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62FDA78A-6844-46E5-A825-4F85AA88D32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6-1" sheetId="10" r:id="rId1"/>
    <sheet name="16-2" sheetId="8" r:id="rId2"/>
    <sheet name="16-3" sheetId="5" r:id="rId3"/>
  </sheets>
  <definedNames>
    <definedName name="_xlnm.Print_Area" localSheetId="0">'16-1'!$A$3:$K$47</definedName>
    <definedName name="_xlnm.Print_Area" localSheetId="1">'16-2'!$A$1:$I$13</definedName>
    <definedName name="_xlnm.Print_Area" localSheetId="2">'16-3'!$A$1:$K$18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1" i="10" l="1"/>
  <c r="F31" i="10"/>
  <c r="E31" i="10"/>
  <c r="D31" i="10"/>
  <c r="I30" i="10"/>
  <c r="F30" i="10"/>
  <c r="E30" i="10"/>
  <c r="D30" i="10"/>
  <c r="C30" i="10" s="1"/>
  <c r="I29" i="10"/>
  <c r="F29" i="10"/>
  <c r="E29" i="10"/>
  <c r="D29" i="10"/>
  <c r="C29" i="10" s="1"/>
  <c r="I28" i="10"/>
  <c r="F28" i="10"/>
  <c r="E28" i="10"/>
  <c r="D28" i="10"/>
  <c r="I27" i="10"/>
  <c r="F27" i="10"/>
  <c r="E27" i="10"/>
  <c r="D27" i="10"/>
  <c r="C27" i="10" s="1"/>
  <c r="I26" i="10"/>
  <c r="F26" i="10"/>
  <c r="E26" i="10"/>
  <c r="D26" i="10"/>
  <c r="C26" i="10" s="1"/>
  <c r="I25" i="10"/>
  <c r="F25" i="10"/>
  <c r="E25" i="10"/>
  <c r="D25" i="10"/>
  <c r="C25" i="10"/>
  <c r="I24" i="10"/>
  <c r="I22" i="10" s="1"/>
  <c r="F24" i="10"/>
  <c r="E24" i="10"/>
  <c r="D24" i="10"/>
  <c r="C24" i="10"/>
  <c r="I23" i="10"/>
  <c r="F23" i="10"/>
  <c r="E23" i="10"/>
  <c r="E22" i="10" s="1"/>
  <c r="D23" i="10"/>
  <c r="C23" i="10" s="1"/>
  <c r="K22" i="10"/>
  <c r="J22" i="10"/>
  <c r="H22" i="10"/>
  <c r="G22" i="10"/>
  <c r="K13" i="10"/>
  <c r="J13" i="10"/>
  <c r="I13" i="10"/>
  <c r="H13" i="10"/>
  <c r="G13" i="10"/>
  <c r="F13" i="10"/>
  <c r="E13" i="10"/>
  <c r="D13" i="10"/>
  <c r="C13" i="10"/>
  <c r="F22" i="10" l="1"/>
  <c r="C28" i="10"/>
  <c r="C31" i="10"/>
  <c r="C22" i="10" s="1"/>
  <c r="D22" i="10"/>
</calcChain>
</file>

<file path=xl/sharedStrings.xml><?xml version="1.0" encoding="utf-8"?>
<sst xmlns="http://schemas.openxmlformats.org/spreadsheetml/2006/main" count="136" uniqueCount="96">
  <si>
    <t>　１６　運輸</t>
  </si>
  <si>
    <t>１　鉄道一日平均乗降客数</t>
  </si>
  <si>
    <t>区　　　　分</t>
  </si>
  <si>
    <t>総　　　計　 (人)</t>
  </si>
  <si>
    <t>乗  車  人  数　 (人)</t>
  </si>
  <si>
    <t>降  車  人  数　(人)</t>
  </si>
  <si>
    <t>総　数</t>
  </si>
  <si>
    <t>定　期</t>
  </si>
  <si>
    <t>定期外</t>
  </si>
  <si>
    <t>ＪＲ東日本</t>
  </si>
  <si>
    <t>北千住</t>
  </si>
  <si>
    <t>亀有</t>
  </si>
  <si>
    <t>京成電鉄</t>
  </si>
  <si>
    <t>千住大橋</t>
  </si>
  <si>
    <t>京成関屋</t>
  </si>
  <si>
    <t>青井</t>
  </si>
  <si>
    <t>六町</t>
  </si>
  <si>
    <t>東京地下鉄</t>
  </si>
  <si>
    <t>(日比谷線)</t>
  </si>
  <si>
    <t>(千代田線)</t>
  </si>
  <si>
    <t>綾瀬</t>
  </si>
  <si>
    <t>北綾瀬</t>
  </si>
  <si>
    <t>東武鉄道</t>
  </si>
  <si>
    <t>堀切</t>
  </si>
  <si>
    <t>牛田</t>
  </si>
  <si>
    <t>小菅</t>
  </si>
  <si>
    <t>五反野</t>
  </si>
  <si>
    <t>梅島</t>
  </si>
  <si>
    <t>西新井</t>
  </si>
  <si>
    <t>竹ノ塚</t>
  </si>
  <si>
    <t>大師前</t>
  </si>
  <si>
    <t>日暮里・舎人ライナー</t>
  </si>
  <si>
    <t>足立小台</t>
  </si>
  <si>
    <t>扇大橋</t>
  </si>
  <si>
    <t>高野</t>
  </si>
  <si>
    <t>江北</t>
  </si>
  <si>
    <t>西新井大師西</t>
  </si>
  <si>
    <t>谷在家</t>
  </si>
  <si>
    <t>舎人公園</t>
  </si>
  <si>
    <t>舎人</t>
  </si>
  <si>
    <t>見沼代
親水公園</t>
  </si>
  <si>
    <t>資料：ＪＲ東日本、京成電鉄、首都圏新都市鉄道、東京地下鉄、東武鉄道、東京都交通局</t>
  </si>
  <si>
    <t>(注３)</t>
  </si>
  <si>
    <t>つくばエクスプレス(ＴＸ)北千住は乗換を含んだ数である。 　 　　　　　　　　　　　　　　</t>
  </si>
  <si>
    <t>(注４)</t>
  </si>
  <si>
    <t>東武鉄道北千住及び牛田は乗換を含んだ数である。　　　　　　　　　　　　　　　　　　　　</t>
  </si>
  <si>
    <t>(注５)</t>
  </si>
  <si>
    <t>東京地下鉄北千住(日比谷線・千代田線)は乗換を含んだ数、綾瀬は直通旅客を除いた数である。</t>
  </si>
  <si>
    <t>…</t>
  </si>
  <si>
    <t>ＪＲ東日本については、降車人数は調査していない。また、乗車人数については、原稿作成時点で数値が発表されていない。　　　　　　　　　　</t>
    <phoneticPr fontId="12"/>
  </si>
  <si>
    <t xml:space="preserve">(注２)
</t>
    <phoneticPr fontId="12"/>
  </si>
  <si>
    <t>(注)＊は区民事務所受付分を含めた数値である。</t>
  </si>
  <si>
    <t>資料：区民部 課税課</t>
  </si>
  <si>
    <t>令和5年</t>
    <phoneticPr fontId="12"/>
  </si>
  <si>
    <t>年度</t>
  </si>
  <si>
    <t>貨 物</t>
  </si>
  <si>
    <t>乗 用</t>
  </si>
  <si>
    <t>91～
125㏄</t>
  </si>
  <si>
    <t>51～
90㏄</t>
  </si>
  <si>
    <t>50㏄
以下</t>
  </si>
  <si>
    <t>総  数</t>
  </si>
  <si>
    <t>小 型
二 輪</t>
  </si>
  <si>
    <t>小 型
 特 殊*</t>
  </si>
  <si>
    <t>軽四輪</t>
  </si>
  <si>
    <t>軽三輪</t>
  </si>
  <si>
    <t>軽二輪</t>
  </si>
  <si>
    <t>原動機付自転車*</t>
  </si>
  <si>
    <t>区分</t>
  </si>
  <si>
    <t>＜廃車＞</t>
  </si>
  <si>
    <t>(注)登録台数は各年度末の数値である。</t>
  </si>
  <si>
    <t>小 型
特 殊</t>
  </si>
  <si>
    <t>原動機付自転車</t>
  </si>
  <si>
    <t>＜登録＞</t>
  </si>
  <si>
    <t>３　軽自動車等登録及び廃車台数</t>
  </si>
  <si>
    <t>（注２)数値は推定値。　　　　　　</t>
  </si>
  <si>
    <t>（注１)表中Ｘは公表を控えた数値。</t>
  </si>
  <si>
    <t>資料：朝日自動車、国際興業、新日本観光自動車、東武バスセントラル、東京都交通局、日立自動車交通</t>
  </si>
  <si>
    <t>日立自動車交通</t>
  </si>
  <si>
    <t>都　営　交　通</t>
  </si>
  <si>
    <t>東武バスセントラル</t>
  </si>
  <si>
    <t>新日本観光自動車</t>
  </si>
  <si>
    <t>国　際　興　業</t>
  </si>
  <si>
    <t>朝 日 自 動 車</t>
  </si>
  <si>
    <t>機関名</t>
  </si>
  <si>
    <t>一系統一日平均運送人数(人)</t>
    <phoneticPr fontId="12"/>
  </si>
  <si>
    <t>平均乗車
密度(人)　</t>
  </si>
  <si>
    <t>平均乗車
距離(㎞)　　　</t>
  </si>
  <si>
    <t>運行回数</t>
  </si>
  <si>
    <t>路線距離数
　　　(㎞)</t>
  </si>
  <si>
    <t>系統数</t>
  </si>
  <si>
    <t>(令和７年度)</t>
    <phoneticPr fontId="12"/>
  </si>
  <si>
    <t>２　バス一日平均運行状況</t>
  </si>
  <si>
    <t>つくばエクスプレス
(TX)</t>
    <phoneticPr fontId="12"/>
  </si>
  <si>
    <t xml:space="preserve">Ｘ </t>
    <phoneticPr fontId="12"/>
  </si>
  <si>
    <t>(注１)</t>
    <phoneticPr fontId="12"/>
  </si>
  <si>
    <t xml:space="preserve">項目別に端数処理をしているため、表中の合計数が合わないことがある。                    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</si>
</sst>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#,##0;[Red]\-#,##0"/>
    <numFmt numFmtId="177" formatCode="_ * #,##0_ ;_ * \-#,##0_ ;_ * \-_ ;_ @_ "/>
    <numFmt numFmtId="178" formatCode="[$-411]#,##0;\-#,##0"/>
    <numFmt numFmtId="179" formatCode="#,##0_ "/>
    <numFmt numFmtId="180" formatCode="#,##0_);\(#,##0\)"/>
    <numFmt numFmtId="181" formatCode="#,##0.0_);\(#,##0.0\)"/>
    <numFmt numFmtId="182" formatCode="#,##0.0;[Red]\-#,##0.0"/>
    <numFmt numFmtId="183" formatCode="#,##0.00_);\(#,##0.00\)"/>
  </numFmts>
  <fonts count="21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24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8"/>
      <name val="ＭＳ ゴシック"/>
      <family val="3"/>
      <charset val="128"/>
    </font>
    <font>
      <b/>
      <sz val="9.25"/>
      <name val="ＭＳ 明朝"/>
      <family val="1"/>
      <charset val="128"/>
    </font>
    <font>
      <b/>
      <sz val="11"/>
      <color rgb="FF0000FF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8">
    <xf numFmtId="0" fontId="0" fillId="0" borderId="0"/>
    <xf numFmtId="176" fontId="11" fillId="0" borderId="0" applyBorder="0" applyProtection="0"/>
    <xf numFmtId="176" fontId="11" fillId="0" borderId="0" applyBorder="0" applyProtection="0"/>
    <xf numFmtId="0" fontId="11" fillId="0" borderId="0"/>
    <xf numFmtId="0" fontId="13" fillId="0" borderId="0">
      <alignment vertical="center"/>
    </xf>
    <xf numFmtId="0" fontId="17" fillId="0" borderId="0">
      <alignment vertical="center"/>
    </xf>
    <xf numFmtId="0" fontId="19" fillId="0" borderId="0"/>
    <xf numFmtId="38" fontId="11" fillId="0" borderId="0" applyFont="0" applyFill="0" applyBorder="0" applyAlignment="0" applyProtection="0">
      <alignment vertical="center"/>
    </xf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9" fillId="0" borderId="9" xfId="0" applyNumberFormat="1" applyFont="1" applyBorder="1" applyAlignment="1">
      <alignment horizontal="right" vertical="center"/>
    </xf>
    <xf numFmtId="177" fontId="9" fillId="0" borderId="8" xfId="0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177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176" fontId="8" fillId="0" borderId="0" xfId="2" applyFont="1" applyBorder="1" applyAlignment="1" applyProtection="1">
      <alignment vertical="center"/>
    </xf>
    <xf numFmtId="176" fontId="3" fillId="0" borderId="0" xfId="0" applyNumberFormat="1" applyFont="1" applyAlignment="1">
      <alignment vertical="center"/>
    </xf>
    <xf numFmtId="178" fontId="8" fillId="0" borderId="0" xfId="0" applyNumberFormat="1" applyFont="1" applyAlignment="1" applyProtection="1">
      <alignment vertical="center"/>
      <protection locked="0"/>
    </xf>
    <xf numFmtId="178" fontId="9" fillId="0" borderId="0" xfId="0" applyNumberFormat="1" applyFont="1" applyAlignment="1" applyProtection="1">
      <alignment vertical="center"/>
      <protection locked="0"/>
    </xf>
    <xf numFmtId="0" fontId="8" fillId="0" borderId="10" xfId="0" applyFont="1" applyBorder="1" applyAlignment="1">
      <alignment vertical="center"/>
    </xf>
    <xf numFmtId="176" fontId="8" fillId="0" borderId="0" xfId="2" applyFont="1" applyBorder="1" applyAlignment="1" applyProtection="1">
      <alignment vertical="center" shrinkToFit="1"/>
    </xf>
    <xf numFmtId="3" fontId="8" fillId="0" borderId="0" xfId="0" applyNumberFormat="1" applyFont="1" applyAlignment="1">
      <alignment vertical="center" shrinkToFit="1"/>
    </xf>
    <xf numFmtId="176" fontId="8" fillId="0" borderId="0" xfId="1" applyFont="1" applyBorder="1" applyAlignment="1" applyProtection="1">
      <alignment vertical="center"/>
    </xf>
    <xf numFmtId="3" fontId="8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9" fillId="0" borderId="11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177" fontId="1" fillId="0" borderId="0" xfId="0" applyNumberFormat="1" applyFont="1"/>
    <xf numFmtId="3" fontId="7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179" fontId="14" fillId="0" borderId="0" xfId="0" applyNumberFormat="1" applyFont="1" applyAlignment="1">
      <alignment vertical="center"/>
    </xf>
    <xf numFmtId="0" fontId="8" fillId="0" borderId="0" xfId="0" applyFont="1"/>
    <xf numFmtId="0" fontId="8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9" fontId="9" fillId="0" borderId="0" xfId="0" applyNumberFormat="1" applyFont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" fillId="0" borderId="0" xfId="3" applyFont="1" applyAlignment="1">
      <alignment vertical="center"/>
    </xf>
    <xf numFmtId="0" fontId="18" fillId="0" borderId="0" xfId="0" applyFont="1" applyAlignment="1">
      <alignment horizontal="left" vertical="center" readingOrder="1"/>
    </xf>
    <xf numFmtId="177" fontId="8" fillId="0" borderId="0" xfId="0" applyNumberFormat="1" applyFont="1" applyAlignment="1">
      <alignment vertical="center"/>
    </xf>
    <xf numFmtId="0" fontId="8" fillId="0" borderId="12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6" xfId="0" applyFont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0" fontId="1" fillId="0" borderId="0" xfId="6" applyFont="1" applyAlignment="1">
      <alignment vertical="center"/>
    </xf>
    <xf numFmtId="0" fontId="1" fillId="0" borderId="0" xfId="6" applyFont="1" applyAlignment="1">
      <alignment horizontal="center" vertical="center"/>
    </xf>
    <xf numFmtId="0" fontId="2" fillId="0" borderId="18" xfId="0" applyFont="1" applyBorder="1" applyAlignment="1">
      <alignment horizontal="distributed" vertical="center" wrapText="1"/>
    </xf>
    <xf numFmtId="0" fontId="8" fillId="0" borderId="19" xfId="0" applyFont="1" applyBorder="1" applyAlignment="1">
      <alignment vertical="center"/>
    </xf>
    <xf numFmtId="0" fontId="2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vertical="center"/>
    </xf>
    <xf numFmtId="0" fontId="2" fillId="0" borderId="23" xfId="0" applyFont="1" applyBorder="1" applyAlignment="1">
      <alignment horizontal="distributed" vertical="center"/>
    </xf>
    <xf numFmtId="0" fontId="2" fillId="0" borderId="21" xfId="0" applyFont="1" applyBorder="1" applyAlignment="1">
      <alignment vertical="center"/>
    </xf>
    <xf numFmtId="177" fontId="8" fillId="0" borderId="24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176" fontId="8" fillId="0" borderId="24" xfId="2" applyFont="1" applyBorder="1" applyAlignment="1" applyProtection="1">
      <alignment horizontal="right" vertical="center"/>
    </xf>
    <xf numFmtId="0" fontId="8" fillId="0" borderId="21" xfId="0" applyFont="1" applyBorder="1" applyAlignment="1">
      <alignment horizontal="center" vertical="center"/>
    </xf>
    <xf numFmtId="177" fontId="9" fillId="0" borderId="24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180" fontId="8" fillId="0" borderId="13" xfId="0" applyNumberFormat="1" applyFont="1" applyBorder="1" applyAlignment="1">
      <alignment horizontal="right" vertical="center"/>
    </xf>
    <xf numFmtId="181" fontId="8" fillId="0" borderId="13" xfId="0" applyNumberFormat="1" applyFont="1" applyBorder="1" applyAlignment="1">
      <alignment horizontal="right" vertical="center"/>
    </xf>
    <xf numFmtId="180" fontId="8" fillId="0" borderId="13" xfId="3" applyNumberFormat="1" applyFont="1" applyBorder="1" applyAlignment="1">
      <alignment horizontal="right" vertical="center"/>
    </xf>
    <xf numFmtId="180" fontId="8" fillId="0" borderId="0" xfId="0" applyNumberFormat="1" applyFont="1" applyAlignment="1">
      <alignment horizontal="right" vertical="center"/>
    </xf>
    <xf numFmtId="40" fontId="8" fillId="0" borderId="0" xfId="7" applyNumberFormat="1" applyFont="1" applyBorder="1" applyAlignment="1">
      <alignment horizontal="right" vertical="center"/>
    </xf>
    <xf numFmtId="182" fontId="8" fillId="0" borderId="0" xfId="7" applyNumberFormat="1" applyFont="1" applyBorder="1" applyAlignment="1">
      <alignment horizontal="right" vertical="center"/>
    </xf>
    <xf numFmtId="182" fontId="8" fillId="0" borderId="0" xfId="7" applyNumberFormat="1" applyFont="1" applyBorder="1" applyAlignment="1">
      <alignment horizontal="right" vertical="center" wrapText="1"/>
    </xf>
    <xf numFmtId="38" fontId="8" fillId="0" borderId="0" xfId="7" applyFont="1" applyBorder="1" applyAlignment="1">
      <alignment horizontal="right" vertical="center"/>
    </xf>
    <xf numFmtId="177" fontId="20" fillId="0" borderId="13" xfId="0" applyNumberFormat="1" applyFont="1" applyBorder="1" applyAlignment="1">
      <alignment vertical="center"/>
    </xf>
    <xf numFmtId="177" fontId="20" fillId="0" borderId="13" xfId="0" applyNumberFormat="1" applyFont="1" applyBorder="1" applyAlignment="1">
      <alignment horizontal="left" vertical="center"/>
    </xf>
    <xf numFmtId="177" fontId="20" fillId="0" borderId="13" xfId="0" applyNumberFormat="1" applyFont="1" applyBorder="1" applyAlignment="1">
      <alignment horizontal="right" vertical="center" shrinkToFit="1"/>
    </xf>
    <xf numFmtId="177" fontId="20" fillId="0" borderId="13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177" fontId="9" fillId="0" borderId="12" xfId="0" applyNumberFormat="1" applyFont="1" applyBorder="1" applyAlignment="1">
      <alignment vertical="center"/>
    </xf>
    <xf numFmtId="177" fontId="9" fillId="0" borderId="12" xfId="0" applyNumberFormat="1" applyFont="1" applyBorder="1" applyAlignment="1">
      <alignment horizontal="right" vertical="center" shrinkToFit="1"/>
    </xf>
    <xf numFmtId="177" fontId="9" fillId="0" borderId="12" xfId="0" applyNumberFormat="1" applyFont="1" applyBorder="1" applyAlignment="1">
      <alignment horizontal="right" vertical="center"/>
    </xf>
    <xf numFmtId="180" fontId="8" fillId="0" borderId="17" xfId="0" applyNumberFormat="1" applyFont="1" applyBorder="1" applyAlignment="1">
      <alignment vertical="center"/>
    </xf>
    <xf numFmtId="183" fontId="8" fillId="0" borderId="17" xfId="0" applyNumberFormat="1" applyFont="1" applyBorder="1" applyAlignment="1">
      <alignment vertical="center"/>
    </xf>
    <xf numFmtId="181" fontId="8" fillId="0" borderId="17" xfId="0" applyNumberFormat="1" applyFont="1" applyBorder="1" applyAlignment="1">
      <alignment vertical="center"/>
    </xf>
    <xf numFmtId="183" fontId="8" fillId="0" borderId="13" xfId="3" applyNumberFormat="1" applyFont="1" applyBorder="1" applyAlignment="1">
      <alignment horizontal="right" vertical="center"/>
    </xf>
    <xf numFmtId="181" fontId="8" fillId="0" borderId="13" xfId="3" applyNumberFormat="1" applyFont="1" applyBorder="1" applyAlignment="1">
      <alignment horizontal="right" vertical="center"/>
    </xf>
    <xf numFmtId="183" fontId="8" fillId="0" borderId="13" xfId="0" applyNumberFormat="1" applyFont="1" applyBorder="1" applyAlignment="1">
      <alignment horizontal="right" vertical="center"/>
    </xf>
    <xf numFmtId="180" fontId="8" fillId="0" borderId="13" xfId="0" applyNumberFormat="1" applyFont="1" applyBorder="1" applyAlignment="1">
      <alignment vertical="center"/>
    </xf>
    <xf numFmtId="183" fontId="8" fillId="0" borderId="13" xfId="0" applyNumberFormat="1" applyFont="1" applyBorder="1" applyAlignment="1">
      <alignment vertical="center"/>
    </xf>
    <xf numFmtId="181" fontId="8" fillId="0" borderId="13" xfId="0" applyNumberFormat="1" applyFont="1" applyBorder="1" applyAlignment="1">
      <alignment vertical="center"/>
    </xf>
    <xf numFmtId="180" fontId="8" fillId="0" borderId="12" xfId="0" applyNumberFormat="1" applyFont="1" applyBorder="1" applyAlignment="1">
      <alignment vertical="center"/>
    </xf>
    <xf numFmtId="183" fontId="8" fillId="0" borderId="12" xfId="0" applyNumberFormat="1" applyFont="1" applyBorder="1" applyAlignment="1">
      <alignment vertical="center"/>
    </xf>
    <xf numFmtId="181" fontId="8" fillId="0" borderId="12" xfId="0" applyNumberFormat="1" applyFont="1" applyBorder="1" applyAlignment="1">
      <alignment vertical="center"/>
    </xf>
    <xf numFmtId="180" fontId="8" fillId="0" borderId="12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distributed" vertical="center"/>
    </xf>
    <xf numFmtId="3" fontId="8" fillId="0" borderId="11" xfId="0" applyNumberFormat="1" applyFont="1" applyBorder="1" applyAlignment="1">
      <alignment vertical="center"/>
    </xf>
    <xf numFmtId="3" fontId="8" fillId="0" borderId="25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24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9" fillId="0" borderId="22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8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</cellXfs>
  <cellStyles count="8">
    <cellStyle name="Excel Built-in Comma [0]" xfId="2" xr:uid="{00000000-0005-0000-0000-000000000000}"/>
    <cellStyle name="桁区切り" xfId="7" builtinId="6"/>
    <cellStyle name="桁区切り 2" xfId="1" xr:uid="{00000000-0005-0000-0000-000001000000}"/>
    <cellStyle name="標準" xfId="0" builtinId="0"/>
    <cellStyle name="標準 2" xfId="3" xr:uid="{5252987F-F537-4D59-8E06-E7E0C802A470}"/>
    <cellStyle name="標準 2 2" xfId="6" xr:uid="{BDD44CF8-F9A8-4D40-8E8E-32B9633CD020}"/>
    <cellStyle name="標準 4" xfId="4" xr:uid="{E60191A1-7A3C-4388-81B1-0A6B54C4F1FA}"/>
    <cellStyle name="標準 4 2" xfId="5" xr:uid="{9396A83B-25EB-4DD1-88F5-0F430FAF74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0</xdr:col>
      <xdr:colOff>1557360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B7E096E-AF18-4AA4-8ED3-959E3B31639D}"/>
            </a:ext>
          </a:extLst>
        </xdr:cNvPr>
        <xdr:cNvSpPr/>
      </xdr:nvSpPr>
      <xdr:spPr>
        <a:xfrm>
          <a:off x="9360" y="523710"/>
          <a:ext cx="671700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9360</xdr:colOff>
      <xdr:row>4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A0E5CC9-E97D-4EE8-ACFF-64250D5682C7}"/>
            </a:ext>
          </a:extLst>
        </xdr:cNvPr>
        <xdr:cNvSpPr/>
      </xdr:nvSpPr>
      <xdr:spPr>
        <a:xfrm>
          <a:off x="9360" y="866610"/>
          <a:ext cx="685800" cy="504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</xdr:row>
      <xdr:rowOff>28440</xdr:rowOff>
    </xdr:from>
    <xdr:to>
      <xdr:col>1</xdr:col>
      <xdr:colOff>9360</xdr:colOff>
      <xdr:row>13</xdr:row>
      <xdr:rowOff>209520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5A2EC57-9C94-4416-B58D-3C3D68B6F5CD}"/>
            </a:ext>
          </a:extLst>
        </xdr:cNvPr>
        <xdr:cNvSpPr/>
      </xdr:nvSpPr>
      <xdr:spPr>
        <a:xfrm>
          <a:off x="28440" y="2428740"/>
          <a:ext cx="666720" cy="4858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C6E2-B4C8-4225-9C4F-B24A04FF1DFA}">
  <sheetPr>
    <pageSetUpPr fitToPage="1"/>
  </sheetPr>
  <dimension ref="A1:AMK54"/>
  <sheetViews>
    <sheetView tabSelected="1" zoomScaleNormal="100" zoomScaleSheetLayoutView="160" zoomScalePageLayoutView="90" workbookViewId="0"/>
  </sheetViews>
  <sheetFormatPr defaultRowHeight="13.5"/>
  <cols>
    <col min="1" max="1" width="8.5" style="1" customWidth="1"/>
    <col min="2" max="2" width="10.75" style="2" customWidth="1"/>
    <col min="3" max="10" width="8.125" style="1" customWidth="1"/>
    <col min="11" max="12" width="7.875" style="1" customWidth="1"/>
    <col min="13" max="13" width="15.375" style="1" customWidth="1"/>
    <col min="14" max="22" width="15.125" style="1" customWidth="1"/>
    <col min="23" max="1025" width="9" style="1" customWidth="1"/>
  </cols>
  <sheetData>
    <row r="1" spans="1:19" s="9" customFormat="1" ht="79.5" customHeight="1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8"/>
    </row>
    <row r="2" spans="1:19" ht="15" customHeight="1">
      <c r="A2" s="10"/>
      <c r="B2" s="11"/>
    </row>
    <row r="3" spans="1:19" ht="15" customHeight="1">
      <c r="A3" s="3" t="s">
        <v>1</v>
      </c>
      <c r="B3" s="11"/>
    </row>
    <row r="4" spans="1:19" ht="12.95" customHeight="1" thickBot="1">
      <c r="A4" s="12"/>
      <c r="B4" s="13"/>
      <c r="C4" s="14"/>
      <c r="D4" s="14"/>
      <c r="E4" s="14"/>
      <c r="F4" s="14"/>
      <c r="G4" s="14"/>
      <c r="H4" s="14"/>
      <c r="I4" s="14"/>
      <c r="J4" s="14"/>
      <c r="K4" s="15" t="s">
        <v>90</v>
      </c>
      <c r="L4" s="16"/>
    </row>
    <row r="5" spans="1:19" ht="14.45" customHeight="1" thickTop="1" thickBot="1">
      <c r="A5" s="130" t="s">
        <v>2</v>
      </c>
      <c r="B5" s="130"/>
      <c r="C5" s="131" t="s">
        <v>3</v>
      </c>
      <c r="D5" s="131"/>
      <c r="E5" s="131"/>
      <c r="F5" s="131" t="s">
        <v>4</v>
      </c>
      <c r="G5" s="131"/>
      <c r="H5" s="131"/>
      <c r="I5" s="131" t="s">
        <v>5</v>
      </c>
      <c r="J5" s="131"/>
      <c r="K5" s="131"/>
      <c r="L5" s="17"/>
    </row>
    <row r="6" spans="1:19" ht="13.35" customHeight="1" thickTop="1">
      <c r="A6" s="130"/>
      <c r="B6" s="130"/>
      <c r="C6" s="18" t="s">
        <v>6</v>
      </c>
      <c r="D6" s="19" t="s">
        <v>7</v>
      </c>
      <c r="E6" s="19" t="s">
        <v>8</v>
      </c>
      <c r="F6" s="18" t="s">
        <v>6</v>
      </c>
      <c r="G6" s="19" t="s">
        <v>7</v>
      </c>
      <c r="H6" s="19" t="s">
        <v>8</v>
      </c>
      <c r="I6" s="18" t="s">
        <v>6</v>
      </c>
      <c r="J6" s="20" t="s">
        <v>7</v>
      </c>
      <c r="K6" s="19" t="s">
        <v>8</v>
      </c>
      <c r="L6" s="21"/>
    </row>
    <row r="7" spans="1:19" s="3" customFormat="1" ht="15" customHeight="1">
      <c r="A7" s="132" t="s">
        <v>9</v>
      </c>
      <c r="B7" s="132"/>
      <c r="C7" s="86">
        <v>0</v>
      </c>
      <c r="D7" s="86">
        <v>0</v>
      </c>
      <c r="E7" s="22">
        <v>0</v>
      </c>
      <c r="F7" s="87" t="s">
        <v>48</v>
      </c>
      <c r="G7" s="87" t="s">
        <v>48</v>
      </c>
      <c r="H7" s="87" t="s">
        <v>48</v>
      </c>
      <c r="I7" s="86">
        <v>0</v>
      </c>
      <c r="J7" s="86">
        <v>0</v>
      </c>
      <c r="K7" s="23">
        <v>0</v>
      </c>
      <c r="L7" s="24"/>
      <c r="N7" s="25"/>
      <c r="O7" s="25"/>
      <c r="P7" s="25"/>
    </row>
    <row r="8" spans="1:19" ht="15" customHeight="1">
      <c r="A8" s="85"/>
      <c r="B8" s="78" t="s">
        <v>10</v>
      </c>
      <c r="C8" s="82">
        <v>0</v>
      </c>
      <c r="D8" s="82">
        <v>0</v>
      </c>
      <c r="E8" s="82">
        <v>0</v>
      </c>
      <c r="F8" s="84" t="s">
        <v>48</v>
      </c>
      <c r="G8" s="83" t="s">
        <v>48</v>
      </c>
      <c r="H8" s="83" t="s">
        <v>48</v>
      </c>
      <c r="I8" s="82">
        <v>0</v>
      </c>
      <c r="J8" s="82">
        <v>0</v>
      </c>
      <c r="K8" s="82">
        <v>0</v>
      </c>
      <c r="L8" s="26"/>
      <c r="N8" s="27"/>
    </row>
    <row r="9" spans="1:19" ht="15" customHeight="1">
      <c r="A9" s="85"/>
      <c r="B9" s="78" t="s">
        <v>11</v>
      </c>
      <c r="C9" s="82">
        <v>0</v>
      </c>
      <c r="D9" s="82">
        <v>0</v>
      </c>
      <c r="E9" s="82">
        <v>0</v>
      </c>
      <c r="F9" s="84" t="s">
        <v>48</v>
      </c>
      <c r="G9" s="83" t="s">
        <v>48</v>
      </c>
      <c r="H9" s="83" t="s">
        <v>48</v>
      </c>
      <c r="I9" s="82">
        <v>0</v>
      </c>
      <c r="J9" s="82">
        <v>0</v>
      </c>
      <c r="K9" s="82">
        <v>0</v>
      </c>
      <c r="L9" s="26"/>
    </row>
    <row r="10" spans="1:19" ht="14.45" customHeight="1">
      <c r="A10" s="121" t="s">
        <v>12</v>
      </c>
      <c r="B10" s="121"/>
      <c r="C10" s="46">
        <v>41671</v>
      </c>
      <c r="D10" s="46">
        <v>24226</v>
      </c>
      <c r="E10" s="46">
        <v>17445</v>
      </c>
      <c r="F10" s="46">
        <v>20873</v>
      </c>
      <c r="G10" s="46">
        <v>12113</v>
      </c>
      <c r="H10" s="46">
        <v>8760</v>
      </c>
      <c r="I10" s="46">
        <v>20798</v>
      </c>
      <c r="J10" s="46">
        <v>12113</v>
      </c>
      <c r="K10" s="46">
        <v>8685</v>
      </c>
      <c r="L10" s="28"/>
      <c r="M10" s="29"/>
      <c r="N10" s="126"/>
      <c r="O10" s="126"/>
      <c r="P10" s="29"/>
      <c r="Q10" s="29"/>
      <c r="R10" s="29"/>
      <c r="S10" s="29"/>
    </row>
    <row r="11" spans="1:19" ht="15" customHeight="1">
      <c r="A11" s="79"/>
      <c r="B11" s="78" t="s">
        <v>13</v>
      </c>
      <c r="C11" s="118">
        <v>17727</v>
      </c>
      <c r="D11" s="118">
        <v>9870</v>
      </c>
      <c r="E11" s="118">
        <v>7857</v>
      </c>
      <c r="F11" s="118">
        <v>8913</v>
      </c>
      <c r="G11" s="118">
        <v>4935</v>
      </c>
      <c r="H11" s="118">
        <v>3978</v>
      </c>
      <c r="I11" s="118">
        <v>8814</v>
      </c>
      <c r="J11" s="118">
        <v>4935</v>
      </c>
      <c r="K11" s="118">
        <v>3879</v>
      </c>
      <c r="L11" s="30"/>
      <c r="N11" s="31"/>
      <c r="O11" s="32"/>
    </row>
    <row r="12" spans="1:19" ht="15" customHeight="1">
      <c r="A12" s="79"/>
      <c r="B12" s="78" t="s">
        <v>14</v>
      </c>
      <c r="C12" s="118">
        <v>23944</v>
      </c>
      <c r="D12" s="118">
        <v>14356</v>
      </c>
      <c r="E12" s="118">
        <v>9588</v>
      </c>
      <c r="F12" s="118">
        <v>11960</v>
      </c>
      <c r="G12" s="118">
        <v>7178</v>
      </c>
      <c r="H12" s="118">
        <v>4782</v>
      </c>
      <c r="I12" s="118">
        <v>11984</v>
      </c>
      <c r="J12" s="118">
        <v>7178</v>
      </c>
      <c r="K12" s="118">
        <v>4806</v>
      </c>
      <c r="L12" s="30"/>
      <c r="N12" s="31"/>
      <c r="O12" s="32"/>
    </row>
    <row r="13" spans="1:19" ht="25.9" customHeight="1">
      <c r="A13" s="127" t="s">
        <v>92</v>
      </c>
      <c r="B13" s="128"/>
      <c r="C13" s="46">
        <f>SUM(C14:C16)</f>
        <v>161585</v>
      </c>
      <c r="D13" s="46">
        <f t="shared" ref="D13:J13" si="0">SUM(D14:D16)</f>
        <v>100632</v>
      </c>
      <c r="E13" s="46">
        <f t="shared" si="0"/>
        <v>60953</v>
      </c>
      <c r="F13" s="46">
        <f t="shared" si="0"/>
        <v>80195</v>
      </c>
      <c r="G13" s="46">
        <f t="shared" si="0"/>
        <v>50316</v>
      </c>
      <c r="H13" s="46">
        <f t="shared" si="0"/>
        <v>29879</v>
      </c>
      <c r="I13" s="46">
        <f t="shared" si="0"/>
        <v>81390</v>
      </c>
      <c r="J13" s="46">
        <f t="shared" si="0"/>
        <v>50316</v>
      </c>
      <c r="K13" s="46">
        <f>SUM(K14:K16)</f>
        <v>31074</v>
      </c>
      <c r="L13" s="28"/>
      <c r="N13" s="31"/>
      <c r="O13" s="32"/>
    </row>
    <row r="14" spans="1:19" s="3" customFormat="1" ht="15" customHeight="1">
      <c r="A14" s="79"/>
      <c r="B14" s="78" t="s">
        <v>10</v>
      </c>
      <c r="C14" s="118">
        <v>111895</v>
      </c>
      <c r="D14" s="118">
        <v>66860</v>
      </c>
      <c r="E14" s="118">
        <v>45035</v>
      </c>
      <c r="F14" s="118">
        <v>55119</v>
      </c>
      <c r="G14" s="118">
        <v>33430</v>
      </c>
      <c r="H14" s="118">
        <v>21689</v>
      </c>
      <c r="I14" s="118">
        <v>56776</v>
      </c>
      <c r="J14" s="118">
        <v>33430</v>
      </c>
      <c r="K14" s="118">
        <v>23346</v>
      </c>
      <c r="L14" s="33"/>
      <c r="M14" s="34"/>
      <c r="N14" s="129"/>
      <c r="O14" s="129"/>
    </row>
    <row r="15" spans="1:19" ht="15" customHeight="1">
      <c r="A15" s="79"/>
      <c r="B15" s="78" t="s">
        <v>15</v>
      </c>
      <c r="C15" s="118">
        <v>13889</v>
      </c>
      <c r="D15" s="118">
        <v>9318</v>
      </c>
      <c r="E15" s="118">
        <v>4571</v>
      </c>
      <c r="F15" s="118">
        <v>7023</v>
      </c>
      <c r="G15" s="118">
        <v>4659</v>
      </c>
      <c r="H15" s="118">
        <v>2364</v>
      </c>
      <c r="I15" s="118">
        <v>6866</v>
      </c>
      <c r="J15" s="118">
        <v>4659</v>
      </c>
      <c r="K15" s="118">
        <v>2207</v>
      </c>
      <c r="L15" s="35"/>
      <c r="N15" s="31"/>
      <c r="O15" s="32"/>
    </row>
    <row r="16" spans="1:19" ht="15" customHeight="1">
      <c r="A16" s="79"/>
      <c r="B16" s="78" t="s">
        <v>16</v>
      </c>
      <c r="C16" s="118">
        <v>35801</v>
      </c>
      <c r="D16" s="118">
        <v>24454</v>
      </c>
      <c r="E16" s="118">
        <v>11347</v>
      </c>
      <c r="F16" s="118">
        <v>18053</v>
      </c>
      <c r="G16" s="118">
        <v>12227</v>
      </c>
      <c r="H16" s="118">
        <v>5826</v>
      </c>
      <c r="I16" s="118">
        <v>17748</v>
      </c>
      <c r="J16" s="118">
        <v>12227</v>
      </c>
      <c r="K16" s="118">
        <v>5521</v>
      </c>
      <c r="L16" s="35"/>
      <c r="N16" s="31"/>
      <c r="O16" s="32"/>
    </row>
    <row r="17" spans="1:22" ht="15" customHeight="1">
      <c r="A17" s="121" t="s">
        <v>17</v>
      </c>
      <c r="B17" s="121"/>
      <c r="C17" s="46">
        <v>656305</v>
      </c>
      <c r="D17" s="46">
        <v>417176</v>
      </c>
      <c r="E17" s="46">
        <v>239129</v>
      </c>
      <c r="F17" s="46">
        <v>331008</v>
      </c>
      <c r="G17" s="46">
        <v>208588</v>
      </c>
      <c r="H17" s="46">
        <v>122420</v>
      </c>
      <c r="I17" s="46">
        <v>325297</v>
      </c>
      <c r="J17" s="46">
        <v>208588</v>
      </c>
      <c r="K17" s="46">
        <v>116709</v>
      </c>
      <c r="L17" s="36"/>
      <c r="N17" s="31"/>
      <c r="O17" s="32"/>
    </row>
    <row r="18" spans="1:22" ht="15" customHeight="1">
      <c r="A18" s="81" t="s">
        <v>18</v>
      </c>
      <c r="B18" s="80" t="s">
        <v>10</v>
      </c>
      <c r="C18" s="118">
        <v>283105</v>
      </c>
      <c r="D18" s="118">
        <v>180694</v>
      </c>
      <c r="E18" s="118">
        <v>102411</v>
      </c>
      <c r="F18" s="118">
        <v>142863</v>
      </c>
      <c r="G18" s="118">
        <v>90347</v>
      </c>
      <c r="H18" s="118">
        <v>52516</v>
      </c>
      <c r="I18" s="118">
        <v>140242</v>
      </c>
      <c r="J18" s="118">
        <v>90347</v>
      </c>
      <c r="K18" s="118">
        <v>49895</v>
      </c>
      <c r="L18" s="35"/>
      <c r="N18" s="31"/>
      <c r="O18" s="32"/>
    </row>
    <row r="19" spans="1:22" ht="15" customHeight="1">
      <c r="A19" s="81" t="s">
        <v>19</v>
      </c>
      <c r="B19" s="80" t="s">
        <v>10</v>
      </c>
      <c r="C19" s="118">
        <v>246410</v>
      </c>
      <c r="D19" s="118">
        <v>156658</v>
      </c>
      <c r="E19" s="118">
        <v>89752</v>
      </c>
      <c r="F19" s="118">
        <v>125114</v>
      </c>
      <c r="G19" s="118">
        <v>78329</v>
      </c>
      <c r="H19" s="118">
        <v>46785</v>
      </c>
      <c r="I19" s="118">
        <v>121296</v>
      </c>
      <c r="J19" s="118">
        <v>78329</v>
      </c>
      <c r="K19" s="118">
        <v>42967</v>
      </c>
      <c r="L19" s="35"/>
      <c r="N19" s="31"/>
      <c r="O19" s="32"/>
    </row>
    <row r="20" spans="1:22" ht="15" customHeight="1">
      <c r="A20" s="79"/>
      <c r="B20" s="80" t="s">
        <v>20</v>
      </c>
      <c r="C20" s="118">
        <v>80072</v>
      </c>
      <c r="D20" s="118">
        <v>47958</v>
      </c>
      <c r="E20" s="118">
        <v>32114</v>
      </c>
      <c r="F20" s="118">
        <v>39513</v>
      </c>
      <c r="G20" s="118">
        <v>23979</v>
      </c>
      <c r="H20" s="118">
        <v>15534</v>
      </c>
      <c r="I20" s="118">
        <v>40559</v>
      </c>
      <c r="J20" s="118">
        <v>23979</v>
      </c>
      <c r="K20" s="118">
        <v>16580</v>
      </c>
      <c r="L20" s="35"/>
      <c r="N20" s="120"/>
      <c r="O20" s="120"/>
      <c r="P20" s="120"/>
      <c r="Q20" s="120"/>
      <c r="R20" s="120"/>
      <c r="S20" s="120"/>
      <c r="T20" s="120"/>
      <c r="U20" s="120"/>
      <c r="V20" s="120"/>
    </row>
    <row r="21" spans="1:22" ht="15" customHeight="1">
      <c r="A21" s="37"/>
      <c r="B21" s="32" t="s">
        <v>21</v>
      </c>
      <c r="C21" s="118">
        <v>46718</v>
      </c>
      <c r="D21" s="118">
        <v>31866</v>
      </c>
      <c r="E21" s="118">
        <v>14852</v>
      </c>
      <c r="F21" s="118">
        <v>23518</v>
      </c>
      <c r="G21" s="118">
        <v>15933</v>
      </c>
      <c r="H21" s="118">
        <v>7585</v>
      </c>
      <c r="I21" s="118">
        <v>23200</v>
      </c>
      <c r="J21" s="118">
        <v>15933</v>
      </c>
      <c r="K21" s="118">
        <v>7267</v>
      </c>
      <c r="L21" s="35"/>
      <c r="N21" s="21"/>
      <c r="O21" s="21"/>
      <c r="P21" s="21"/>
      <c r="Q21" s="21"/>
      <c r="R21" s="21"/>
      <c r="S21" s="21"/>
      <c r="T21" s="21"/>
      <c r="U21" s="21"/>
      <c r="V21" s="21"/>
    </row>
    <row r="22" spans="1:22" ht="15" customHeight="1">
      <c r="A22" s="121" t="s">
        <v>22</v>
      </c>
      <c r="B22" s="121"/>
      <c r="C22" s="46">
        <f>SUM(C23:C31)</f>
        <v>676895</v>
      </c>
      <c r="D22" s="46">
        <f>SUM(D23:D31)</f>
        <v>414236</v>
      </c>
      <c r="E22" s="46">
        <f t="shared" ref="E22:K22" si="1">SUM(E23:E31)</f>
        <v>262659</v>
      </c>
      <c r="F22" s="46">
        <f t="shared" si="1"/>
        <v>337787</v>
      </c>
      <c r="G22" s="46">
        <f t="shared" si="1"/>
        <v>207118</v>
      </c>
      <c r="H22" s="46">
        <f t="shared" si="1"/>
        <v>130669</v>
      </c>
      <c r="I22" s="46">
        <f t="shared" si="1"/>
        <v>339108</v>
      </c>
      <c r="J22" s="46">
        <f t="shared" si="1"/>
        <v>207118</v>
      </c>
      <c r="K22" s="46">
        <f t="shared" si="1"/>
        <v>131990</v>
      </c>
      <c r="L22" s="36"/>
      <c r="M22" s="29"/>
      <c r="N22" s="36"/>
      <c r="O22" s="36"/>
      <c r="P22" s="36"/>
      <c r="Q22" s="36"/>
      <c r="R22" s="36"/>
      <c r="S22" s="36"/>
      <c r="T22" s="36"/>
      <c r="U22" s="36"/>
      <c r="V22" s="36"/>
    </row>
    <row r="23" spans="1:22" ht="15" customHeight="1">
      <c r="A23" s="79"/>
      <c r="B23" s="80" t="s">
        <v>23</v>
      </c>
      <c r="C23" s="118">
        <f>D23+E23</f>
        <v>4386</v>
      </c>
      <c r="D23" s="118">
        <f>G23+J23</f>
        <v>3070</v>
      </c>
      <c r="E23" s="118">
        <f>H23+K23</f>
        <v>1316</v>
      </c>
      <c r="F23" s="118">
        <f>G23+H23</f>
        <v>2209</v>
      </c>
      <c r="G23" s="118">
        <v>1535</v>
      </c>
      <c r="H23" s="118">
        <v>674</v>
      </c>
      <c r="I23" s="118">
        <f>J23+K23</f>
        <v>2177</v>
      </c>
      <c r="J23" s="118">
        <v>1535</v>
      </c>
      <c r="K23" s="118">
        <v>642</v>
      </c>
      <c r="L23" s="38"/>
      <c r="M23" s="32"/>
      <c r="N23" s="39"/>
      <c r="O23" s="38"/>
      <c r="P23" s="38"/>
      <c r="Q23" s="39"/>
      <c r="R23" s="38"/>
      <c r="S23" s="38"/>
      <c r="T23" s="39"/>
      <c r="U23" s="38"/>
      <c r="V23" s="38"/>
    </row>
    <row r="24" spans="1:22" s="3" customFormat="1" ht="15" customHeight="1">
      <c r="A24" s="79"/>
      <c r="B24" s="80" t="s">
        <v>24</v>
      </c>
      <c r="C24" s="118">
        <f t="shared" ref="C24:C31" si="2">D24+E24</f>
        <v>21213</v>
      </c>
      <c r="D24" s="118">
        <f t="shared" ref="D24:E31" si="3">G24+J24</f>
        <v>12386</v>
      </c>
      <c r="E24" s="118">
        <f t="shared" si="3"/>
        <v>8827</v>
      </c>
      <c r="F24" s="118">
        <f>G24+H24</f>
        <v>10636</v>
      </c>
      <c r="G24" s="118">
        <v>6193</v>
      </c>
      <c r="H24" s="118">
        <v>4443</v>
      </c>
      <c r="I24" s="118">
        <f t="shared" ref="I24:I31" si="4">J24+K24</f>
        <v>10577</v>
      </c>
      <c r="J24" s="118">
        <v>6193</v>
      </c>
      <c r="K24" s="118">
        <v>4384</v>
      </c>
      <c r="L24" s="30"/>
      <c r="M24" s="117"/>
      <c r="N24" s="30"/>
      <c r="O24" s="30"/>
      <c r="P24" s="38"/>
      <c r="Q24" s="30"/>
      <c r="R24" s="30"/>
      <c r="S24" s="30"/>
      <c r="T24" s="30"/>
      <c r="U24" s="30"/>
      <c r="V24" s="30"/>
    </row>
    <row r="25" spans="1:22" ht="15" customHeight="1">
      <c r="A25" s="79"/>
      <c r="B25" s="80" t="s">
        <v>10</v>
      </c>
      <c r="C25" s="118">
        <f t="shared" si="2"/>
        <v>422760</v>
      </c>
      <c r="D25" s="118">
        <f t="shared" si="3"/>
        <v>260876</v>
      </c>
      <c r="E25" s="118">
        <f t="shared" si="3"/>
        <v>161884</v>
      </c>
      <c r="F25" s="118">
        <f t="shared" ref="F25:F31" si="5">G25+H25</f>
        <v>210447</v>
      </c>
      <c r="G25" s="118">
        <v>130438</v>
      </c>
      <c r="H25" s="118">
        <v>80009</v>
      </c>
      <c r="I25" s="118">
        <f t="shared" si="4"/>
        <v>212313</v>
      </c>
      <c r="J25" s="118">
        <v>130438</v>
      </c>
      <c r="K25" s="118">
        <v>81875</v>
      </c>
      <c r="L25" s="30"/>
      <c r="M25" s="32"/>
      <c r="N25" s="30"/>
      <c r="O25" s="30"/>
      <c r="P25" s="30"/>
      <c r="Q25" s="30"/>
      <c r="R25" s="30"/>
      <c r="S25" s="30"/>
      <c r="T25" s="30"/>
      <c r="U25" s="30"/>
      <c r="V25" s="30"/>
    </row>
    <row r="26" spans="1:22" ht="15" customHeight="1">
      <c r="A26" s="79"/>
      <c r="B26" s="80" t="s">
        <v>25</v>
      </c>
      <c r="C26" s="118">
        <f t="shared" si="2"/>
        <v>6467</v>
      </c>
      <c r="D26" s="118">
        <f t="shared" si="3"/>
        <v>3460</v>
      </c>
      <c r="E26" s="118">
        <f t="shared" si="3"/>
        <v>3007</v>
      </c>
      <c r="F26" s="118">
        <f t="shared" si="5"/>
        <v>3287</v>
      </c>
      <c r="G26" s="118">
        <v>1730</v>
      </c>
      <c r="H26" s="118">
        <v>1557</v>
      </c>
      <c r="I26" s="118">
        <f t="shared" si="4"/>
        <v>3180</v>
      </c>
      <c r="J26" s="118">
        <v>1730</v>
      </c>
      <c r="K26" s="118">
        <v>1450</v>
      </c>
      <c r="L26" s="30"/>
      <c r="M26" s="32"/>
      <c r="N26" s="30"/>
      <c r="O26" s="30"/>
      <c r="P26" s="30"/>
      <c r="Q26" s="30"/>
      <c r="R26" s="30"/>
      <c r="S26" s="30"/>
      <c r="T26" s="30"/>
      <c r="U26" s="30"/>
      <c r="V26" s="30"/>
    </row>
    <row r="27" spans="1:22" s="3" customFormat="1" ht="15" customHeight="1">
      <c r="A27" s="79"/>
      <c r="B27" s="80" t="s">
        <v>26</v>
      </c>
      <c r="C27" s="118">
        <f t="shared" si="2"/>
        <v>37965</v>
      </c>
      <c r="D27" s="118">
        <f t="shared" si="3"/>
        <v>24206</v>
      </c>
      <c r="E27" s="118">
        <f t="shared" si="3"/>
        <v>13759</v>
      </c>
      <c r="F27" s="118">
        <f t="shared" si="5"/>
        <v>19024</v>
      </c>
      <c r="G27" s="118">
        <v>12103</v>
      </c>
      <c r="H27" s="118">
        <v>6921</v>
      </c>
      <c r="I27" s="118">
        <f t="shared" si="4"/>
        <v>18941</v>
      </c>
      <c r="J27" s="118">
        <v>12103</v>
      </c>
      <c r="K27" s="118">
        <v>6838</v>
      </c>
      <c r="L27" s="40"/>
      <c r="M27" s="32"/>
      <c r="N27" s="41"/>
      <c r="O27" s="40"/>
      <c r="P27" s="30"/>
      <c r="Q27" s="41"/>
      <c r="R27" s="40"/>
      <c r="S27" s="40"/>
      <c r="T27" s="41"/>
      <c r="U27" s="40"/>
      <c r="V27" s="40"/>
    </row>
    <row r="28" spans="1:22" ht="15" customHeight="1">
      <c r="A28" s="79"/>
      <c r="B28" s="80" t="s">
        <v>27</v>
      </c>
      <c r="C28" s="118">
        <f t="shared" si="2"/>
        <v>36451</v>
      </c>
      <c r="D28" s="118">
        <f t="shared" si="3"/>
        <v>23354</v>
      </c>
      <c r="E28" s="118">
        <f t="shared" si="3"/>
        <v>13097</v>
      </c>
      <c r="F28" s="118">
        <f t="shared" si="5"/>
        <v>18338</v>
      </c>
      <c r="G28" s="118">
        <v>11677</v>
      </c>
      <c r="H28" s="118">
        <v>6661</v>
      </c>
      <c r="I28" s="118">
        <f t="shared" si="4"/>
        <v>18113</v>
      </c>
      <c r="J28" s="118">
        <v>11677</v>
      </c>
      <c r="K28" s="118">
        <v>6436</v>
      </c>
      <c r="L28" s="40"/>
      <c r="M28" s="32"/>
      <c r="N28" s="41"/>
      <c r="O28" s="40"/>
      <c r="P28" s="40"/>
      <c r="Q28" s="41"/>
      <c r="R28" s="40"/>
      <c r="S28" s="40"/>
      <c r="T28" s="41"/>
      <c r="U28" s="40"/>
      <c r="V28" s="40"/>
    </row>
    <row r="29" spans="1:22" ht="15" customHeight="1">
      <c r="A29" s="79"/>
      <c r="B29" s="80" t="s">
        <v>28</v>
      </c>
      <c r="C29" s="118">
        <f t="shared" si="2"/>
        <v>64709</v>
      </c>
      <c r="D29" s="118">
        <f t="shared" si="3"/>
        <v>36674</v>
      </c>
      <c r="E29" s="118">
        <f t="shared" si="3"/>
        <v>28035</v>
      </c>
      <c r="F29" s="118">
        <f t="shared" si="5"/>
        <v>32427</v>
      </c>
      <c r="G29" s="118">
        <v>18337</v>
      </c>
      <c r="H29" s="118">
        <v>14090</v>
      </c>
      <c r="I29" s="118">
        <f t="shared" si="4"/>
        <v>32282</v>
      </c>
      <c r="J29" s="118">
        <v>18337</v>
      </c>
      <c r="K29" s="118">
        <v>13945</v>
      </c>
      <c r="L29" s="40"/>
      <c r="M29" s="32"/>
      <c r="N29" s="41"/>
      <c r="O29" s="40"/>
      <c r="P29" s="40"/>
      <c r="Q29" s="41"/>
      <c r="R29" s="40"/>
      <c r="S29" s="40"/>
      <c r="T29" s="41"/>
      <c r="U29" s="40"/>
      <c r="V29" s="40"/>
    </row>
    <row r="30" spans="1:22" ht="15" customHeight="1">
      <c r="A30" s="79"/>
      <c r="B30" s="80" t="s">
        <v>29</v>
      </c>
      <c r="C30" s="118">
        <f t="shared" si="2"/>
        <v>69995</v>
      </c>
      <c r="D30" s="118">
        <f t="shared" si="3"/>
        <v>42242</v>
      </c>
      <c r="E30" s="118">
        <f t="shared" si="3"/>
        <v>27753</v>
      </c>
      <c r="F30" s="118">
        <f t="shared" si="5"/>
        <v>34940</v>
      </c>
      <c r="G30" s="118">
        <v>21121</v>
      </c>
      <c r="H30" s="118">
        <v>13819</v>
      </c>
      <c r="I30" s="118">
        <f t="shared" si="4"/>
        <v>35055</v>
      </c>
      <c r="J30" s="118">
        <v>21121</v>
      </c>
      <c r="K30" s="118">
        <v>13934</v>
      </c>
      <c r="L30" s="40"/>
      <c r="M30" s="32"/>
      <c r="N30" s="41"/>
      <c r="O30" s="40"/>
      <c r="P30" s="40"/>
      <c r="Q30" s="41"/>
      <c r="R30" s="40"/>
      <c r="S30" s="40"/>
      <c r="T30" s="41"/>
      <c r="U30" s="40"/>
      <c r="V30" s="40"/>
    </row>
    <row r="31" spans="1:22" ht="15" customHeight="1">
      <c r="A31" s="79"/>
      <c r="B31" s="80" t="s">
        <v>30</v>
      </c>
      <c r="C31" s="118">
        <f t="shared" si="2"/>
        <v>12949</v>
      </c>
      <c r="D31" s="118">
        <f t="shared" si="3"/>
        <v>7968</v>
      </c>
      <c r="E31" s="118">
        <f t="shared" si="3"/>
        <v>4981</v>
      </c>
      <c r="F31" s="118">
        <f t="shared" si="5"/>
        <v>6479</v>
      </c>
      <c r="G31" s="118">
        <v>3984</v>
      </c>
      <c r="H31" s="118">
        <v>2495</v>
      </c>
      <c r="I31" s="118">
        <f t="shared" si="4"/>
        <v>6470</v>
      </c>
      <c r="J31" s="118">
        <v>3984</v>
      </c>
      <c r="K31" s="118">
        <v>2486</v>
      </c>
      <c r="L31" s="40"/>
      <c r="M31" s="32"/>
      <c r="N31" s="41"/>
      <c r="O31" s="40"/>
      <c r="P31" s="40"/>
      <c r="Q31" s="41"/>
      <c r="R31" s="40"/>
      <c r="S31" s="40"/>
      <c r="T31" s="41"/>
      <c r="U31" s="40"/>
      <c r="V31" s="40"/>
    </row>
    <row r="32" spans="1:22" ht="15" customHeight="1">
      <c r="A32" s="122" t="s">
        <v>31</v>
      </c>
      <c r="B32" s="123"/>
      <c r="C32" s="46">
        <v>89751</v>
      </c>
      <c r="D32" s="46">
        <v>58848</v>
      </c>
      <c r="E32" s="46">
        <v>30903</v>
      </c>
      <c r="F32" s="46">
        <v>45136</v>
      </c>
      <c r="G32" s="46">
        <v>29424</v>
      </c>
      <c r="H32" s="46">
        <v>15712</v>
      </c>
      <c r="I32" s="46">
        <v>44615</v>
      </c>
      <c r="J32" s="46">
        <v>29424</v>
      </c>
      <c r="K32" s="46">
        <v>15191</v>
      </c>
      <c r="L32" s="42"/>
    </row>
    <row r="33" spans="1:22" ht="15" customHeight="1">
      <c r="A33" s="37"/>
      <c r="B33" s="32" t="s">
        <v>32</v>
      </c>
      <c r="C33" s="118">
        <v>3689</v>
      </c>
      <c r="D33" s="118">
        <v>2332</v>
      </c>
      <c r="E33" s="118">
        <v>1357</v>
      </c>
      <c r="F33" s="118">
        <v>1847</v>
      </c>
      <c r="G33" s="118">
        <v>1166</v>
      </c>
      <c r="H33" s="118">
        <v>681</v>
      </c>
      <c r="I33" s="118">
        <v>1842</v>
      </c>
      <c r="J33" s="118">
        <v>1166</v>
      </c>
      <c r="K33" s="118">
        <v>676</v>
      </c>
      <c r="L33" s="30"/>
      <c r="N33" s="43"/>
      <c r="O33" s="43"/>
      <c r="P33" s="43"/>
      <c r="Q33" s="29"/>
      <c r="R33" s="29"/>
      <c r="S33" s="29"/>
      <c r="T33" s="29"/>
      <c r="U33" s="29"/>
      <c r="V33" s="29"/>
    </row>
    <row r="34" spans="1:22" ht="15" customHeight="1">
      <c r="A34" s="79"/>
      <c r="B34" s="78" t="s">
        <v>33</v>
      </c>
      <c r="C34" s="118">
        <v>11217</v>
      </c>
      <c r="D34" s="118">
        <v>7162</v>
      </c>
      <c r="E34" s="118">
        <v>4055</v>
      </c>
      <c r="F34" s="118">
        <v>5649</v>
      </c>
      <c r="G34" s="118">
        <v>3581</v>
      </c>
      <c r="H34" s="118">
        <v>2068</v>
      </c>
      <c r="I34" s="118">
        <v>5568</v>
      </c>
      <c r="J34" s="118">
        <v>3581</v>
      </c>
      <c r="K34" s="118">
        <v>1987</v>
      </c>
      <c r="L34" s="30"/>
      <c r="N34" s="43"/>
      <c r="O34" s="43"/>
      <c r="P34" s="43"/>
    </row>
    <row r="35" spans="1:22" ht="15" customHeight="1">
      <c r="A35" s="79"/>
      <c r="B35" s="78" t="s">
        <v>34</v>
      </c>
      <c r="C35" s="118">
        <v>6995</v>
      </c>
      <c r="D35" s="118">
        <v>4754</v>
      </c>
      <c r="E35" s="118">
        <v>2241</v>
      </c>
      <c r="F35" s="118">
        <v>3528</v>
      </c>
      <c r="G35" s="118">
        <v>2377</v>
      </c>
      <c r="H35" s="118">
        <v>1151</v>
      </c>
      <c r="I35" s="118">
        <v>3467</v>
      </c>
      <c r="J35" s="118">
        <v>2377</v>
      </c>
      <c r="K35" s="118">
        <v>1090</v>
      </c>
      <c r="L35" s="30"/>
      <c r="N35" s="43"/>
      <c r="O35" s="43"/>
      <c r="P35" s="43"/>
    </row>
    <row r="36" spans="1:22" ht="15" customHeight="1">
      <c r="A36" s="79"/>
      <c r="B36" s="78" t="s">
        <v>35</v>
      </c>
      <c r="C36" s="118">
        <v>13380</v>
      </c>
      <c r="D36" s="118">
        <v>8694</v>
      </c>
      <c r="E36" s="118">
        <v>4686</v>
      </c>
      <c r="F36" s="118">
        <v>6717</v>
      </c>
      <c r="G36" s="118">
        <v>4347</v>
      </c>
      <c r="H36" s="118">
        <v>2370</v>
      </c>
      <c r="I36" s="118">
        <v>6663</v>
      </c>
      <c r="J36" s="118">
        <v>4347</v>
      </c>
      <c r="K36" s="118">
        <v>2316</v>
      </c>
      <c r="L36" s="30"/>
      <c r="N36" s="43"/>
      <c r="O36" s="43"/>
      <c r="P36" s="43"/>
    </row>
    <row r="37" spans="1:22" ht="15" customHeight="1">
      <c r="A37" s="79"/>
      <c r="B37" s="78" t="s">
        <v>36</v>
      </c>
      <c r="C37" s="118">
        <v>12927</v>
      </c>
      <c r="D37" s="118">
        <v>8472</v>
      </c>
      <c r="E37" s="118">
        <v>4455</v>
      </c>
      <c r="F37" s="118">
        <v>6475</v>
      </c>
      <c r="G37" s="118">
        <v>4236</v>
      </c>
      <c r="H37" s="118">
        <v>2239</v>
      </c>
      <c r="I37" s="118">
        <v>6452</v>
      </c>
      <c r="J37" s="118">
        <v>4236</v>
      </c>
      <c r="K37" s="118">
        <v>2216</v>
      </c>
      <c r="L37" s="30"/>
      <c r="N37" s="43"/>
      <c r="O37" s="43"/>
      <c r="P37" s="43"/>
    </row>
    <row r="38" spans="1:22" ht="15" customHeight="1">
      <c r="A38" s="79"/>
      <c r="B38" s="78" t="s">
        <v>37</v>
      </c>
      <c r="C38" s="118">
        <v>11442</v>
      </c>
      <c r="D38" s="118">
        <v>7706</v>
      </c>
      <c r="E38" s="118">
        <v>3736</v>
      </c>
      <c r="F38" s="118">
        <v>5775</v>
      </c>
      <c r="G38" s="118">
        <v>3853</v>
      </c>
      <c r="H38" s="118">
        <v>1922</v>
      </c>
      <c r="I38" s="118">
        <v>5667</v>
      </c>
      <c r="J38" s="118">
        <v>3853</v>
      </c>
      <c r="K38" s="118">
        <v>1814</v>
      </c>
      <c r="L38" s="30"/>
      <c r="N38" s="43"/>
      <c r="O38" s="43"/>
      <c r="P38" s="43"/>
    </row>
    <row r="39" spans="1:22" ht="15" customHeight="1">
      <c r="A39" s="79"/>
      <c r="B39" s="78" t="s">
        <v>38</v>
      </c>
      <c r="C39" s="118">
        <v>5801</v>
      </c>
      <c r="D39" s="118">
        <v>2897</v>
      </c>
      <c r="E39" s="118">
        <v>2904</v>
      </c>
      <c r="F39" s="118">
        <v>2920</v>
      </c>
      <c r="G39" s="118">
        <v>1449</v>
      </c>
      <c r="H39" s="118">
        <v>1471</v>
      </c>
      <c r="I39" s="118">
        <v>2881</v>
      </c>
      <c r="J39" s="118">
        <v>1448</v>
      </c>
      <c r="K39" s="118">
        <v>1433</v>
      </c>
      <c r="L39" s="30"/>
      <c r="N39" s="43"/>
      <c r="O39" s="43"/>
      <c r="P39" s="43"/>
    </row>
    <row r="40" spans="1:22" ht="15" customHeight="1">
      <c r="A40" s="79"/>
      <c r="B40" s="78" t="s">
        <v>39</v>
      </c>
      <c r="C40" s="118">
        <v>9928</v>
      </c>
      <c r="D40" s="118">
        <v>6686</v>
      </c>
      <c r="E40" s="118">
        <v>3242</v>
      </c>
      <c r="F40" s="118">
        <v>4979</v>
      </c>
      <c r="G40" s="118">
        <v>3343</v>
      </c>
      <c r="H40" s="118">
        <v>1636</v>
      </c>
      <c r="I40" s="118">
        <v>4949</v>
      </c>
      <c r="J40" s="118">
        <v>3343</v>
      </c>
      <c r="K40" s="118">
        <v>1606</v>
      </c>
      <c r="L40" s="30"/>
      <c r="N40" s="43"/>
      <c r="O40" s="43"/>
      <c r="P40" s="43"/>
    </row>
    <row r="41" spans="1:22" ht="21.75" customHeight="1">
      <c r="A41" s="77"/>
      <c r="B41" s="76" t="s">
        <v>40</v>
      </c>
      <c r="C41" s="119">
        <v>14372</v>
      </c>
      <c r="D41" s="119">
        <v>10145</v>
      </c>
      <c r="E41" s="119">
        <v>4227</v>
      </c>
      <c r="F41" s="119">
        <v>7246</v>
      </c>
      <c r="G41" s="119">
        <v>5072</v>
      </c>
      <c r="H41" s="119">
        <v>2174</v>
      </c>
      <c r="I41" s="119">
        <v>7126</v>
      </c>
      <c r="J41" s="119">
        <v>5073</v>
      </c>
      <c r="K41" s="119">
        <v>2053</v>
      </c>
      <c r="L41" s="30"/>
      <c r="N41" s="43"/>
      <c r="O41" s="43"/>
      <c r="P41" s="43"/>
    </row>
    <row r="42" spans="1:22" ht="12" customHeight="1">
      <c r="A42" s="44" t="s">
        <v>41</v>
      </c>
      <c r="C42" s="44"/>
      <c r="D42" s="44"/>
      <c r="E42" s="44"/>
      <c r="F42" s="45"/>
      <c r="G42" s="45"/>
      <c r="H42" s="44"/>
      <c r="I42" s="44"/>
      <c r="J42" s="44"/>
      <c r="K42" s="16"/>
      <c r="L42" s="16"/>
    </row>
    <row r="43" spans="1:22" ht="12" customHeight="1">
      <c r="A43" s="44"/>
      <c r="C43" s="16" t="s">
        <v>94</v>
      </c>
      <c r="D43" s="44" t="s">
        <v>95</v>
      </c>
      <c r="E43" s="44"/>
      <c r="F43" s="45"/>
      <c r="G43" s="45"/>
      <c r="H43" s="44"/>
      <c r="I43" s="44"/>
      <c r="J43" s="44"/>
      <c r="K43" s="16"/>
      <c r="L43" s="16"/>
    </row>
    <row r="44" spans="1:22" ht="20.100000000000001" customHeight="1">
      <c r="A44" s="44"/>
      <c r="C44" s="47" t="s">
        <v>50</v>
      </c>
      <c r="D44" s="124" t="s">
        <v>49</v>
      </c>
      <c r="E44" s="125"/>
      <c r="F44" s="125"/>
      <c r="G44" s="125"/>
      <c r="H44" s="125"/>
      <c r="I44" s="125"/>
      <c r="J44" s="125"/>
      <c r="K44" s="125"/>
      <c r="L44" s="16"/>
    </row>
    <row r="45" spans="1:22" ht="12" customHeight="1">
      <c r="A45" s="44"/>
      <c r="C45" s="16" t="s">
        <v>42</v>
      </c>
      <c r="D45" s="44" t="s">
        <v>43</v>
      </c>
      <c r="E45" s="44"/>
      <c r="F45" s="45"/>
      <c r="G45" s="45"/>
      <c r="H45" s="44"/>
      <c r="I45" s="44"/>
      <c r="J45" s="44"/>
      <c r="K45" s="16"/>
      <c r="L45" s="16"/>
    </row>
    <row r="46" spans="1:22" ht="12" customHeight="1">
      <c r="A46" s="44"/>
      <c r="C46" s="16" t="s">
        <v>44</v>
      </c>
      <c r="D46" s="44" t="s">
        <v>45</v>
      </c>
      <c r="E46" s="44"/>
      <c r="F46" s="45"/>
      <c r="G46" s="45"/>
      <c r="H46" s="44"/>
      <c r="I46" s="44"/>
      <c r="J46" s="44"/>
      <c r="K46" s="16"/>
      <c r="L46" s="16"/>
    </row>
    <row r="47" spans="1:22" ht="12" customHeight="1">
      <c r="A47" s="44"/>
      <c r="C47" s="16" t="s">
        <v>46</v>
      </c>
      <c r="D47" s="44" t="s">
        <v>47</v>
      </c>
      <c r="E47" s="44"/>
      <c r="F47" s="45"/>
      <c r="G47" s="45"/>
      <c r="H47" s="44"/>
      <c r="I47" s="44"/>
      <c r="J47" s="44"/>
      <c r="K47" s="16"/>
      <c r="L47" s="16"/>
    </row>
    <row r="48" spans="1:22" ht="12" customHeight="1">
      <c r="A48" s="44"/>
      <c r="C48" s="44"/>
      <c r="D48" s="44"/>
      <c r="E48" s="44"/>
      <c r="F48" s="45"/>
      <c r="G48" s="45"/>
      <c r="H48" s="44"/>
      <c r="I48" s="44"/>
      <c r="J48" s="44"/>
      <c r="K48" s="16"/>
      <c r="L48" s="16"/>
    </row>
    <row r="49" spans="1:12" ht="12" customHeight="1">
      <c r="A49" s="67"/>
      <c r="B49" s="74"/>
      <c r="C49" s="74"/>
      <c r="D49" s="44"/>
      <c r="E49" s="44"/>
      <c r="F49" s="45"/>
      <c r="G49" s="45"/>
      <c r="H49" s="44"/>
      <c r="I49" s="44"/>
      <c r="J49" s="44"/>
      <c r="K49" s="16"/>
      <c r="L49" s="16"/>
    </row>
    <row r="50" spans="1:12" ht="15.95" customHeight="1">
      <c r="A50" s="67"/>
      <c r="B50" s="74"/>
      <c r="C50" s="74"/>
      <c r="D50" s="44"/>
      <c r="E50" s="44"/>
      <c r="F50" s="45"/>
      <c r="G50" s="45"/>
      <c r="H50" s="44"/>
      <c r="I50" s="44"/>
      <c r="J50" s="44"/>
      <c r="K50" s="16"/>
      <c r="L50" s="16"/>
    </row>
    <row r="51" spans="1:12" ht="24.95" customHeight="1">
      <c r="A51" s="67"/>
      <c r="B51" s="74"/>
      <c r="C51" s="74"/>
    </row>
    <row r="52" spans="1:12" ht="24.95" customHeight="1">
      <c r="A52" s="67"/>
      <c r="B52" s="74"/>
      <c r="C52" s="74"/>
    </row>
    <row r="53" spans="1:12" ht="24.95" customHeight="1">
      <c r="A53" s="67"/>
      <c r="B53" s="74"/>
      <c r="C53" s="75"/>
    </row>
    <row r="54" spans="1:12">
      <c r="A54" s="74"/>
      <c r="B54" s="74"/>
      <c r="C54" s="74"/>
    </row>
  </sheetData>
  <mergeCells count="16">
    <mergeCell ref="A5:B6"/>
    <mergeCell ref="C5:E5"/>
    <mergeCell ref="F5:H5"/>
    <mergeCell ref="I5:K5"/>
    <mergeCell ref="A7:B7"/>
    <mergeCell ref="T20:V20"/>
    <mergeCell ref="A22:B22"/>
    <mergeCell ref="A32:B32"/>
    <mergeCell ref="D44:K44"/>
    <mergeCell ref="N10:O10"/>
    <mergeCell ref="A13:B13"/>
    <mergeCell ref="N14:O14"/>
    <mergeCell ref="A17:B17"/>
    <mergeCell ref="N20:P20"/>
    <mergeCell ref="Q20:S20"/>
    <mergeCell ref="A10:B10"/>
  </mergeCells>
  <phoneticPr fontId="12"/>
  <printOptions horizontalCentered="1" verticalCentered="1"/>
  <pageMargins left="0.23622047244094491" right="0.23622047244094491" top="0.74803149606299213" bottom="0.7480314960629921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2B99-3636-49C4-A763-34FA43D117FF}">
  <dimension ref="A1:AMK166"/>
  <sheetViews>
    <sheetView zoomScaleNormal="100" zoomScaleSheetLayoutView="100" workbookViewId="0"/>
  </sheetViews>
  <sheetFormatPr defaultRowHeight="13.5"/>
  <cols>
    <col min="1" max="1" width="18.75" style="1" customWidth="1"/>
    <col min="2" max="2" width="6" style="1" customWidth="1"/>
    <col min="3" max="3" width="9.5" style="1" customWidth="1"/>
    <col min="4" max="4" width="10.125" style="1" customWidth="1"/>
    <col min="5" max="6" width="10.25" style="1" customWidth="1"/>
    <col min="7" max="7" width="7.625" style="1" customWidth="1"/>
    <col min="8" max="8" width="6.875" style="1" customWidth="1"/>
    <col min="9" max="9" width="7.625" style="1" customWidth="1"/>
    <col min="10" max="1025" width="9" style="1" customWidth="1"/>
  </cols>
  <sheetData>
    <row r="1" spans="1:1025" s="4" customFormat="1" ht="15" customHeight="1">
      <c r="A1" s="3" t="s">
        <v>91</v>
      </c>
    </row>
    <row r="2" spans="1:1025" ht="12.95" customHeight="1" thickBot="1">
      <c r="A2" s="12"/>
      <c r="B2" s="14"/>
      <c r="C2" s="14"/>
      <c r="D2" s="14"/>
      <c r="E2" s="14"/>
      <c r="F2" s="14"/>
      <c r="G2" s="14"/>
      <c r="H2" s="14"/>
      <c r="I2" s="15" t="s">
        <v>90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</row>
    <row r="3" spans="1:1025" s="31" customFormat="1" ht="15" customHeight="1" thickTop="1" thickBot="1">
      <c r="A3" s="73" t="s">
        <v>67</v>
      </c>
      <c r="B3" s="130" t="s">
        <v>89</v>
      </c>
      <c r="C3" s="134" t="s">
        <v>88</v>
      </c>
      <c r="D3" s="130" t="s">
        <v>87</v>
      </c>
      <c r="E3" s="134" t="s">
        <v>86</v>
      </c>
      <c r="F3" s="134" t="s">
        <v>85</v>
      </c>
      <c r="G3" s="133" t="s">
        <v>84</v>
      </c>
      <c r="H3" s="133"/>
      <c r="I3" s="133"/>
    </row>
    <row r="4" spans="1:1025" s="31" customFormat="1" ht="15" customHeight="1" thickTop="1">
      <c r="A4" s="72" t="s">
        <v>83</v>
      </c>
      <c r="B4" s="130"/>
      <c r="C4" s="134"/>
      <c r="D4" s="130"/>
      <c r="E4" s="134"/>
      <c r="F4" s="134"/>
      <c r="G4" s="18" t="s">
        <v>6</v>
      </c>
      <c r="H4" s="20" t="s">
        <v>7</v>
      </c>
      <c r="I4" s="19" t="s">
        <v>8</v>
      </c>
    </row>
    <row r="5" spans="1:1025" s="31" customFormat="1" ht="17.100000000000001" customHeight="1">
      <c r="A5" s="71" t="s">
        <v>82</v>
      </c>
      <c r="B5" s="104">
        <v>4</v>
      </c>
      <c r="C5" s="105">
        <v>7.77</v>
      </c>
      <c r="D5" s="106">
        <v>72</v>
      </c>
      <c r="E5" s="106">
        <v>3.6</v>
      </c>
      <c r="F5" s="106">
        <v>7.6</v>
      </c>
      <c r="G5" s="104">
        <v>1965</v>
      </c>
      <c r="H5" s="104">
        <v>431</v>
      </c>
      <c r="I5" s="104">
        <v>1534</v>
      </c>
    </row>
    <row r="6" spans="1:1025" s="31" customFormat="1" ht="18" customHeight="1">
      <c r="A6" s="71" t="s">
        <v>81</v>
      </c>
      <c r="B6" s="90">
        <v>21</v>
      </c>
      <c r="C6" s="107">
        <v>157.53</v>
      </c>
      <c r="D6" s="108">
        <v>290.5</v>
      </c>
      <c r="E6" s="108">
        <v>4.4000000000000004</v>
      </c>
      <c r="F6" s="108">
        <v>19.100000000000001</v>
      </c>
      <c r="G6" s="90">
        <v>816</v>
      </c>
      <c r="H6" s="90">
        <v>311</v>
      </c>
      <c r="I6" s="90">
        <v>505</v>
      </c>
    </row>
    <row r="7" spans="1:1025" s="31" customFormat="1" ht="17.100000000000001" customHeight="1">
      <c r="A7" s="71" t="s">
        <v>80</v>
      </c>
      <c r="B7" s="88">
        <v>4</v>
      </c>
      <c r="C7" s="109">
        <v>47.9</v>
      </c>
      <c r="D7" s="89">
        <v>89.9</v>
      </c>
      <c r="E7" s="89">
        <v>5.4</v>
      </c>
      <c r="F7" s="89">
        <v>7.7</v>
      </c>
      <c r="G7" s="88">
        <v>463</v>
      </c>
      <c r="H7" s="88">
        <v>22</v>
      </c>
      <c r="I7" s="88">
        <v>441</v>
      </c>
      <c r="K7" s="68"/>
    </row>
    <row r="8" spans="1:1025" s="31" customFormat="1" ht="17.100000000000001" customHeight="1">
      <c r="A8" s="70" t="s">
        <v>79</v>
      </c>
      <c r="B8" s="88">
        <v>66</v>
      </c>
      <c r="C8" s="89">
        <v>370.8</v>
      </c>
      <c r="D8" s="88">
        <v>990</v>
      </c>
      <c r="E8" s="89">
        <v>3</v>
      </c>
      <c r="F8" s="89">
        <v>10.4</v>
      </c>
      <c r="G8" s="88">
        <v>456</v>
      </c>
      <c r="H8" s="88">
        <v>81</v>
      </c>
      <c r="I8" s="88">
        <v>375</v>
      </c>
    </row>
    <row r="9" spans="1:1025" s="31" customFormat="1" ht="17.100000000000001" customHeight="1">
      <c r="A9" s="70" t="s">
        <v>78</v>
      </c>
      <c r="B9" s="110">
        <v>15</v>
      </c>
      <c r="C9" s="111">
        <v>122.44</v>
      </c>
      <c r="D9" s="112">
        <v>59.3</v>
      </c>
      <c r="E9" s="88" t="s">
        <v>93</v>
      </c>
      <c r="F9" s="88" t="s">
        <v>93</v>
      </c>
      <c r="G9" s="88" t="s">
        <v>93</v>
      </c>
      <c r="H9" s="88" t="s">
        <v>93</v>
      </c>
      <c r="I9" s="88" t="s">
        <v>93</v>
      </c>
      <c r="K9" s="68"/>
    </row>
    <row r="10" spans="1:1025" s="31" customFormat="1" ht="17.100000000000001" customHeight="1">
      <c r="A10" s="69" t="s">
        <v>77</v>
      </c>
      <c r="B10" s="113">
        <v>4</v>
      </c>
      <c r="C10" s="114">
        <v>27</v>
      </c>
      <c r="D10" s="113">
        <v>180</v>
      </c>
      <c r="E10" s="115">
        <v>3.1</v>
      </c>
      <c r="F10" s="115">
        <v>12.8</v>
      </c>
      <c r="G10" s="113">
        <v>578</v>
      </c>
      <c r="H10" s="113">
        <v>21</v>
      </c>
      <c r="I10" s="116">
        <v>557</v>
      </c>
      <c r="K10" s="68"/>
    </row>
    <row r="11" spans="1:1025" ht="12" customHeight="1">
      <c r="A11" s="44" t="s">
        <v>76</v>
      </c>
      <c r="I11" s="1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</row>
    <row r="12" spans="1:1025" ht="12" customHeight="1">
      <c r="I12" s="16" t="s">
        <v>75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</row>
    <row r="13" spans="1:1025" ht="15" customHeight="1">
      <c r="A13" s="67"/>
      <c r="B13" s="66"/>
      <c r="C13" s="66"/>
      <c r="I13" s="16" t="s">
        <v>74</v>
      </c>
    </row>
    <row r="14" spans="1:1025" ht="15" customHeight="1">
      <c r="A14" s="67"/>
      <c r="B14" s="66"/>
      <c r="C14" s="66"/>
      <c r="I14" s="16"/>
    </row>
    <row r="15" spans="1:1025" ht="15" customHeight="1">
      <c r="A15"/>
      <c r="B15" s="91"/>
      <c r="C15" s="92"/>
      <c r="D15" s="93"/>
      <c r="E15" s="93"/>
      <c r="F15" s="94"/>
      <c r="G15" s="95"/>
      <c r="H15" s="95"/>
      <c r="I15" s="9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</row>
    <row r="16" spans="1:1025" ht="15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</row>
    <row r="17" customFormat="1" ht="15" customHeight="1"/>
    <row r="18" customFormat="1" ht="15" customHeight="1"/>
    <row r="19" customFormat="1" ht="15" customHeight="1"/>
    <row r="20" customFormat="1" ht="15" customHeight="1"/>
    <row r="21" customFormat="1" ht="15" customHeight="1"/>
    <row r="22" customFormat="1" ht="15" customHeight="1"/>
    <row r="23" customFormat="1" ht="15" customHeight="1"/>
    <row r="24" customFormat="1" ht="15" customHeight="1"/>
    <row r="25" customFormat="1" ht="15" customHeight="1"/>
    <row r="26" customFormat="1" ht="15" customHeight="1"/>
    <row r="27" customFormat="1" ht="15" customHeight="1"/>
    <row r="28" customFormat="1" ht="15" customHeight="1"/>
    <row r="29" customFormat="1" ht="15" customHeight="1"/>
    <row r="30" customFormat="1" ht="15" customHeight="1"/>
    <row r="31" customFormat="1" ht="15" customHeight="1"/>
    <row r="32" customFormat="1" ht="15" customHeight="1"/>
    <row r="33" customFormat="1" ht="15" customHeight="1"/>
    <row r="34" customFormat="1" ht="15" customHeight="1"/>
    <row r="35" customFormat="1" ht="15" customHeight="1"/>
    <row r="36" customFormat="1" ht="15" customHeight="1"/>
    <row r="37" customFormat="1" ht="15" customHeight="1"/>
    <row r="38" customFormat="1" ht="15" customHeight="1"/>
    <row r="39" customFormat="1" ht="15" customHeight="1"/>
    <row r="40" customFormat="1" ht="15" customHeight="1"/>
    <row r="41" customFormat="1" ht="15" customHeight="1"/>
    <row r="42" customFormat="1" ht="15" customHeight="1"/>
    <row r="43" customFormat="1" ht="15" customHeight="1"/>
    <row r="44" customFormat="1" ht="15" customHeight="1"/>
    <row r="45" customFormat="1" ht="15" customHeight="1"/>
    <row r="46" customFormat="1" ht="15" customHeight="1"/>
    <row r="47" customFormat="1" ht="15" customHeight="1"/>
    <row r="48" customFormat="1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15" customHeight="1"/>
    <row r="56" customFormat="1" ht="15" customHeight="1"/>
    <row r="57" customFormat="1" ht="15" customHeight="1"/>
    <row r="58" customFormat="1" ht="15" customHeight="1"/>
    <row r="59" customFormat="1" ht="15" customHeight="1"/>
    <row r="60" customFormat="1" ht="15" customHeight="1"/>
    <row r="61" customFormat="1" ht="15" customHeight="1"/>
    <row r="62" customFormat="1" ht="15" customHeight="1"/>
    <row r="63" customFormat="1" ht="15" customHeight="1"/>
    <row r="64" customFormat="1" ht="15" customHeight="1"/>
    <row r="65" customFormat="1" ht="15" customHeight="1"/>
    <row r="66" customFormat="1" ht="15" customHeight="1"/>
    <row r="67" customFormat="1" ht="15" customHeight="1"/>
    <row r="68" customFormat="1" ht="15" customHeight="1"/>
    <row r="69" customFormat="1" ht="15" customHeight="1"/>
    <row r="70" customFormat="1" ht="15" customHeight="1"/>
    <row r="71" customFormat="1" ht="15" customHeight="1"/>
    <row r="72" customFormat="1" ht="15" customHeight="1"/>
    <row r="73" customFormat="1" ht="15" customHeight="1"/>
    <row r="74" customFormat="1" ht="15" customHeight="1"/>
    <row r="75" customFormat="1" ht="15" customHeight="1"/>
    <row r="76" customFormat="1" ht="15" customHeight="1"/>
    <row r="77" customFormat="1" ht="15" customHeight="1"/>
    <row r="78" customFormat="1" ht="15" customHeight="1"/>
    <row r="79" customFormat="1" ht="15" customHeight="1"/>
    <row r="80" customFormat="1" ht="15" customHeight="1"/>
    <row r="81" customFormat="1" ht="15" customHeight="1"/>
    <row r="82" customFormat="1" ht="15" customHeight="1"/>
    <row r="83" customFormat="1" ht="15" customHeight="1"/>
    <row r="84" customFormat="1" ht="15" customHeight="1"/>
    <row r="85" customFormat="1" ht="15" customHeight="1"/>
    <row r="86" customFormat="1" ht="15" customHeight="1"/>
    <row r="87" customFormat="1" ht="15" customHeight="1"/>
    <row r="88" customFormat="1" ht="15" customHeight="1"/>
    <row r="89" customFormat="1" ht="15" customHeight="1"/>
    <row r="90" customFormat="1" ht="15" customHeight="1"/>
    <row r="91" customFormat="1" ht="15" customHeight="1"/>
    <row r="92" customFormat="1" ht="15" customHeight="1"/>
    <row r="93" customFormat="1" ht="15" customHeight="1"/>
    <row r="94" customFormat="1" ht="15" customHeight="1"/>
    <row r="95" customFormat="1" ht="15" customHeight="1"/>
    <row r="96" customFormat="1" ht="15" customHeight="1"/>
    <row r="97" customFormat="1" ht="15" customHeight="1"/>
    <row r="98" customFormat="1" ht="15" customHeight="1"/>
    <row r="99" customFormat="1" ht="15" customHeight="1"/>
    <row r="100" customFormat="1" ht="15" customHeight="1"/>
    <row r="101" customFormat="1" ht="15" customHeight="1"/>
    <row r="102" customFormat="1" ht="15" customHeight="1"/>
    <row r="103" customFormat="1" ht="15" customHeight="1"/>
    <row r="104" customFormat="1" ht="15" customHeight="1"/>
    <row r="105" customFormat="1" ht="15" customHeight="1"/>
    <row r="106" customFormat="1" ht="15" customHeight="1"/>
    <row r="107" customFormat="1" ht="15" customHeight="1"/>
    <row r="108" customFormat="1" ht="15" customHeight="1"/>
    <row r="109" customFormat="1" ht="15" customHeight="1"/>
    <row r="110" customFormat="1" ht="15" customHeight="1"/>
    <row r="111" customFormat="1" ht="15" customHeight="1"/>
    <row r="112" customFormat="1" ht="15" customHeight="1"/>
    <row r="113" customFormat="1" ht="15" customHeight="1"/>
    <row r="114" customFormat="1" ht="15" customHeight="1"/>
    <row r="115" customFormat="1" ht="15" customHeight="1"/>
    <row r="116" customFormat="1" ht="15" customHeight="1"/>
    <row r="117" customFormat="1" ht="15" customHeight="1"/>
    <row r="118" customFormat="1" ht="15" customHeight="1"/>
    <row r="119" customFormat="1" ht="15" customHeight="1"/>
    <row r="120" customFormat="1" ht="15" customHeight="1"/>
    <row r="121" customFormat="1" ht="15" customHeight="1"/>
    <row r="122" customFormat="1" ht="15" customHeight="1"/>
    <row r="123" customFormat="1" ht="15" customHeight="1"/>
    <row r="124" customFormat="1" ht="15" customHeight="1"/>
    <row r="125" customFormat="1" ht="15" customHeight="1"/>
    <row r="126" customFormat="1" ht="15" customHeight="1"/>
    <row r="127" customFormat="1" ht="15" customHeight="1"/>
    <row r="128" customFormat="1" ht="15" customHeight="1"/>
    <row r="129" customFormat="1" ht="15" customHeight="1"/>
    <row r="130" customFormat="1" ht="15" customHeight="1"/>
    <row r="131" customFormat="1" ht="15" customHeight="1"/>
    <row r="132" customFormat="1" ht="15" customHeight="1"/>
    <row r="133" customFormat="1" ht="15" customHeight="1"/>
    <row r="134" customFormat="1" ht="15" customHeight="1"/>
    <row r="135" customFormat="1" ht="15" customHeight="1"/>
    <row r="136" customFormat="1" ht="15" customHeight="1"/>
    <row r="137" customFormat="1" ht="15" customHeight="1"/>
    <row r="138" customFormat="1" ht="15" customHeight="1"/>
    <row r="139" customFormat="1" ht="15" customHeight="1"/>
    <row r="140" customFormat="1" ht="15" customHeight="1"/>
    <row r="141" customFormat="1" ht="15" customHeight="1"/>
    <row r="142" customFormat="1" ht="15" customHeight="1"/>
    <row r="143" customFormat="1" ht="15" customHeight="1"/>
    <row r="144" customFormat="1" ht="15" customHeight="1"/>
    <row r="145" customFormat="1" ht="15" customHeight="1"/>
    <row r="146" customFormat="1" ht="15" customHeight="1"/>
    <row r="147" customFormat="1" ht="15" customHeight="1"/>
    <row r="148" customFormat="1" ht="15" customHeight="1"/>
    <row r="149" customFormat="1" ht="15" customHeight="1"/>
    <row r="150" customFormat="1" ht="15" customHeight="1"/>
    <row r="151" customFormat="1" ht="15" customHeight="1"/>
    <row r="152" customFormat="1" ht="15" customHeight="1"/>
    <row r="153" customFormat="1" ht="15" customHeight="1"/>
    <row r="154" customFormat="1" ht="15" customHeight="1"/>
    <row r="155" customFormat="1" ht="15" customHeight="1"/>
    <row r="156" customFormat="1" ht="15" customHeight="1"/>
    <row r="157" customFormat="1" ht="15" customHeight="1"/>
    <row r="158" customFormat="1" ht="15" customHeight="1"/>
    <row r="159" customFormat="1" ht="15" customHeight="1"/>
    <row r="160" customFormat="1" ht="15" customHeight="1"/>
    <row r="161" spans="1:1025" ht="15" customHeigh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  <c r="AMK161"/>
    </row>
    <row r="162" spans="1:1025" ht="15" customHeigh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  <c r="AMK162"/>
    </row>
    <row r="163" spans="1:1025" ht="15" customHeigh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  <c r="AMK163"/>
    </row>
    <row r="164" spans="1:1025" ht="15" customHeigh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  <c r="AMK164"/>
    </row>
    <row r="165" spans="1:1025" ht="15" customHeigh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  <c r="AMK165"/>
    </row>
    <row r="166" spans="1:1025" ht="15" customHeigh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  <c r="AMK166"/>
    </row>
  </sheetData>
  <mergeCells count="6">
    <mergeCell ref="G3:I3"/>
    <mergeCell ref="B3:B4"/>
    <mergeCell ref="C3:C4"/>
    <mergeCell ref="D3:D4"/>
    <mergeCell ref="E3:E4"/>
    <mergeCell ref="F3:F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16315-D814-4F0C-AE50-88F23FCB690F}">
  <dimension ref="A1:AMK20"/>
  <sheetViews>
    <sheetView zoomScaleNormal="100" zoomScaleSheetLayoutView="100" workbookViewId="0"/>
  </sheetViews>
  <sheetFormatPr defaultRowHeight="13.5"/>
  <cols>
    <col min="1" max="1" width="7.75" style="4" customWidth="1"/>
    <col min="2" max="2" width="9.125" style="4" customWidth="1"/>
    <col min="3" max="3" width="8.375" style="4" customWidth="1"/>
    <col min="4" max="4" width="7.25" style="4" customWidth="1"/>
    <col min="5" max="5" width="8.375" style="4" customWidth="1"/>
    <col min="6" max="6" width="7.25" style="4" customWidth="1"/>
    <col min="7" max="7" width="6.375" style="4" customWidth="1"/>
    <col min="8" max="9" width="8.375" style="4" customWidth="1"/>
    <col min="10" max="10" width="7.5" style="4" customWidth="1"/>
    <col min="11" max="11" width="8.375" style="4" customWidth="1"/>
    <col min="12" max="1025" width="9" style="4" customWidth="1"/>
  </cols>
  <sheetData>
    <row r="1" spans="1:21" ht="15" customHeight="1">
      <c r="A1" s="3" t="s">
        <v>73</v>
      </c>
    </row>
    <row r="2" spans="1:21" ht="15" customHeight="1" thickBot="1">
      <c r="A2" s="60" t="s">
        <v>72</v>
      </c>
      <c r="B2" s="1"/>
      <c r="C2" s="1"/>
      <c r="D2" s="1"/>
      <c r="E2" s="1"/>
      <c r="F2" s="3"/>
      <c r="G2" s="1"/>
      <c r="H2" s="1"/>
      <c r="I2" s="1"/>
      <c r="J2" s="1"/>
      <c r="K2" s="1"/>
      <c r="U2" s="1"/>
    </row>
    <row r="3" spans="1:21" s="53" customFormat="1" ht="16.5" customHeight="1" thickTop="1" thickBot="1">
      <c r="A3" s="59" t="s">
        <v>67</v>
      </c>
      <c r="B3" s="65"/>
      <c r="C3" s="130" t="s">
        <v>71</v>
      </c>
      <c r="D3" s="130"/>
      <c r="E3" s="130"/>
      <c r="F3" s="130" t="s">
        <v>65</v>
      </c>
      <c r="G3" s="133" t="s">
        <v>64</v>
      </c>
      <c r="H3" s="130" t="s">
        <v>63</v>
      </c>
      <c r="I3" s="130"/>
      <c r="J3" s="136" t="s">
        <v>70</v>
      </c>
      <c r="K3" s="136" t="s">
        <v>61</v>
      </c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s="53" customFormat="1" ht="16.5" customHeight="1" thickTop="1" thickBot="1">
      <c r="A4" s="57"/>
      <c r="B4" s="54" t="s">
        <v>60</v>
      </c>
      <c r="C4" s="137" t="s">
        <v>59</v>
      </c>
      <c r="D4" s="137" t="s">
        <v>58</v>
      </c>
      <c r="E4" s="137" t="s">
        <v>57</v>
      </c>
      <c r="F4" s="130"/>
      <c r="G4" s="133"/>
      <c r="H4" s="135" t="s">
        <v>56</v>
      </c>
      <c r="I4" s="135" t="s">
        <v>55</v>
      </c>
      <c r="J4" s="136"/>
      <c r="K4" s="136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s="53" customFormat="1" ht="16.5" customHeight="1" thickTop="1">
      <c r="A5" s="56" t="s">
        <v>54</v>
      </c>
      <c r="B5" s="56"/>
      <c r="C5" s="137"/>
      <c r="D5" s="137"/>
      <c r="E5" s="137"/>
      <c r="F5" s="137"/>
      <c r="G5" s="133"/>
      <c r="H5" s="135"/>
      <c r="I5" s="135"/>
      <c r="J5" s="136"/>
      <c r="K5" s="136"/>
      <c r="L5" s="31"/>
      <c r="M5" s="21"/>
      <c r="N5" s="21"/>
      <c r="O5" s="21"/>
      <c r="P5" s="21"/>
      <c r="Q5" s="21"/>
      <c r="R5" s="31"/>
      <c r="S5" s="31"/>
      <c r="T5" s="31"/>
      <c r="U5" s="31"/>
    </row>
    <row r="6" spans="1:21" s="53" customFormat="1" ht="20.100000000000001" customHeight="1">
      <c r="A6" s="55" t="s">
        <v>53</v>
      </c>
      <c r="B6" s="96">
        <v>100042</v>
      </c>
      <c r="C6" s="96">
        <v>17515</v>
      </c>
      <c r="D6" s="98">
        <v>1459</v>
      </c>
      <c r="E6" s="99">
        <v>12220</v>
      </c>
      <c r="F6" s="98">
        <v>8853</v>
      </c>
      <c r="G6" s="99">
        <v>3</v>
      </c>
      <c r="H6" s="99">
        <v>32595</v>
      </c>
      <c r="I6" s="99">
        <v>16167</v>
      </c>
      <c r="J6" s="99">
        <v>1423</v>
      </c>
      <c r="K6" s="99">
        <v>9807</v>
      </c>
      <c r="L6" s="28"/>
      <c r="M6" s="28"/>
      <c r="N6" s="28"/>
      <c r="O6" s="64"/>
      <c r="P6" s="28"/>
      <c r="Q6" s="60"/>
      <c r="R6" s="28"/>
      <c r="S6" s="28"/>
      <c r="T6" s="60"/>
      <c r="U6" s="28"/>
    </row>
    <row r="7" spans="1:21" s="53" customFormat="1" ht="20.100000000000001" customHeight="1">
      <c r="A7" s="54">
        <v>6</v>
      </c>
      <c r="B7" s="96">
        <v>101933</v>
      </c>
      <c r="C7" s="96">
        <v>17249</v>
      </c>
      <c r="D7" s="98">
        <v>1431</v>
      </c>
      <c r="E7" s="99">
        <v>12362</v>
      </c>
      <c r="F7" s="98">
        <v>8996</v>
      </c>
      <c r="G7" s="99">
        <v>3</v>
      </c>
      <c r="H7" s="99">
        <v>33317</v>
      </c>
      <c r="I7" s="99">
        <v>16316</v>
      </c>
      <c r="J7" s="99">
        <v>1435</v>
      </c>
      <c r="K7" s="99">
        <v>10824</v>
      </c>
      <c r="L7" s="28"/>
      <c r="M7" s="28"/>
      <c r="N7" s="28"/>
      <c r="O7" s="64"/>
      <c r="P7" s="28"/>
      <c r="Q7" s="60"/>
      <c r="R7" s="28"/>
      <c r="S7" s="28"/>
      <c r="T7" s="60"/>
      <c r="U7" s="28"/>
    </row>
    <row r="8" spans="1:21" s="53" customFormat="1" ht="20.100000000000001" customHeight="1">
      <c r="A8" s="100">
        <v>7</v>
      </c>
      <c r="B8" s="101">
        <v>102523</v>
      </c>
      <c r="C8" s="101">
        <v>17241</v>
      </c>
      <c r="D8" s="102">
        <v>1405</v>
      </c>
      <c r="E8" s="103">
        <v>12327</v>
      </c>
      <c r="F8" s="102">
        <v>9048</v>
      </c>
      <c r="G8" s="103">
        <v>3</v>
      </c>
      <c r="H8" s="103">
        <v>33949</v>
      </c>
      <c r="I8" s="103">
        <v>16309</v>
      </c>
      <c r="J8" s="103">
        <v>1467</v>
      </c>
      <c r="K8" s="103">
        <v>10774</v>
      </c>
      <c r="L8" s="28"/>
      <c r="M8" s="28"/>
      <c r="N8" s="28"/>
      <c r="O8" s="64"/>
      <c r="P8" s="28"/>
      <c r="Q8" s="60"/>
      <c r="R8" s="28"/>
      <c r="S8" s="28"/>
      <c r="T8" s="60"/>
      <c r="U8" s="28"/>
    </row>
    <row r="9" spans="1:21" s="1" customFormat="1" ht="12" customHeight="1">
      <c r="A9" s="63"/>
      <c r="B9" s="51"/>
      <c r="C9" s="51"/>
      <c r="D9" s="51"/>
      <c r="E9" s="51"/>
      <c r="F9" s="51"/>
      <c r="G9" s="50"/>
      <c r="H9" s="51"/>
      <c r="I9" s="51"/>
      <c r="J9" s="51"/>
      <c r="K9" s="16" t="s">
        <v>69</v>
      </c>
      <c r="L9" s="51"/>
      <c r="M9" s="51"/>
      <c r="N9" s="62"/>
      <c r="O9" s="52"/>
      <c r="P9" s="51"/>
      <c r="Q9" s="50"/>
      <c r="R9" s="51"/>
      <c r="S9" s="51"/>
      <c r="T9" s="50"/>
      <c r="U9" s="16"/>
    </row>
    <row r="10" spans="1:21" ht="12.95" customHeight="1">
      <c r="H10" s="51"/>
      <c r="I10" s="51"/>
      <c r="J10" s="51"/>
      <c r="K10" s="61"/>
    </row>
    <row r="11" spans="1:21" ht="15" customHeight="1" thickBot="1">
      <c r="A11" s="60" t="s">
        <v>68</v>
      </c>
    </row>
    <row r="12" spans="1:21" s="53" customFormat="1" ht="16.5" customHeight="1" thickTop="1" thickBot="1">
      <c r="A12" s="59" t="s">
        <v>67</v>
      </c>
      <c r="B12" s="58"/>
      <c r="C12" s="138" t="s">
        <v>66</v>
      </c>
      <c r="D12" s="138"/>
      <c r="E12" s="138"/>
      <c r="F12" s="130" t="s">
        <v>65</v>
      </c>
      <c r="G12" s="133" t="s">
        <v>64</v>
      </c>
      <c r="H12" s="130" t="s">
        <v>63</v>
      </c>
      <c r="I12" s="130"/>
      <c r="J12" s="136" t="s">
        <v>62</v>
      </c>
      <c r="K12" s="136" t="s">
        <v>61</v>
      </c>
    </row>
    <row r="13" spans="1:21" s="53" customFormat="1" ht="16.5" customHeight="1" thickTop="1" thickBot="1">
      <c r="A13" s="57"/>
      <c r="B13" s="54" t="s">
        <v>60</v>
      </c>
      <c r="C13" s="137" t="s">
        <v>59</v>
      </c>
      <c r="D13" s="137" t="s">
        <v>58</v>
      </c>
      <c r="E13" s="137" t="s">
        <v>57</v>
      </c>
      <c r="F13" s="130"/>
      <c r="G13" s="133"/>
      <c r="H13" s="135" t="s">
        <v>56</v>
      </c>
      <c r="I13" s="135" t="s">
        <v>55</v>
      </c>
      <c r="J13" s="136"/>
      <c r="K13" s="136"/>
    </row>
    <row r="14" spans="1:21" s="53" customFormat="1" ht="16.5" customHeight="1" thickTop="1">
      <c r="A14" s="56" t="s">
        <v>54</v>
      </c>
      <c r="B14" s="56"/>
      <c r="C14" s="137"/>
      <c r="D14" s="137"/>
      <c r="E14" s="137"/>
      <c r="F14" s="137"/>
      <c r="G14" s="133"/>
      <c r="H14" s="135"/>
      <c r="I14" s="135"/>
      <c r="J14" s="135"/>
      <c r="K14" s="136"/>
    </row>
    <row r="15" spans="1:21" s="53" customFormat="1" ht="20.100000000000001" customHeight="1">
      <c r="A15" s="55" t="s">
        <v>53</v>
      </c>
      <c r="B15" s="96">
        <v>20703</v>
      </c>
      <c r="C15" s="96">
        <v>2787</v>
      </c>
      <c r="D15" s="96">
        <v>234</v>
      </c>
      <c r="E15" s="96">
        <v>2024</v>
      </c>
      <c r="F15" s="96">
        <v>1395</v>
      </c>
      <c r="G15" s="97">
        <v>0</v>
      </c>
      <c r="H15" s="96">
        <v>5444</v>
      </c>
      <c r="I15" s="96">
        <v>2617</v>
      </c>
      <c r="J15" s="96">
        <v>170</v>
      </c>
      <c r="K15" s="96">
        <v>6032</v>
      </c>
    </row>
    <row r="16" spans="1:21" s="53" customFormat="1" ht="20.100000000000001" customHeight="1">
      <c r="A16" s="54">
        <v>6</v>
      </c>
      <c r="B16" s="96">
        <v>20915</v>
      </c>
      <c r="C16" s="96">
        <v>2542</v>
      </c>
      <c r="D16" s="96">
        <v>178</v>
      </c>
      <c r="E16" s="96">
        <v>1777</v>
      </c>
      <c r="F16" s="96">
        <v>1418</v>
      </c>
      <c r="G16" s="96">
        <v>0</v>
      </c>
      <c r="H16" s="96">
        <v>5543</v>
      </c>
      <c r="I16" s="96">
        <v>2806</v>
      </c>
      <c r="J16" s="96">
        <v>171</v>
      </c>
      <c r="K16" s="96">
        <v>6480</v>
      </c>
    </row>
    <row r="17" spans="1:11" s="53" customFormat="1" ht="20.100000000000001" customHeight="1">
      <c r="A17" s="100">
        <v>7</v>
      </c>
      <c r="B17" s="101">
        <v>21198</v>
      </c>
      <c r="C17" s="101">
        <v>2260</v>
      </c>
      <c r="D17" s="101">
        <v>169</v>
      </c>
      <c r="E17" s="101">
        <v>1881</v>
      </c>
      <c r="F17" s="101">
        <v>1466</v>
      </c>
      <c r="G17" s="101">
        <v>0</v>
      </c>
      <c r="H17" s="101">
        <v>5461</v>
      </c>
      <c r="I17" s="101">
        <v>2877</v>
      </c>
      <c r="J17" s="101">
        <v>152</v>
      </c>
      <c r="K17" s="101">
        <v>6932</v>
      </c>
    </row>
    <row r="18" spans="1:11" ht="12" customHeight="1">
      <c r="A18" s="44" t="s">
        <v>52</v>
      </c>
      <c r="B18" s="51"/>
      <c r="C18" s="51"/>
      <c r="D18" s="51"/>
      <c r="E18" s="52"/>
      <c r="F18" s="51"/>
      <c r="G18" s="50"/>
      <c r="H18" s="51"/>
      <c r="I18" s="51"/>
      <c r="J18" s="50"/>
      <c r="K18" s="49" t="s">
        <v>51</v>
      </c>
    </row>
    <row r="19" spans="1:11">
      <c r="A19" s="44"/>
    </row>
    <row r="20" spans="1:11">
      <c r="B20" s="48"/>
    </row>
  </sheetData>
  <mergeCells count="22">
    <mergeCell ref="J3:J5"/>
    <mergeCell ref="H4:H5"/>
    <mergeCell ref="C3:E3"/>
    <mergeCell ref="F3:F5"/>
    <mergeCell ref="G3:G5"/>
    <mergeCell ref="H3:I3"/>
    <mergeCell ref="G12:G14"/>
    <mergeCell ref="H12:I12"/>
    <mergeCell ref="I4:I5"/>
    <mergeCell ref="K12:K14"/>
    <mergeCell ref="C13:C14"/>
    <mergeCell ref="D13:D14"/>
    <mergeCell ref="E13:E14"/>
    <mergeCell ref="H13:H14"/>
    <mergeCell ref="I13:I14"/>
    <mergeCell ref="J12:J14"/>
    <mergeCell ref="C12:E12"/>
    <mergeCell ref="F12:F14"/>
    <mergeCell ref="K3:K5"/>
    <mergeCell ref="C4:C5"/>
    <mergeCell ref="D4:D5"/>
    <mergeCell ref="E4:E5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16-1</vt:lpstr>
      <vt:lpstr>16-2</vt:lpstr>
      <vt:lpstr>16-3</vt:lpstr>
      <vt:lpstr>'16-1'!Print_Area</vt:lpstr>
      <vt:lpstr>'16-2'!Print_Area</vt:lpstr>
      <vt:lpstr>'16-3'!Print_Area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0</cp:revision>
  <cp:lastPrinted>2026-08-08T06:42:01Z</cp:lastPrinted>
  <dcterms:created xsi:type="dcterms:W3CDTF">2024-05-22T06:06:00Z</dcterms:created>
  <dcterms:modified xsi:type="dcterms:W3CDTF">2026-09-02T08:19:55Z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