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作業フォルダ\足立区役所\R8年度　数字で見る足立\提出用\数字で見る足立_R8年度提出用データ\"/>
    </mc:Choice>
  </mc:AlternateContent>
  <xr:revisionPtr revIDLastSave="0" documentId="13_ncr:1_{7FB321DB-1977-404D-80CA-D7F6F205BA1F}" xr6:coauthVersionLast="47" xr6:coauthVersionMax="47" xr10:uidLastSave="{00000000-0000-0000-0000-000000000000}"/>
  <bookViews>
    <workbookView xWindow="-120" yWindow="-120" windowWidth="29040" windowHeight="15840" xr2:uid="{5728BC02-E698-4315-8321-905D8910DF59}"/>
  </bookViews>
  <sheets>
    <sheet name="13-1" sheetId="7" r:id="rId1"/>
    <sheet name="13-2" sheetId="5" r:id="rId2"/>
    <sheet name="13-3" sheetId="6" r:id="rId3"/>
    <sheet name="13-4" sheetId="4" r:id="rId4"/>
    <sheet name="13-5" sheetId="3" r:id="rId5"/>
    <sheet name="13-6" sheetId="2" r:id="rId6"/>
  </sheets>
  <externalReferences>
    <externalReference r:id="rId7"/>
  </externalReferences>
  <definedNames>
    <definedName name="___I25600" localSheetId="0">#REF!</definedName>
    <definedName name="___I25600" localSheetId="1">#REF!</definedName>
    <definedName name="___I25600" localSheetId="2">#REF!</definedName>
    <definedName name="___I25600" localSheetId="3">#REF!</definedName>
    <definedName name="___I25600" localSheetId="4">#REF!</definedName>
    <definedName name="___I25600" localSheetId="5">#REF!</definedName>
    <definedName name="___I25600">#REF!</definedName>
    <definedName name="__I25600" localSheetId="0">#REF!</definedName>
    <definedName name="__I25600" localSheetId="1">#REF!</definedName>
    <definedName name="__I25600" localSheetId="2">#REF!</definedName>
    <definedName name="__I25600" localSheetId="3">#REF!</definedName>
    <definedName name="__I25600" localSheetId="4">#REF!</definedName>
    <definedName name="__I25600" localSheetId="5">#REF!</definedName>
    <definedName name="__I25600">#REF!</definedName>
    <definedName name="_1I25600_" localSheetId="0">#REF!</definedName>
    <definedName name="_1I25600_" localSheetId="1">#REF!</definedName>
    <definedName name="_1I25600_" localSheetId="2">#REF!</definedName>
    <definedName name="_1I25600_" localSheetId="3">#REF!</definedName>
    <definedName name="_1I25600_" localSheetId="4">#REF!</definedName>
    <definedName name="_1I25600_" localSheetId="5">#REF!</definedName>
    <definedName name="_1I25600_">#REF!</definedName>
    <definedName name="_2I25600_" localSheetId="3">#REF!</definedName>
    <definedName name="_2I25600_">#REF!</definedName>
    <definedName name="_I25600" localSheetId="3">#REF!</definedName>
    <definedName name="_I25600" localSheetId="5">#REF!</definedName>
    <definedName name="_I25600">#REF!</definedName>
    <definedName name="_xlnm.Print_Area" localSheetId="0">'13-1'!$A$3:$L$11</definedName>
    <definedName name="_xlnm.Print_Area" localSheetId="1">'13-2'!$A$1:$I$10</definedName>
    <definedName name="_xlnm.Print_Area" localSheetId="2">'13-3'!$A$1:$G$8</definedName>
    <definedName name="_xlnm.Print_Area" localSheetId="3">'13-4'!$A$1:$G$13</definedName>
    <definedName name="_xlnm.Print_Area" localSheetId="4">'13-5'!$A$1:$D$9</definedName>
    <definedName name="_xlnm.Print_Area" localSheetId="5">'13-6'!$A$1:$D$9</definedName>
    <definedName name="だぶり" localSheetId="0">#REF!</definedName>
    <definedName name="だぶり" localSheetId="1">#REF!</definedName>
    <definedName name="だぶり" localSheetId="2">#REF!</definedName>
    <definedName name="だぶり" localSheetId="3">#REF!</definedName>
    <definedName name="だぶり" localSheetId="4">#REF!</definedName>
    <definedName name="だぶり" localSheetId="5">#REF!</definedName>
    <definedName name="だぶり">#REF!</definedName>
    <definedName name="数値報告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4" l="1"/>
  <c r="F12" i="4"/>
  <c r="E12" i="4"/>
  <c r="D12" i="4"/>
  <c r="C12" i="4"/>
  <c r="A12" i="4" s="1"/>
  <c r="B12" i="4"/>
  <c r="G6" i="4"/>
  <c r="B6" i="4" s="1"/>
  <c r="F6" i="4"/>
  <c r="E6" i="4"/>
  <c r="D6" i="4"/>
  <c r="C6" i="4"/>
  <c r="A6" i="4" l="1"/>
  <c r="H5" i="5"/>
  <c r="I5" i="5"/>
</calcChain>
</file>

<file path=xl/sharedStrings.xml><?xml version="1.0" encoding="utf-8"?>
<sst xmlns="http://schemas.openxmlformats.org/spreadsheetml/2006/main" count="109" uniqueCount="70">
  <si>
    <t xml:space="preserve"> (注２)再任用職員を含まない。    　　</t>
    <phoneticPr fontId="2"/>
  </si>
  <si>
    <t>(注１)各行政委員会事務局職員を含む。</t>
    <phoneticPr fontId="5"/>
  </si>
  <si>
    <t>資料：総務部 人事課</t>
    <rPh sb="7" eb="9">
      <t>ジンジ</t>
    </rPh>
    <rPh sb="9" eb="10">
      <t>カ</t>
    </rPh>
    <phoneticPr fontId="5"/>
  </si>
  <si>
    <t>-</t>
  </si>
  <si>
    <t>技 能</t>
    <rPh sb="0" eb="1">
      <t>ワザ</t>
    </rPh>
    <rPh sb="2" eb="3">
      <t>ノウ</t>
    </rPh>
    <phoneticPr fontId="5"/>
  </si>
  <si>
    <t>福 祉</t>
    <rPh sb="0" eb="1">
      <t>フク</t>
    </rPh>
    <rPh sb="2" eb="3">
      <t>シ</t>
    </rPh>
    <phoneticPr fontId="5"/>
  </si>
  <si>
    <t>幼稚園教諭</t>
  </si>
  <si>
    <t>指導主事</t>
    <rPh sb="0" eb="2">
      <t>シドウ</t>
    </rPh>
    <rPh sb="2" eb="4">
      <t>シュジ</t>
    </rPh>
    <phoneticPr fontId="5"/>
  </si>
  <si>
    <t>業 務</t>
    <phoneticPr fontId="2"/>
  </si>
  <si>
    <t>技 能</t>
    <phoneticPr fontId="5"/>
  </si>
  <si>
    <t>技 術</t>
    <phoneticPr fontId="2"/>
  </si>
  <si>
    <t>福 祉</t>
    <phoneticPr fontId="2"/>
  </si>
  <si>
    <t>事　務</t>
  </si>
  <si>
    <t>総　数</t>
  </si>
  <si>
    <t>年</t>
    <phoneticPr fontId="5"/>
  </si>
  <si>
    <t>学 校 関 係</t>
    <rPh sb="0" eb="1">
      <t>ガク</t>
    </rPh>
    <rPh sb="2" eb="3">
      <t>コウ</t>
    </rPh>
    <rPh sb="4" eb="5">
      <t>セキ</t>
    </rPh>
    <rPh sb="6" eb="7">
      <t>カカリ</t>
    </rPh>
    <phoneticPr fontId="5"/>
  </si>
  <si>
    <t>区　　勤　　務</t>
    <phoneticPr fontId="5"/>
  </si>
  <si>
    <t>区分</t>
    <phoneticPr fontId="5"/>
  </si>
  <si>
    <t>(各年４月１日現在)</t>
    <rPh sb="4" eb="5">
      <t>ガツ</t>
    </rPh>
    <rPh sb="6" eb="7">
      <t>ニチ</t>
    </rPh>
    <phoneticPr fontId="5"/>
  </si>
  <si>
    <t>1　職種別職員数</t>
    <rPh sb="7" eb="8">
      <t>スウ</t>
    </rPh>
    <phoneticPr fontId="5"/>
  </si>
  <si>
    <t>　１３　執行機関</t>
    <phoneticPr fontId="2"/>
  </si>
  <si>
    <t>令和5年</t>
    <phoneticPr fontId="2"/>
  </si>
  <si>
    <t>年度</t>
  </si>
  <si>
    <t>部　  数</t>
  </si>
  <si>
    <t>区分</t>
  </si>
  <si>
    <t>６　あだち広報の発行部数</t>
  </si>
  <si>
    <t>件　  数</t>
  </si>
  <si>
    <t>５　足立区ホームページへのアクセス件数</t>
  </si>
  <si>
    <t>資料：資産活用部 資産管理課</t>
    <rPh sb="3" eb="7">
      <t>シサンカツヨウ</t>
    </rPh>
    <phoneticPr fontId="2"/>
  </si>
  <si>
    <t>出資金等(千円)</t>
  </si>
  <si>
    <t>価　格(千円)</t>
  </si>
  <si>
    <t>延　面　積(㎡)</t>
  </si>
  <si>
    <t>面　積(㎡)</t>
  </si>
  <si>
    <t>有価証券</t>
  </si>
  <si>
    <t>工　作　物
(千円)</t>
  </si>
  <si>
    <t>建　　　　物</t>
  </si>
  <si>
    <t>土　　　　地</t>
  </si>
  <si>
    <t>普通財産
小計(千円)</t>
  </si>
  <si>
    <t>普　　　　　　　通　　　　　　　財　　　　　　　産</t>
  </si>
  <si>
    <t xml:space="preserve"> 普通財産合計)</t>
  </si>
  <si>
    <t>土　　　　　地</t>
  </si>
  <si>
    <t>行政財産
小計(千円)</t>
  </si>
  <si>
    <t>(行政財産・</t>
  </si>
  <si>
    <t>行　　　　　　　政　　　　　　　財　　　　　　　産</t>
  </si>
  <si>
    <t>総　額(千円)</t>
  </si>
  <si>
    <t xml:space="preserve">４　区有財産現況 </t>
  </si>
  <si>
    <t>資料：農業委員会</t>
  </si>
  <si>
    <t>農地の賃貸借解約通知</t>
  </si>
  <si>
    <t>農地の転用のための権利移転届出</t>
  </si>
  <si>
    <t>農地の転用届出</t>
  </si>
  <si>
    <t>-</t>
    <phoneticPr fontId="2"/>
  </si>
  <si>
    <t>農地の所有権移転許可申請</t>
  </si>
  <si>
    <t>総数</t>
  </si>
  <si>
    <t>面 積(㎡)</t>
  </si>
  <si>
    <t>件 数</t>
  </si>
  <si>
    <t>２　農業委員会審議件数</t>
  </si>
  <si>
    <t>資料：教育指導部 教育政策課</t>
  </si>
  <si>
    <t>可決件数</t>
  </si>
  <si>
    <t>提出件数</t>
  </si>
  <si>
    <t>臨　　時</t>
  </si>
  <si>
    <t>定　　例</t>
  </si>
  <si>
    <t>総　　数</t>
  </si>
  <si>
    <t>請願件数</t>
  </si>
  <si>
    <t>議　　　　　案</t>
  </si>
  <si>
    <t>委　員　会　開　会　数</t>
  </si>
  <si>
    <t>３　教育委員会会議状況</t>
  </si>
  <si>
    <t>令和6年</t>
    <phoneticPr fontId="2"/>
  </si>
  <si>
    <t>(令和８年３月３１日現在)</t>
    <phoneticPr fontId="2"/>
  </si>
  <si>
    <t>(注)件数はホームページ全体のページビュー(参照数)。</t>
    <phoneticPr fontId="2"/>
  </si>
  <si>
    <t xml:space="preserve">資料：政策経営部 報道広報課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</si>
</sst>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#,##0_);\(#,##0\)"/>
    <numFmt numFmtId="177" formatCode="#,##0_);[Red]\(#,##0\)"/>
    <numFmt numFmtId="178" formatCode="#,##0.00_);[Red]\(#,##0.00\)"/>
    <numFmt numFmtId="179" formatCode="#,##0_ ;[Red]\-#,##0\ "/>
    <numFmt numFmtId="180" formatCode="#,##0.00_ ;[Red]\-#,##0.00\ "/>
    <numFmt numFmtId="181" formatCode="#,##0_ "/>
    <numFmt numFmtId="182" formatCode="_ * #,##0_ ;_ * \-#,##0_ ;_ * \-_ ;_ @_ "/>
  </numFmts>
  <fonts count="25"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ＭＳ 明朝"/>
      <family val="1"/>
      <charset val="128"/>
    </font>
    <font>
      <b/>
      <sz val="9"/>
      <name val="ＭＳ 明朝"/>
      <family val="1"/>
      <charset val="128"/>
    </font>
    <font>
      <b/>
      <sz val="8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24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10"/>
      <name val="ＭＳ ゴシック"/>
      <family val="3"/>
      <charset val="128"/>
    </font>
    <font>
      <b/>
      <sz val="9.5"/>
      <name val="ＭＳ 明朝"/>
      <family val="1"/>
      <charset val="128"/>
    </font>
    <font>
      <b/>
      <sz val="10"/>
      <name val="ＭＳ 明朝"/>
      <family val="1"/>
      <charset val="1"/>
    </font>
    <font>
      <b/>
      <sz val="9.25"/>
      <name val="ＭＳ 明朝"/>
      <family val="1"/>
      <charset val="128"/>
    </font>
    <font>
      <sz val="11"/>
      <color rgb="FF000000"/>
      <name val="游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1"/>
      <color rgb="FF000000"/>
      <name val="ＭＳ ゴシック"/>
      <family val="3"/>
      <charset val="128"/>
    </font>
    <font>
      <b/>
      <sz val="8"/>
      <color rgb="FF000000"/>
      <name val="ＭＳ 明朝"/>
      <family val="1"/>
      <charset val="128"/>
    </font>
    <font>
      <b/>
      <sz val="8"/>
      <color rgb="FF00000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.25"/>
      <name val="ＭＳ ゴシック"/>
      <family val="3"/>
      <charset val="128"/>
    </font>
    <font>
      <b/>
      <sz val="9.3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</borders>
  <cellStyleXfs count="8">
    <xf numFmtId="0" fontId="0" fillId="0" borderId="0"/>
    <xf numFmtId="0" fontId="11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</cellStyleXfs>
  <cellXfs count="165">
    <xf numFmtId="0" fontId="0" fillId="0" borderId="0" xfId="0"/>
    <xf numFmtId="0" fontId="1" fillId="0" borderId="0" xfId="0" applyFont="1"/>
    <xf numFmtId="176" fontId="1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1" fontId="6" fillId="0" borderId="2" xfId="0" applyNumberFormat="1" applyFont="1" applyBorder="1" applyAlignment="1">
      <alignment horizontal="right" vertical="center"/>
    </xf>
    <xf numFmtId="41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0" xfId="0" applyFont="1"/>
    <xf numFmtId="0" fontId="6" fillId="0" borderId="1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2" borderId="14" xfId="0" applyFont="1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12" fillId="0" borderId="1" xfId="0" applyNumberFormat="1" applyFont="1" applyBorder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176" fontId="14" fillId="0" borderId="2" xfId="0" applyNumberFormat="1" applyFont="1" applyBorder="1" applyAlignment="1">
      <alignment horizontal="right" vertical="center"/>
    </xf>
    <xf numFmtId="0" fontId="6" fillId="0" borderId="2" xfId="2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8" fillId="0" borderId="0" xfId="0" applyFont="1"/>
    <xf numFmtId="0" fontId="1" fillId="0" borderId="0" xfId="5" applyFont="1"/>
    <xf numFmtId="0" fontId="1" fillId="0" borderId="0" xfId="5" applyFont="1" applyAlignment="1">
      <alignment vertical="center"/>
    </xf>
    <xf numFmtId="177" fontId="1" fillId="0" borderId="0" xfId="5" applyNumberFormat="1" applyFont="1" applyAlignment="1">
      <alignment vertical="center"/>
    </xf>
    <xf numFmtId="0" fontId="4" fillId="0" borderId="0" xfId="5" applyFont="1" applyAlignment="1">
      <alignment vertical="center"/>
    </xf>
    <xf numFmtId="0" fontId="4" fillId="0" borderId="0" xfId="5" applyFont="1" applyAlignment="1">
      <alignment horizontal="right" vertical="center"/>
    </xf>
    <xf numFmtId="0" fontId="4" fillId="0" borderId="0" xfId="5" applyFont="1" applyAlignment="1">
      <alignment horizontal="left" vertical="center"/>
    </xf>
    <xf numFmtId="0" fontId="3" fillId="0" borderId="0" xfId="5" applyFont="1" applyAlignment="1">
      <alignment vertical="center"/>
    </xf>
    <xf numFmtId="177" fontId="3" fillId="0" borderId="1" xfId="5" applyNumberFormat="1" applyFont="1" applyBorder="1" applyAlignment="1">
      <alignment vertical="center"/>
    </xf>
    <xf numFmtId="177" fontId="3" fillId="0" borderId="5" xfId="5" applyNumberFormat="1" applyFont="1" applyBorder="1" applyAlignment="1">
      <alignment vertical="center"/>
    </xf>
    <xf numFmtId="178" fontId="3" fillId="0" borderId="5" xfId="5" applyNumberFormat="1" applyFont="1" applyBorder="1" applyAlignment="1">
      <alignment vertical="center"/>
    </xf>
    <xf numFmtId="0" fontId="3" fillId="0" borderId="1" xfId="5" applyFont="1" applyBorder="1" applyAlignment="1">
      <alignment horizontal="center" vertical="top"/>
    </xf>
    <xf numFmtId="0" fontId="3" fillId="0" borderId="12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16" xfId="5" applyFont="1" applyBorder="1" applyAlignment="1">
      <alignment horizontal="center"/>
    </xf>
    <xf numFmtId="0" fontId="3" fillId="0" borderId="9" xfId="5" applyFont="1" applyBorder="1" applyAlignment="1">
      <alignment horizontal="center" vertical="center"/>
    </xf>
    <xf numFmtId="0" fontId="3" fillId="0" borderId="11" xfId="5" applyFont="1" applyBorder="1" applyAlignment="1">
      <alignment vertical="center"/>
    </xf>
    <xf numFmtId="3" fontId="3" fillId="0" borderId="11" xfId="5" applyNumberFormat="1" applyFont="1" applyBorder="1" applyAlignment="1">
      <alignment vertical="center"/>
    </xf>
    <xf numFmtId="177" fontId="3" fillId="0" borderId="0" xfId="5" applyNumberFormat="1" applyFont="1" applyAlignment="1">
      <alignment vertical="center"/>
    </xf>
    <xf numFmtId="178" fontId="3" fillId="0" borderId="0" xfId="5" applyNumberFormat="1" applyFont="1" applyAlignment="1">
      <alignment vertical="center"/>
    </xf>
    <xf numFmtId="179" fontId="3" fillId="0" borderId="1" xfId="4" applyNumberFormat="1" applyFont="1" applyBorder="1" applyAlignment="1">
      <alignment vertical="center"/>
    </xf>
    <xf numFmtId="179" fontId="3" fillId="0" borderId="5" xfId="4" applyNumberFormat="1" applyFont="1" applyBorder="1" applyAlignment="1">
      <alignment vertical="center"/>
    </xf>
    <xf numFmtId="180" fontId="3" fillId="0" borderId="1" xfId="4" applyNumberFormat="1" applyFont="1" applyBorder="1" applyAlignment="1">
      <alignment vertical="center"/>
    </xf>
    <xf numFmtId="179" fontId="3" fillId="0" borderId="3" xfId="4" applyNumberFormat="1" applyFont="1" applyBorder="1" applyAlignment="1">
      <alignment vertical="center"/>
    </xf>
    <xf numFmtId="179" fontId="18" fillId="0" borderId="1" xfId="4" applyNumberFormat="1" applyFont="1" applyBorder="1" applyAlignment="1">
      <alignment horizontal="right" vertical="center"/>
    </xf>
    <xf numFmtId="0" fontId="3" fillId="0" borderId="1" xfId="5" applyFont="1" applyBorder="1" applyAlignment="1">
      <alignment vertical="top"/>
    </xf>
    <xf numFmtId="0" fontId="18" fillId="0" borderId="10" xfId="5" applyFont="1" applyBorder="1" applyAlignment="1">
      <alignment horizontal="center"/>
    </xf>
    <xf numFmtId="0" fontId="1" fillId="0" borderId="0" xfId="5" applyFont="1" applyAlignment="1">
      <alignment horizontal="center" vertical="center"/>
    </xf>
    <xf numFmtId="0" fontId="8" fillId="0" borderId="0" xfId="5" applyFont="1" applyAlignment="1">
      <alignment horizontal="right" vertical="center"/>
    </xf>
    <xf numFmtId="0" fontId="8" fillId="0" borderId="0" xfId="5" applyFont="1" applyAlignment="1">
      <alignment vertical="center"/>
    </xf>
    <xf numFmtId="0" fontId="8" fillId="0" borderId="0" xfId="5" applyFont="1" applyAlignment="1">
      <alignment horizontal="center" vertical="center"/>
    </xf>
    <xf numFmtId="0" fontId="8" fillId="0" borderId="0" xfId="5" applyFont="1" applyAlignment="1">
      <alignment horizontal="left" vertical="center"/>
    </xf>
    <xf numFmtId="0" fontId="1" fillId="0" borderId="0" xfId="5" applyFont="1" applyAlignment="1">
      <alignment horizontal="center"/>
    </xf>
    <xf numFmtId="0" fontId="8" fillId="0" borderId="0" xfId="5" applyFont="1" applyAlignment="1">
      <alignment horizontal="right"/>
    </xf>
    <xf numFmtId="0" fontId="8" fillId="0" borderId="0" xfId="5" applyFont="1"/>
    <xf numFmtId="0" fontId="8" fillId="0" borderId="0" xfId="5" applyFont="1" applyAlignment="1">
      <alignment horizontal="center"/>
    </xf>
    <xf numFmtId="181" fontId="1" fillId="0" borderId="0" xfId="0" applyNumberFormat="1" applyFont="1"/>
    <xf numFmtId="0" fontId="19" fillId="0" borderId="0" xfId="6" applyFont="1" applyAlignment="1">
      <alignment vertical="center"/>
    </xf>
    <xf numFmtId="181" fontId="8" fillId="0" borderId="0" xfId="6" applyNumberFormat="1" applyFont="1" applyAlignment="1">
      <alignment vertical="center"/>
    </xf>
    <xf numFmtId="181" fontId="1" fillId="0" borderId="0" xfId="6" applyNumberFormat="1" applyFont="1" applyAlignment="1">
      <alignment vertical="center"/>
    </xf>
    <xf numFmtId="0" fontId="1" fillId="0" borderId="0" xfId="6" applyFont="1" applyAlignment="1">
      <alignment vertical="center"/>
    </xf>
    <xf numFmtId="0" fontId="20" fillId="0" borderId="18" xfId="6" applyFont="1" applyBorder="1" applyAlignment="1">
      <alignment horizontal="right" vertical="center"/>
    </xf>
    <xf numFmtId="0" fontId="21" fillId="0" borderId="0" xfId="6" applyFont="1" applyAlignment="1">
      <alignment vertical="center"/>
    </xf>
    <xf numFmtId="0" fontId="4" fillId="0" borderId="18" xfId="6" applyFont="1" applyBorder="1" applyAlignment="1">
      <alignment horizontal="right" vertical="center"/>
    </xf>
    <xf numFmtId="0" fontId="22" fillId="0" borderId="0" xfId="6" applyFont="1" applyAlignment="1">
      <alignment vertical="center"/>
    </xf>
    <xf numFmtId="0" fontId="4" fillId="0" borderId="0" xfId="6" applyFont="1" applyAlignment="1">
      <alignment vertical="center"/>
    </xf>
    <xf numFmtId="0" fontId="4" fillId="0" borderId="18" xfId="6" applyFont="1" applyBorder="1" applyAlignment="1">
      <alignment vertical="center"/>
    </xf>
    <xf numFmtId="0" fontId="6" fillId="0" borderId="0" xfId="0" applyFont="1"/>
    <xf numFmtId="0" fontId="6" fillId="0" borderId="17" xfId="0" applyFont="1" applyBorder="1"/>
    <xf numFmtId="182" fontId="12" fillId="0" borderId="1" xfId="6" applyNumberFormat="1" applyFont="1" applyBorder="1" applyAlignment="1">
      <alignment horizontal="right" vertical="center"/>
    </xf>
    <xf numFmtId="182" fontId="12" fillId="0" borderId="6" xfId="6" applyNumberFormat="1" applyFont="1" applyBorder="1" applyAlignment="1">
      <alignment horizontal="right" vertical="center"/>
    </xf>
    <xf numFmtId="182" fontId="6" fillId="0" borderId="1" xfId="6" applyNumberFormat="1" applyFont="1" applyBorder="1" applyAlignment="1">
      <alignment horizontal="right" vertical="center"/>
    </xf>
    <xf numFmtId="182" fontId="6" fillId="0" borderId="6" xfId="6" applyNumberFormat="1" applyFont="1" applyBorder="1" applyAlignment="1">
      <alignment horizontal="right" vertical="center"/>
    </xf>
    <xf numFmtId="0" fontId="6" fillId="0" borderId="5" xfId="6" applyFont="1" applyBorder="1" applyAlignment="1">
      <alignment horizontal="distributed" vertical="center"/>
    </xf>
    <xf numFmtId="0" fontId="6" fillId="0" borderId="6" xfId="0" applyFont="1" applyBorder="1"/>
    <xf numFmtId="182" fontId="12" fillId="0" borderId="2" xfId="6" applyNumberFormat="1" applyFont="1" applyBorder="1" applyAlignment="1">
      <alignment vertical="center"/>
    </xf>
    <xf numFmtId="182" fontId="12" fillId="0" borderId="17" xfId="6" applyNumberFormat="1" applyFont="1" applyBorder="1" applyAlignment="1">
      <alignment vertical="center"/>
    </xf>
    <xf numFmtId="182" fontId="6" fillId="0" borderId="2" xfId="6" applyNumberFormat="1" applyFont="1" applyBorder="1" applyAlignment="1">
      <alignment vertical="center"/>
    </xf>
    <xf numFmtId="182" fontId="6" fillId="0" borderId="17" xfId="6" applyNumberFormat="1" applyFont="1" applyBorder="1" applyAlignment="1">
      <alignment vertical="center"/>
    </xf>
    <xf numFmtId="182" fontId="6" fillId="0" borderId="17" xfId="6" applyNumberFormat="1" applyFont="1" applyBorder="1" applyAlignment="1">
      <alignment vertical="center" shrinkToFit="1"/>
    </xf>
    <xf numFmtId="0" fontId="6" fillId="0" borderId="0" xfId="6" applyFont="1" applyAlignment="1">
      <alignment horizontal="distributed" vertical="center" wrapText="1"/>
    </xf>
    <xf numFmtId="182" fontId="12" fillId="0" borderId="2" xfId="6" applyNumberFormat="1" applyFont="1" applyBorder="1" applyAlignment="1">
      <alignment horizontal="right" vertical="center"/>
    </xf>
    <xf numFmtId="182" fontId="6" fillId="0" borderId="2" xfId="6" applyNumberFormat="1" applyFont="1" applyBorder="1" applyAlignment="1">
      <alignment horizontal="right" vertical="center"/>
    </xf>
    <xf numFmtId="182" fontId="6" fillId="0" borderId="17" xfId="6" applyNumberFormat="1" applyFont="1" applyBorder="1" applyAlignment="1">
      <alignment horizontal="right" vertical="center" shrinkToFit="1"/>
    </xf>
    <xf numFmtId="0" fontId="6" fillId="0" borderId="0" xfId="6" applyFont="1" applyAlignment="1">
      <alignment horizontal="distributed" vertical="center"/>
    </xf>
    <xf numFmtId="182" fontId="12" fillId="0" borderId="17" xfId="6" applyNumberFormat="1" applyFont="1" applyBorder="1" applyAlignment="1">
      <alignment horizontal="right" vertical="center"/>
    </xf>
    <xf numFmtId="182" fontId="6" fillId="0" borderId="17" xfId="6" applyNumberFormat="1" applyFont="1" applyBorder="1" applyAlignment="1">
      <alignment horizontal="right" vertical="center"/>
    </xf>
    <xf numFmtId="182" fontId="12" fillId="0" borderId="16" xfId="6" applyNumberFormat="1" applyFont="1" applyBorder="1" applyAlignment="1">
      <alignment vertical="center"/>
    </xf>
    <xf numFmtId="182" fontId="6" fillId="0" borderId="16" xfId="6" applyNumberFormat="1" applyFont="1" applyBorder="1" applyAlignment="1">
      <alignment vertical="center"/>
    </xf>
    <xf numFmtId="0" fontId="6" fillId="0" borderId="4" xfId="6" applyFont="1" applyBorder="1" applyAlignment="1">
      <alignment horizontal="center" vertical="center"/>
    </xf>
    <xf numFmtId="0" fontId="6" fillId="0" borderId="6" xfId="6" applyFont="1" applyBorder="1" applyAlignment="1">
      <alignment horizontal="center" vertical="center"/>
    </xf>
    <xf numFmtId="0" fontId="6" fillId="0" borderId="14" xfId="6" applyFont="1" applyBorder="1" applyAlignment="1">
      <alignment horizontal="center" vertical="center"/>
    </xf>
    <xf numFmtId="0" fontId="6" fillId="0" borderId="5" xfId="6" applyFont="1" applyBorder="1" applyAlignment="1">
      <alignment vertical="center"/>
    </xf>
    <xf numFmtId="0" fontId="6" fillId="0" borderId="20" xfId="6" applyFont="1" applyBorder="1" applyAlignment="1">
      <alignment horizontal="right" vertical="center"/>
    </xf>
    <xf numFmtId="0" fontId="8" fillId="0" borderId="0" xfId="6" applyFont="1" applyAlignment="1">
      <alignment vertical="center"/>
    </xf>
    <xf numFmtId="0" fontId="8" fillId="0" borderId="0" xfId="6" applyFont="1" applyAlignment="1">
      <alignment horizontal="left" vertical="center"/>
    </xf>
    <xf numFmtId="0" fontId="8" fillId="0" borderId="0" xfId="6" applyFont="1"/>
    <xf numFmtId="0" fontId="1" fillId="0" borderId="0" xfId="6" applyFont="1"/>
    <xf numFmtId="0" fontId="8" fillId="0" borderId="0" xfId="6" applyFont="1" applyAlignment="1">
      <alignment horizontal="left"/>
    </xf>
    <xf numFmtId="0" fontId="1" fillId="0" borderId="0" xfId="7" applyFont="1" applyAlignment="1">
      <alignment vertical="center"/>
    </xf>
    <xf numFmtId="0" fontId="4" fillId="0" borderId="0" xfId="7" applyFont="1" applyAlignment="1">
      <alignment vertical="center"/>
    </xf>
    <xf numFmtId="0" fontId="12" fillId="0" borderId="0" xfId="7" applyFont="1" applyAlignment="1">
      <alignment vertical="center"/>
    </xf>
    <xf numFmtId="182" fontId="12" fillId="0" borderId="1" xfId="7" applyNumberFormat="1" applyFont="1" applyBorder="1" applyAlignment="1">
      <alignment horizontal="right" vertical="center"/>
    </xf>
    <xf numFmtId="182" fontId="12" fillId="0" borderId="1" xfId="7" applyNumberFormat="1" applyFont="1" applyBorder="1" applyAlignment="1">
      <alignment vertical="center"/>
    </xf>
    <xf numFmtId="0" fontId="12" fillId="0" borderId="1" xfId="7" applyFont="1" applyBorder="1" applyAlignment="1">
      <alignment horizontal="center" vertical="center"/>
    </xf>
    <xf numFmtId="182" fontId="14" fillId="0" borderId="2" xfId="7" applyNumberFormat="1" applyFont="1" applyBorder="1" applyAlignment="1">
      <alignment horizontal="right" vertical="center"/>
    </xf>
    <xf numFmtId="182" fontId="14" fillId="0" borderId="2" xfId="7" applyNumberFormat="1" applyFont="1" applyBorder="1" applyAlignment="1">
      <alignment vertical="center"/>
    </xf>
    <xf numFmtId="0" fontId="6" fillId="0" borderId="2" xfId="7" applyFont="1" applyBorder="1" applyAlignment="1">
      <alignment horizontal="center" vertical="center"/>
    </xf>
    <xf numFmtId="0" fontId="6" fillId="0" borderId="0" xfId="7" applyFont="1" applyAlignment="1">
      <alignment vertical="center"/>
    </xf>
    <xf numFmtId="182" fontId="6" fillId="0" borderId="2" xfId="7" applyNumberFormat="1" applyFont="1" applyBorder="1" applyAlignment="1">
      <alignment horizontal="right" vertical="center"/>
    </xf>
    <xf numFmtId="182" fontId="6" fillId="0" borderId="2" xfId="7" applyNumberFormat="1" applyFont="1" applyBorder="1" applyAlignment="1">
      <alignment vertical="center"/>
    </xf>
    <xf numFmtId="0" fontId="6" fillId="0" borderId="4" xfId="7" applyFont="1" applyBorder="1" applyAlignment="1">
      <alignment horizontal="center" vertical="center"/>
    </xf>
    <xf numFmtId="0" fontId="6" fillId="0" borderId="6" xfId="7" applyFont="1" applyBorder="1" applyAlignment="1">
      <alignment horizontal="center" vertical="center"/>
    </xf>
    <xf numFmtId="0" fontId="6" fillId="0" borderId="14" xfId="7" applyFont="1" applyBorder="1" applyAlignment="1">
      <alignment horizontal="center" vertical="center"/>
    </xf>
    <xf numFmtId="0" fontId="6" fillId="0" borderId="6" xfId="7" applyFont="1" applyBorder="1" applyAlignment="1">
      <alignment vertical="center"/>
    </xf>
    <xf numFmtId="0" fontId="6" fillId="0" borderId="21" xfId="7" applyFont="1" applyBorder="1" applyAlignment="1">
      <alignment horizontal="right" vertical="center"/>
    </xf>
    <xf numFmtId="0" fontId="1" fillId="0" borderId="11" xfId="7" applyFont="1" applyBorder="1" applyAlignment="1">
      <alignment vertical="center"/>
    </xf>
    <xf numFmtId="0" fontId="1" fillId="0" borderId="11" xfId="7" applyFont="1" applyBorder="1" applyAlignment="1">
      <alignment horizontal="left" vertical="center"/>
    </xf>
    <xf numFmtId="0" fontId="8" fillId="0" borderId="11" xfId="7" applyFont="1" applyBorder="1" applyAlignment="1">
      <alignment horizontal="left" vertical="center"/>
    </xf>
    <xf numFmtId="0" fontId="1" fillId="0" borderId="0" xfId="7" applyFont="1"/>
    <xf numFmtId="0" fontId="1" fillId="0" borderId="0" xfId="7" applyFont="1" applyAlignment="1">
      <alignment horizontal="left"/>
    </xf>
    <xf numFmtId="0" fontId="8" fillId="0" borderId="0" xfId="7" applyFont="1" applyAlignment="1">
      <alignment horizontal="left" vertical="center"/>
    </xf>
    <xf numFmtId="41" fontId="3" fillId="0" borderId="0" xfId="0" applyNumberFormat="1" applyFont="1" applyAlignment="1">
      <alignment vertical="center"/>
    </xf>
    <xf numFmtId="41" fontId="1" fillId="0" borderId="0" xfId="0" applyNumberFormat="1" applyFont="1"/>
    <xf numFmtId="41" fontId="12" fillId="0" borderId="1" xfId="0" applyNumberFormat="1" applyFont="1" applyBorder="1" applyAlignment="1">
      <alignment vertical="center"/>
    </xf>
    <xf numFmtId="41" fontId="12" fillId="0" borderId="1" xfId="0" applyNumberFormat="1" applyFont="1" applyBorder="1" applyAlignment="1">
      <alignment horizontal="right" vertical="center"/>
    </xf>
    <xf numFmtId="0" fontId="10" fillId="0" borderId="0" xfId="0" applyFont="1"/>
    <xf numFmtId="0" fontId="3" fillId="0" borderId="2" xfId="5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49" fontId="6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9" xfId="6" applyFont="1" applyBorder="1" applyAlignment="1">
      <alignment horizontal="distributed" vertical="center"/>
    </xf>
    <xf numFmtId="0" fontId="6" fillId="0" borderId="21" xfId="6" applyFont="1" applyBorder="1" applyAlignment="1">
      <alignment horizontal="right" vertical="center"/>
    </xf>
    <xf numFmtId="0" fontId="24" fillId="0" borderId="15" xfId="6" applyFont="1" applyBorder="1" applyAlignment="1">
      <alignment horizontal="center" vertical="center"/>
    </xf>
    <xf numFmtId="0" fontId="15" fillId="0" borderId="9" xfId="6" applyFont="1" applyBorder="1" applyAlignment="1">
      <alignment horizontal="center" vertical="center"/>
    </xf>
    <xf numFmtId="0" fontId="23" fillId="0" borderId="15" xfId="6" applyFont="1" applyBorder="1" applyAlignment="1">
      <alignment horizontal="center" vertical="center"/>
    </xf>
    <xf numFmtId="0" fontId="6" fillId="0" borderId="6" xfId="6" applyFont="1" applyBorder="1" applyAlignment="1">
      <alignment vertical="center"/>
    </xf>
    <xf numFmtId="0" fontId="6" fillId="0" borderId="15" xfId="7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/>
    </xf>
    <xf numFmtId="0" fontId="3" fillId="0" borderId="14" xfId="5" applyFont="1" applyBorder="1" applyAlignment="1">
      <alignment horizontal="center" vertical="center" wrapText="1"/>
    </xf>
    <xf numFmtId="0" fontId="3" fillId="0" borderId="15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</cellXfs>
  <cellStyles count="8">
    <cellStyle name="桁区切り" xfId="4" builtinId="6"/>
    <cellStyle name="標準" xfId="0" builtinId="0"/>
    <cellStyle name="標準 3" xfId="2" xr:uid="{AFEAC46D-A9A8-4C0E-BDE9-ACA3B7BF70DE}"/>
    <cellStyle name="標準 4" xfId="1" xr:uid="{0636D84D-973B-49C6-BEB6-8FBC9DE19C8E}"/>
    <cellStyle name="標準 4 2" xfId="3" xr:uid="{37813A03-A14E-4577-A3C3-38F7B6C65DCF}"/>
    <cellStyle name="標準_13-02" xfId="6" xr:uid="{0520E85E-33C5-4027-8DEF-5591044979BB}"/>
    <cellStyle name="標準_13-3" xfId="7" xr:uid="{C1C06E7B-89F3-4ACD-98F5-59480D740CA8}"/>
    <cellStyle name="標準_13-4" xfId="5" xr:uid="{1713ACBF-B1ED-4988-9FD6-13DA4B3454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19050</xdr:rowOff>
    </xdr:from>
    <xdr:to>
      <xdr:col>1</xdr:col>
      <xdr:colOff>9525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C0B262A-4BF4-4E0D-BC8D-0578A387CA8F}"/>
            </a:ext>
          </a:extLst>
        </xdr:cNvPr>
        <xdr:cNvSpPr>
          <a:spLocks noChangeShapeType="1"/>
        </xdr:cNvSpPr>
      </xdr:nvSpPr>
      <xdr:spPr bwMode="auto">
        <a:xfrm>
          <a:off x="9525" y="1390650"/>
          <a:ext cx="68580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18720</xdr:colOff>
      <xdr:row>2</xdr:row>
      <xdr:rowOff>9360</xdr:rowOff>
    </xdr:from>
    <xdr:to>
      <xdr:col>3</xdr:col>
      <xdr:colOff>5400</xdr:colOff>
      <xdr:row>3</xdr:row>
      <xdr:rowOff>180720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A606092-541F-4FCD-90E8-30DDECCD9D63}"/>
            </a:ext>
          </a:extLst>
        </xdr:cNvPr>
        <xdr:cNvSpPr/>
      </xdr:nvSpPr>
      <xdr:spPr>
        <a:xfrm>
          <a:off x="18720" y="866610"/>
          <a:ext cx="2044080" cy="33328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28440</xdr:colOff>
      <xdr:row>2</xdr:row>
      <xdr:rowOff>9360</xdr:rowOff>
    </xdr:from>
    <xdr:to>
      <xdr:col>0</xdr:col>
      <xdr:colOff>892440</xdr:colOff>
      <xdr:row>3</xdr:row>
      <xdr:rowOff>190440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1D35971-6899-4BC4-969E-58F252F633A8}"/>
            </a:ext>
          </a:extLst>
        </xdr:cNvPr>
        <xdr:cNvSpPr/>
      </xdr:nvSpPr>
      <xdr:spPr>
        <a:xfrm>
          <a:off x="28440" y="866610"/>
          <a:ext cx="654450" cy="33348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0</xdr:col>
      <xdr:colOff>2169360</xdr:colOff>
      <xdr:row>4</xdr:row>
      <xdr:rowOff>165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23D4282-42E5-484B-A314-17540C0B91FA}"/>
            </a:ext>
          </a:extLst>
        </xdr:cNvPr>
        <xdr:cNvSpPr/>
      </xdr:nvSpPr>
      <xdr:spPr>
        <a:xfrm>
          <a:off x="9360" y="875970"/>
          <a:ext cx="674100" cy="32434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0</xdr:col>
      <xdr:colOff>2169360</xdr:colOff>
      <xdr:row>4</xdr:row>
      <xdr:rowOff>165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D91C88B-1180-47BA-87CD-CD4A3E956376}"/>
            </a:ext>
          </a:extLst>
        </xdr:cNvPr>
        <xdr:cNvSpPr/>
      </xdr:nvSpPr>
      <xdr:spPr>
        <a:xfrm>
          <a:off x="9360" y="875970"/>
          <a:ext cx="674100" cy="32434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06800246/AppData/Local/Temp/Bunsyo/13-04&#65288;&#21442;&#29031;&#65289;.xlsx" TargetMode="External"/><Relationship Id="rId1" Type="http://schemas.openxmlformats.org/officeDocument/2006/relationships/externalLinkPath" Target="/Users/06800246/AppData/Local/Temp/Bunsyo/13-04&#65288;&#21442;&#29031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3-4 (数字確定後回答)"/>
      <sheetName val="【資料➀】公有財産現在高報告書"/>
      <sheetName val="【資料➁】立木工作物増減価格調書"/>
      <sheetName val="13-4(数字確定前回答）"/>
    </sheetNames>
    <sheetDataSet>
      <sheetData sheetId="0" refreshError="1"/>
      <sheetData sheetId="1" refreshError="1">
        <row r="8">
          <cell r="G8">
            <v>3163685.11</v>
          </cell>
          <cell r="H8">
            <v>833262248000</v>
          </cell>
        </row>
        <row r="9">
          <cell r="G9">
            <v>1150968.24</v>
          </cell>
          <cell r="H9">
            <v>281842286000</v>
          </cell>
        </row>
        <row r="22">
          <cell r="G22">
            <v>235945.9</v>
          </cell>
          <cell r="H22">
            <v>69867072000</v>
          </cell>
        </row>
        <row r="23">
          <cell r="G23">
            <v>19480.41</v>
          </cell>
          <cell r="H23">
            <v>2810764000</v>
          </cell>
        </row>
        <row r="26">
          <cell r="H26">
            <v>18142327392</v>
          </cell>
        </row>
      </sheetData>
      <sheetData sheetId="2" refreshError="1">
        <row r="5">
          <cell r="E5">
            <v>15928568000</v>
          </cell>
        </row>
        <row r="6">
          <cell r="E6">
            <v>291817000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FB0D-940D-4A58-8B17-169B9A0704CE}">
  <dimension ref="A1:M17"/>
  <sheetViews>
    <sheetView tabSelected="1" zoomScaleNormal="100" zoomScaleSheetLayoutView="100" workbookViewId="0"/>
  </sheetViews>
  <sheetFormatPr defaultColWidth="9" defaultRowHeight="13.5"/>
  <cols>
    <col min="1" max="1" width="7.125" style="1" customWidth="1"/>
    <col min="2" max="4" width="7.875" style="1" customWidth="1"/>
    <col min="5" max="8" width="6.375" style="1" customWidth="1"/>
    <col min="9" max="9" width="8.5" style="1" customWidth="1"/>
    <col min="10" max="10" width="9.625" style="1" bestFit="1" customWidth="1"/>
    <col min="11" max="12" width="6.375" style="1" customWidth="1"/>
    <col min="13" max="13" width="7.375" style="1" customWidth="1"/>
    <col min="14" max="16384" width="9" style="1"/>
  </cols>
  <sheetData>
    <row r="1" spans="1:13" s="23" customFormat="1" ht="79.5" customHeight="1">
      <c r="A1" s="24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</row>
    <row r="3" spans="1:13" s="19" customFormat="1" ht="15" customHeight="1">
      <c r="A3" s="22" t="s">
        <v>19</v>
      </c>
      <c r="M3" s="20"/>
    </row>
    <row r="4" spans="1:13" s="19" customFormat="1" ht="12" customHeight="1" thickBot="1">
      <c r="A4" s="22"/>
      <c r="L4" s="21" t="s">
        <v>18</v>
      </c>
      <c r="M4" s="20"/>
    </row>
    <row r="5" spans="1:13" s="6" customFormat="1" ht="16.5" customHeight="1" thickTop="1">
      <c r="A5" s="18" t="s">
        <v>17</v>
      </c>
      <c r="B5" s="150" t="s">
        <v>13</v>
      </c>
      <c r="C5" s="147" t="s">
        <v>16</v>
      </c>
      <c r="D5" s="148"/>
      <c r="E5" s="148"/>
      <c r="F5" s="148"/>
      <c r="G5" s="148"/>
      <c r="H5" s="149"/>
      <c r="I5" s="144" t="s">
        <v>15</v>
      </c>
      <c r="J5" s="145"/>
      <c r="K5" s="145"/>
      <c r="L5" s="146"/>
      <c r="M5" s="17"/>
    </row>
    <row r="6" spans="1:13" s="6" customFormat="1" ht="16.5" customHeight="1">
      <c r="A6" s="16" t="s">
        <v>14</v>
      </c>
      <c r="B6" s="151"/>
      <c r="C6" s="15" t="s">
        <v>13</v>
      </c>
      <c r="D6" s="12" t="s">
        <v>12</v>
      </c>
      <c r="E6" s="14" t="s">
        <v>11</v>
      </c>
      <c r="F6" s="12" t="s">
        <v>10</v>
      </c>
      <c r="G6" s="14" t="s">
        <v>9</v>
      </c>
      <c r="H6" s="12" t="s">
        <v>8</v>
      </c>
      <c r="I6" s="11" t="s">
        <v>7</v>
      </c>
      <c r="J6" s="13" t="s">
        <v>6</v>
      </c>
      <c r="K6" s="12" t="s">
        <v>5</v>
      </c>
      <c r="L6" s="11" t="s">
        <v>4</v>
      </c>
      <c r="M6" s="7"/>
    </row>
    <row r="7" spans="1:13" s="6" customFormat="1" ht="18" customHeight="1">
      <c r="A7" s="27" t="s">
        <v>66</v>
      </c>
      <c r="B7" s="9">
        <v>3484</v>
      </c>
      <c r="C7" s="9">
        <v>3429</v>
      </c>
      <c r="D7" s="9">
        <v>2064</v>
      </c>
      <c r="E7" s="9">
        <v>628</v>
      </c>
      <c r="F7" s="9">
        <v>616</v>
      </c>
      <c r="G7" s="9">
        <v>121</v>
      </c>
      <c r="H7" s="8" t="s">
        <v>3</v>
      </c>
      <c r="I7" s="9">
        <v>10</v>
      </c>
      <c r="J7" s="8" t="s">
        <v>3</v>
      </c>
      <c r="K7" s="9">
        <v>45</v>
      </c>
      <c r="L7" s="8" t="s">
        <v>3</v>
      </c>
      <c r="M7" s="7"/>
    </row>
    <row r="8" spans="1:13" s="6" customFormat="1" ht="18" customHeight="1">
      <c r="A8" s="10">
        <v>7</v>
      </c>
      <c r="B8" s="9">
        <v>3567</v>
      </c>
      <c r="C8" s="9">
        <v>3514</v>
      </c>
      <c r="D8" s="9">
        <v>2127</v>
      </c>
      <c r="E8" s="9">
        <v>645</v>
      </c>
      <c r="F8" s="9">
        <v>618</v>
      </c>
      <c r="G8" s="9">
        <v>124</v>
      </c>
      <c r="H8" s="8" t="s">
        <v>3</v>
      </c>
      <c r="I8" s="9">
        <v>10</v>
      </c>
      <c r="J8" s="8" t="s">
        <v>3</v>
      </c>
      <c r="K8" s="9">
        <v>43</v>
      </c>
      <c r="L8" s="8" t="s">
        <v>3</v>
      </c>
      <c r="M8" s="7"/>
    </row>
    <row r="9" spans="1:13" s="6" customFormat="1" ht="18" customHeight="1">
      <c r="A9" s="28">
        <v>8</v>
      </c>
      <c r="B9" s="140">
        <v>3652</v>
      </c>
      <c r="C9" s="140">
        <v>3597</v>
      </c>
      <c r="D9" s="140">
        <v>2194</v>
      </c>
      <c r="E9" s="140">
        <v>664</v>
      </c>
      <c r="F9" s="140">
        <v>614</v>
      </c>
      <c r="G9" s="140">
        <v>125</v>
      </c>
      <c r="H9" s="141" t="s">
        <v>3</v>
      </c>
      <c r="I9" s="140">
        <v>10</v>
      </c>
      <c r="J9" s="141" t="s">
        <v>3</v>
      </c>
      <c r="K9" s="140">
        <v>45</v>
      </c>
      <c r="L9" s="141" t="s">
        <v>3</v>
      </c>
      <c r="M9" s="7"/>
    </row>
    <row r="10" spans="1:13" s="4" customFormat="1" ht="12" customHeight="1">
      <c r="A10" s="4" t="s">
        <v>2</v>
      </c>
      <c r="J10" s="5"/>
      <c r="K10" s="5"/>
      <c r="L10" s="5" t="s">
        <v>1</v>
      </c>
      <c r="M10" s="5"/>
    </row>
    <row r="11" spans="1:13" s="3" customFormat="1" ht="13.5" customHeight="1">
      <c r="C11" s="138"/>
      <c r="H11" s="4"/>
      <c r="I11" s="4"/>
      <c r="J11" s="5"/>
      <c r="K11" s="5"/>
      <c r="L11" s="5" t="s">
        <v>0</v>
      </c>
    </row>
    <row r="12" spans="1:13">
      <c r="B12" s="139"/>
      <c r="C12" s="2"/>
    </row>
    <row r="13" spans="1:13">
      <c r="C13" s="2"/>
      <c r="D13" s="139"/>
    </row>
    <row r="14" spans="1:13">
      <c r="C14" s="2"/>
    </row>
    <row r="16" spans="1:13">
      <c r="C16" s="2"/>
    </row>
    <row r="17" spans="3:3">
      <c r="C17" s="2"/>
    </row>
  </sheetData>
  <mergeCells count="3">
    <mergeCell ref="I5:L5"/>
    <mergeCell ref="C5:H5"/>
    <mergeCell ref="B5:B6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062D3-E463-4B60-98A4-892BFEBB86C3}">
  <dimension ref="A1:AMK15"/>
  <sheetViews>
    <sheetView zoomScaleNormal="100" zoomScaleSheetLayoutView="100" zoomScalePageLayoutView="235" workbookViewId="0"/>
  </sheetViews>
  <sheetFormatPr defaultRowHeight="13.5"/>
  <cols>
    <col min="1" max="1" width="1.75" style="1" customWidth="1"/>
    <col min="2" max="2" width="29.875" style="1" customWidth="1"/>
    <col min="3" max="3" width="0.375" style="1" customWidth="1"/>
    <col min="4" max="4" width="8.75" style="1" customWidth="1"/>
    <col min="5" max="5" width="9.625" style="1" customWidth="1"/>
    <col min="6" max="6" width="8.75" style="1" customWidth="1"/>
    <col min="7" max="7" width="9.625" style="1" customWidth="1"/>
    <col min="8" max="8" width="8.625" style="1" customWidth="1"/>
    <col min="9" max="9" width="9.625" style="1" customWidth="1"/>
    <col min="10" max="1025" width="9" style="1" customWidth="1"/>
  </cols>
  <sheetData>
    <row r="1" spans="1:10" ht="15" customHeight="1">
      <c r="A1" s="111" t="s">
        <v>55</v>
      </c>
      <c r="B1" s="111"/>
      <c r="C1" s="114"/>
      <c r="D1" s="113"/>
      <c r="E1" s="113"/>
      <c r="F1" s="112"/>
      <c r="G1" s="112"/>
      <c r="H1" s="112"/>
      <c r="I1" s="112"/>
    </row>
    <row r="2" spans="1:10" ht="9.9499999999999993" customHeight="1" thickBot="1">
      <c r="B2" s="111"/>
      <c r="C2" s="111"/>
      <c r="D2" s="76"/>
      <c r="E2" s="76"/>
      <c r="F2" s="110"/>
      <c r="G2" s="110"/>
      <c r="H2" s="110"/>
      <c r="I2" s="110"/>
    </row>
    <row r="3" spans="1:10" s="83" customFormat="1" ht="15" customHeight="1" thickTop="1">
      <c r="A3" s="153" t="s">
        <v>22</v>
      </c>
      <c r="B3" s="153"/>
      <c r="C3" s="109"/>
      <c r="D3" s="154" t="s">
        <v>21</v>
      </c>
      <c r="E3" s="154"/>
      <c r="F3" s="155">
        <v>6</v>
      </c>
      <c r="G3" s="155"/>
      <c r="H3" s="156">
        <v>7</v>
      </c>
      <c r="I3" s="156"/>
    </row>
    <row r="4" spans="1:10" s="83" customFormat="1" ht="15" customHeight="1">
      <c r="A4" s="157" t="s">
        <v>24</v>
      </c>
      <c r="B4" s="157"/>
      <c r="C4" s="108"/>
      <c r="D4" s="106" t="s">
        <v>54</v>
      </c>
      <c r="E4" s="107" t="s">
        <v>53</v>
      </c>
      <c r="F4" s="106" t="s">
        <v>54</v>
      </c>
      <c r="G4" s="107" t="s">
        <v>53</v>
      </c>
      <c r="H4" s="106" t="s">
        <v>54</v>
      </c>
      <c r="I4" s="105" t="s">
        <v>53</v>
      </c>
    </row>
    <row r="5" spans="1:10" s="83" customFormat="1" ht="18" customHeight="1">
      <c r="A5" s="152" t="s">
        <v>52</v>
      </c>
      <c r="B5" s="152"/>
      <c r="C5" s="100"/>
      <c r="D5" s="94">
        <v>98</v>
      </c>
      <c r="E5" s="95">
        <v>39074</v>
      </c>
      <c r="F5" s="94">
        <v>130</v>
      </c>
      <c r="G5" s="104">
        <v>61039.54</v>
      </c>
      <c r="H5" s="92">
        <f>SUM(H7:H9)</f>
        <v>120</v>
      </c>
      <c r="I5" s="103">
        <f>SUM(I7:I9)</f>
        <v>58909.350000000006</v>
      </c>
    </row>
    <row r="6" spans="1:10" s="83" customFormat="1" ht="18" customHeight="1">
      <c r="A6" s="84"/>
      <c r="B6" s="100" t="s">
        <v>51</v>
      </c>
      <c r="C6" s="100"/>
      <c r="D6" s="102" t="s">
        <v>3</v>
      </c>
      <c r="E6" s="99" t="s">
        <v>3</v>
      </c>
      <c r="F6" s="102" t="s">
        <v>3</v>
      </c>
      <c r="G6" s="98" t="s">
        <v>3</v>
      </c>
      <c r="H6" s="101" t="s">
        <v>50</v>
      </c>
      <c r="I6" s="97" t="s">
        <v>50</v>
      </c>
      <c r="J6" s="84"/>
    </row>
    <row r="7" spans="1:10" s="83" customFormat="1" ht="18" customHeight="1">
      <c r="A7" s="84"/>
      <c r="B7" s="100" t="s">
        <v>49</v>
      </c>
      <c r="C7" s="100"/>
      <c r="D7" s="94">
        <v>43</v>
      </c>
      <c r="E7" s="99">
        <v>20819</v>
      </c>
      <c r="F7" s="94">
        <v>68</v>
      </c>
      <c r="G7" s="98">
        <v>32123.51</v>
      </c>
      <c r="H7" s="92">
        <v>60</v>
      </c>
      <c r="I7" s="97">
        <v>29238.06</v>
      </c>
    </row>
    <row r="8" spans="1:10" s="83" customFormat="1" ht="18" customHeight="1">
      <c r="A8" s="84"/>
      <c r="B8" s="96" t="s">
        <v>48</v>
      </c>
      <c r="C8" s="96"/>
      <c r="D8" s="94">
        <v>55</v>
      </c>
      <c r="E8" s="95">
        <v>18255</v>
      </c>
      <c r="F8" s="94">
        <v>62</v>
      </c>
      <c r="G8" s="93">
        <v>28916.03</v>
      </c>
      <c r="H8" s="92">
        <v>59</v>
      </c>
      <c r="I8" s="91">
        <v>28184.29</v>
      </c>
    </row>
    <row r="9" spans="1:10" s="83" customFormat="1" ht="18" customHeight="1">
      <c r="A9" s="90"/>
      <c r="B9" s="89" t="s">
        <v>47</v>
      </c>
      <c r="C9" s="89"/>
      <c r="D9" s="88" t="s">
        <v>3</v>
      </c>
      <c r="E9" s="88" t="s">
        <v>3</v>
      </c>
      <c r="F9" s="88" t="s">
        <v>3</v>
      </c>
      <c r="G9" s="87" t="s">
        <v>3</v>
      </c>
      <c r="H9" s="86">
        <v>1</v>
      </c>
      <c r="I9" s="85">
        <v>1487</v>
      </c>
      <c r="J9" s="84"/>
    </row>
    <row r="10" spans="1:10" ht="12" customHeight="1">
      <c r="A10" s="82" t="s">
        <v>46</v>
      </c>
      <c r="B10" s="81"/>
      <c r="C10" s="81"/>
      <c r="D10" s="81"/>
      <c r="E10" s="81"/>
      <c r="F10" s="80"/>
      <c r="G10" s="79"/>
      <c r="H10" s="78"/>
      <c r="I10" s="77"/>
    </row>
    <row r="11" spans="1:10" ht="18" customHeight="1">
      <c r="B11" s="76"/>
      <c r="C11" s="76"/>
      <c r="D11" s="75"/>
      <c r="E11" s="75"/>
      <c r="F11" s="74"/>
      <c r="G11" s="74"/>
      <c r="H11" s="73"/>
      <c r="I11" s="73"/>
    </row>
    <row r="12" spans="1:10" ht="18" customHeight="1">
      <c r="D12" s="72"/>
      <c r="E12" s="72"/>
      <c r="F12" s="72"/>
      <c r="G12" s="72"/>
    </row>
    <row r="13" spans="1:10" ht="18" customHeight="1">
      <c r="D13" s="72"/>
      <c r="E13" s="72"/>
      <c r="F13" s="72"/>
      <c r="G13" s="72"/>
    </row>
    <row r="14" spans="1:10" ht="18" customHeight="1">
      <c r="D14" s="72"/>
      <c r="E14" s="72"/>
      <c r="F14" s="72"/>
      <c r="G14" s="72"/>
    </row>
    <row r="15" spans="1:10" ht="18" customHeight="1">
      <c r="D15" s="72"/>
      <c r="E15" s="72"/>
      <c r="F15" s="72"/>
      <c r="G15" s="72"/>
    </row>
  </sheetData>
  <mergeCells count="6">
    <mergeCell ref="A5:B5"/>
    <mergeCell ref="A3:B3"/>
    <mergeCell ref="D3:E3"/>
    <mergeCell ref="F3:G3"/>
    <mergeCell ref="H3:I3"/>
    <mergeCell ref="A4:B4"/>
  </mergeCells>
  <phoneticPr fontId="2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75166-476D-471B-B10B-93883AB8F48D}">
  <dimension ref="A1:AMK8"/>
  <sheetViews>
    <sheetView zoomScaleNormal="100" zoomScaleSheetLayoutView="100" workbookViewId="0"/>
  </sheetViews>
  <sheetFormatPr defaultRowHeight="13.5"/>
  <cols>
    <col min="1" max="1" width="12" style="115" customWidth="1"/>
    <col min="2" max="6" width="12.125" style="115" customWidth="1"/>
    <col min="7" max="7" width="14.375" style="115" customWidth="1"/>
    <col min="8" max="1025" width="9" style="115" customWidth="1"/>
  </cols>
  <sheetData>
    <row r="1" spans="1:7" s="135" customFormat="1" ht="15" customHeight="1">
      <c r="A1" s="137" t="s">
        <v>65</v>
      </c>
      <c r="B1" s="136"/>
      <c r="C1" s="136"/>
    </row>
    <row r="2" spans="1:7" ht="9.9499999999999993" customHeight="1" thickBot="1">
      <c r="A2" s="134"/>
      <c r="B2" s="133"/>
      <c r="C2" s="133"/>
      <c r="D2" s="132"/>
      <c r="E2" s="132"/>
      <c r="F2" s="132"/>
      <c r="G2" s="132"/>
    </row>
    <row r="3" spans="1:7" s="124" customFormat="1" ht="15" customHeight="1" thickTop="1" thickBot="1">
      <c r="A3" s="131" t="s">
        <v>24</v>
      </c>
      <c r="B3" s="158" t="s">
        <v>64</v>
      </c>
      <c r="C3" s="158"/>
      <c r="D3" s="158"/>
      <c r="E3" s="158" t="s">
        <v>63</v>
      </c>
      <c r="F3" s="158"/>
      <c r="G3" s="158" t="s">
        <v>62</v>
      </c>
    </row>
    <row r="4" spans="1:7" s="124" customFormat="1" ht="15" customHeight="1" thickTop="1">
      <c r="A4" s="130" t="s">
        <v>22</v>
      </c>
      <c r="B4" s="128" t="s">
        <v>61</v>
      </c>
      <c r="C4" s="129" t="s">
        <v>60</v>
      </c>
      <c r="D4" s="127" t="s">
        <v>59</v>
      </c>
      <c r="E4" s="128" t="s">
        <v>58</v>
      </c>
      <c r="F4" s="127" t="s">
        <v>57</v>
      </c>
      <c r="G4" s="158"/>
    </row>
    <row r="5" spans="1:7" s="124" customFormat="1" ht="18" customHeight="1">
      <c r="A5" s="123" t="s">
        <v>21</v>
      </c>
      <c r="B5" s="126">
        <v>17</v>
      </c>
      <c r="C5" s="126">
        <v>12</v>
      </c>
      <c r="D5" s="126">
        <v>5</v>
      </c>
      <c r="E5" s="126">
        <v>94</v>
      </c>
      <c r="F5" s="126">
        <v>94</v>
      </c>
      <c r="G5" s="125">
        <v>0</v>
      </c>
    </row>
    <row r="6" spans="1:7" s="117" customFormat="1" ht="18" customHeight="1">
      <c r="A6" s="123">
        <v>6</v>
      </c>
      <c r="B6" s="122">
        <v>18</v>
      </c>
      <c r="C6" s="122">
        <v>12</v>
      </c>
      <c r="D6" s="122">
        <v>6</v>
      </c>
      <c r="E6" s="122">
        <v>96</v>
      </c>
      <c r="F6" s="122">
        <v>96</v>
      </c>
      <c r="G6" s="121">
        <v>1</v>
      </c>
    </row>
    <row r="7" spans="1:7" s="117" customFormat="1" ht="18" customHeight="1">
      <c r="A7" s="120">
        <v>7</v>
      </c>
      <c r="B7" s="119">
        <v>17</v>
      </c>
      <c r="C7" s="119">
        <v>12</v>
      </c>
      <c r="D7" s="119">
        <v>5</v>
      </c>
      <c r="E7" s="119">
        <v>100</v>
      </c>
      <c r="F7" s="119">
        <v>100</v>
      </c>
      <c r="G7" s="118">
        <v>1</v>
      </c>
    </row>
    <row r="8" spans="1:7" s="116" customFormat="1" ht="12" customHeight="1">
      <c r="A8" s="116" t="s">
        <v>56</v>
      </c>
    </row>
  </sheetData>
  <mergeCells count="3">
    <mergeCell ref="B3:D3"/>
    <mergeCell ref="E3:F3"/>
    <mergeCell ref="G3:G4"/>
  </mergeCells>
  <phoneticPr fontId="2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29E70-88ED-4C6D-A584-A35233724538}">
  <dimension ref="A1:AMK19"/>
  <sheetViews>
    <sheetView zoomScaleNormal="100" zoomScaleSheetLayoutView="160" zoomScalePageLayoutView="160" workbookViewId="0"/>
  </sheetViews>
  <sheetFormatPr defaultRowHeight="13.5"/>
  <cols>
    <col min="1" max="2" width="12.875" style="37" customWidth="1"/>
    <col min="3" max="6" width="12.125" style="37" customWidth="1"/>
    <col min="7" max="7" width="12.875" style="37" customWidth="1"/>
    <col min="8" max="1025" width="9" style="37" customWidth="1"/>
    <col min="1026" max="16384" width="9" style="142"/>
  </cols>
  <sheetData>
    <row r="1" spans="1:8" ht="15" customHeight="1">
      <c r="A1" s="67" t="s">
        <v>45</v>
      </c>
      <c r="B1" s="71"/>
      <c r="C1" s="70"/>
      <c r="D1" s="70"/>
      <c r="E1" s="70"/>
      <c r="F1" s="69"/>
      <c r="H1" s="68"/>
    </row>
    <row r="2" spans="1:8" s="38" customFormat="1" ht="12.95" customHeight="1" thickBot="1">
      <c r="A2" s="67"/>
      <c r="B2" s="66"/>
      <c r="C2" s="65"/>
      <c r="D2" s="65"/>
      <c r="E2" s="65"/>
      <c r="F2" s="64"/>
      <c r="G2" s="41" t="s">
        <v>67</v>
      </c>
      <c r="H2" s="63"/>
    </row>
    <row r="3" spans="1:8" s="43" customFormat="1" ht="17.100000000000001" customHeight="1" thickTop="1">
      <c r="A3" s="62" t="s">
        <v>44</v>
      </c>
      <c r="B3" s="162" t="s">
        <v>43</v>
      </c>
      <c r="C3" s="162"/>
      <c r="D3" s="162"/>
      <c r="E3" s="162"/>
      <c r="F3" s="162"/>
      <c r="G3" s="162"/>
    </row>
    <row r="4" spans="1:8" s="43" customFormat="1" ht="17.100000000000001" customHeight="1">
      <c r="A4" s="143" t="s">
        <v>42</v>
      </c>
      <c r="B4" s="159" t="s">
        <v>41</v>
      </c>
      <c r="C4" s="160" t="s">
        <v>40</v>
      </c>
      <c r="D4" s="160"/>
      <c r="E4" s="160" t="s">
        <v>35</v>
      </c>
      <c r="F4" s="160"/>
      <c r="G4" s="159" t="s">
        <v>34</v>
      </c>
    </row>
    <row r="5" spans="1:8" s="43" customFormat="1" ht="17.100000000000001" customHeight="1">
      <c r="A5" s="61" t="s">
        <v>39</v>
      </c>
      <c r="B5" s="159"/>
      <c r="C5" s="49" t="s">
        <v>32</v>
      </c>
      <c r="D5" s="48" t="s">
        <v>30</v>
      </c>
      <c r="E5" s="49" t="s">
        <v>31</v>
      </c>
      <c r="F5" s="48" t="s">
        <v>30</v>
      </c>
      <c r="G5" s="159"/>
    </row>
    <row r="6" spans="1:8" s="43" customFormat="1" ht="18" customHeight="1">
      <c r="A6" s="60">
        <f>B6+A12</f>
        <v>1222145082</v>
      </c>
      <c r="B6" s="56">
        <f>SUM(D6+F6+G6)</f>
        <v>1131033102</v>
      </c>
      <c r="C6" s="58">
        <f>[1]【資料➀】公有財産現在高報告書!G8</f>
        <v>3163685.11</v>
      </c>
      <c r="D6" s="59">
        <f>ROUNDDOWN([1]【資料➀】公有財産現在高報告書!H8/1000,0)</f>
        <v>833262248</v>
      </c>
      <c r="E6" s="58">
        <f>[1]【資料➀】公有財産現在高報告書!G9</f>
        <v>1150968.24</v>
      </c>
      <c r="F6" s="57">
        <f>ROUNDDOWN([1]【資料➀】公有財産現在高報告書!H9/1000,0)</f>
        <v>281842286</v>
      </c>
      <c r="G6" s="56">
        <f>ROUNDDOWN([1]【資料➁】立木工作物増減価格調書!E5/1000,0)</f>
        <v>15928568</v>
      </c>
    </row>
    <row r="7" spans="1:8" s="43" customFormat="1" ht="16.5" customHeight="1">
      <c r="A7" s="54"/>
      <c r="B7" s="54"/>
      <c r="C7" s="55"/>
      <c r="D7" s="54"/>
      <c r="E7" s="55"/>
      <c r="F7" s="54"/>
      <c r="G7" s="54"/>
    </row>
    <row r="8" spans="1:8" s="43" customFormat="1" ht="16.5" customHeight="1" thickBot="1">
      <c r="A8" s="53"/>
      <c r="B8" s="53"/>
      <c r="C8" s="52"/>
      <c r="D8" s="52"/>
      <c r="E8" s="52"/>
      <c r="F8" s="52"/>
      <c r="G8" s="52"/>
    </row>
    <row r="9" spans="1:8" s="43" customFormat="1" ht="17.100000000000001" customHeight="1" thickTop="1">
      <c r="A9" s="51"/>
      <c r="B9" s="163" t="s">
        <v>38</v>
      </c>
      <c r="C9" s="163"/>
      <c r="D9" s="163"/>
      <c r="E9" s="163"/>
      <c r="F9" s="163"/>
      <c r="G9" s="163"/>
    </row>
    <row r="10" spans="1:8" s="43" customFormat="1" ht="17.100000000000001" customHeight="1">
      <c r="A10" s="159" t="s">
        <v>37</v>
      </c>
      <c r="B10" s="160" t="s">
        <v>36</v>
      </c>
      <c r="C10" s="160"/>
      <c r="D10" s="160" t="s">
        <v>35</v>
      </c>
      <c r="E10" s="160"/>
      <c r="F10" s="161" t="s">
        <v>34</v>
      </c>
      <c r="G10" s="50" t="s">
        <v>33</v>
      </c>
    </row>
    <row r="11" spans="1:8" s="43" customFormat="1" ht="17.100000000000001" customHeight="1">
      <c r="A11" s="159"/>
      <c r="B11" s="49" t="s">
        <v>32</v>
      </c>
      <c r="C11" s="48" t="s">
        <v>30</v>
      </c>
      <c r="D11" s="49" t="s">
        <v>31</v>
      </c>
      <c r="E11" s="48" t="s">
        <v>30</v>
      </c>
      <c r="F11" s="161"/>
      <c r="G11" s="47" t="s">
        <v>29</v>
      </c>
    </row>
    <row r="12" spans="1:8" s="43" customFormat="1" ht="18" customHeight="1">
      <c r="A12" s="44">
        <f>C12+E12+F12+G12</f>
        <v>91111980</v>
      </c>
      <c r="B12" s="46">
        <f>[1]【資料➀】公有財産現在高報告書!G22</f>
        <v>235945.9</v>
      </c>
      <c r="C12" s="44">
        <f>ROUNDDOWN([1]【資料➀】公有財産現在高報告書!H22/1000,0)</f>
        <v>69867072</v>
      </c>
      <c r="D12" s="46">
        <f>[1]【資料➀】公有財産現在高報告書!G23</f>
        <v>19480.41</v>
      </c>
      <c r="E12" s="44">
        <f>ROUNDDOWN([1]【資料➀】公有財産現在高報告書!H23/1000,0)</f>
        <v>2810764</v>
      </c>
      <c r="F12" s="45">
        <f>ROUNDDOWN([1]【資料➁】立木工作物増減価格調書!E6/1000,0)</f>
        <v>291817</v>
      </c>
      <c r="G12" s="44">
        <f>ROUNDDOWN([1]【資料➀】公有財産現在高報告書!H26/1000,0)</f>
        <v>18142327</v>
      </c>
    </row>
    <row r="13" spans="1:8" s="40" customFormat="1" ht="12" customHeight="1">
      <c r="A13" s="42" t="s">
        <v>28</v>
      </c>
      <c r="B13" s="42"/>
      <c r="G13" s="41"/>
    </row>
    <row r="14" spans="1:8" s="38" customFormat="1">
      <c r="A14" s="39"/>
      <c r="F14" s="39"/>
    </row>
    <row r="15" spans="1:8" s="38" customFormat="1">
      <c r="A15" s="39"/>
      <c r="D15" s="39"/>
      <c r="E15" s="39"/>
      <c r="F15" s="39"/>
    </row>
    <row r="16" spans="1:8" s="38" customFormat="1">
      <c r="A16" s="39"/>
      <c r="D16" s="39"/>
    </row>
    <row r="17" spans="2:4" s="38" customFormat="1">
      <c r="B17" s="39"/>
      <c r="D17" s="39"/>
    </row>
    <row r="18" spans="2:4" s="38" customFormat="1">
      <c r="B18" s="39"/>
    </row>
    <row r="19" spans="2:4" s="38" customFormat="1"/>
  </sheetData>
  <mergeCells count="10">
    <mergeCell ref="A10:A11"/>
    <mergeCell ref="B10:C10"/>
    <mergeCell ref="D10:E10"/>
    <mergeCell ref="F10:F11"/>
    <mergeCell ref="B3:G3"/>
    <mergeCell ref="B4:B5"/>
    <mergeCell ref="C4:D4"/>
    <mergeCell ref="E4:F4"/>
    <mergeCell ref="G4:G5"/>
    <mergeCell ref="B9:G9"/>
  </mergeCells>
  <phoneticPr fontId="2"/>
  <printOptions horizontalCentered="1"/>
  <pageMargins left="0.78740157480314965" right="0.78740157480314965" top="0.74803149606299213" bottom="0.74803149606299213" header="0.51181102362204722" footer="0.51181102362204722"/>
  <pageSetup paperSize="9" firstPageNumber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50BC6-C207-4453-80F4-9EB8B4C6E099}">
  <dimension ref="A1:AMK10"/>
  <sheetViews>
    <sheetView zoomScaleNormal="100" zoomScaleSheetLayoutView="100" workbookViewId="0"/>
  </sheetViews>
  <sheetFormatPr defaultRowHeight="13.5"/>
  <cols>
    <col min="1" max="2" width="28.625" style="1" customWidth="1"/>
    <col min="3" max="3" width="12.625" style="1" customWidth="1"/>
    <col min="4" max="1025" width="9" style="1" customWidth="1"/>
  </cols>
  <sheetData>
    <row r="1" spans="1:4" ht="15" customHeight="1">
      <c r="A1" s="22" t="s">
        <v>27</v>
      </c>
      <c r="B1" s="36"/>
    </row>
    <row r="2" spans="1:4" s="19" customFormat="1" ht="9.9499999999999993" customHeight="1" thickBot="1">
      <c r="A2" s="22"/>
      <c r="B2" s="22"/>
    </row>
    <row r="3" spans="1:4" s="6" customFormat="1" ht="17.25" customHeight="1" thickTop="1" thickBot="1">
      <c r="A3" s="18" t="s">
        <v>24</v>
      </c>
      <c r="B3" s="164" t="s">
        <v>26</v>
      </c>
    </row>
    <row r="4" spans="1:4" s="6" customFormat="1" ht="17.25" customHeight="1" thickTop="1">
      <c r="A4" s="16" t="s">
        <v>22</v>
      </c>
      <c r="B4" s="164"/>
    </row>
    <row r="5" spans="1:4" s="6" customFormat="1" ht="20.100000000000001" customHeight="1">
      <c r="A5" s="35" t="s">
        <v>21</v>
      </c>
      <c r="B5" s="34">
        <v>58194251</v>
      </c>
    </row>
    <row r="6" spans="1:4" s="6" customFormat="1" ht="20.100000000000001" customHeight="1">
      <c r="A6" s="33">
        <v>6</v>
      </c>
      <c r="B6" s="32">
        <v>55126506</v>
      </c>
    </row>
    <row r="7" spans="1:4" s="6" customFormat="1" ht="20.100000000000001" customHeight="1">
      <c r="A7" s="31">
        <v>7</v>
      </c>
      <c r="B7" s="30">
        <v>61023231</v>
      </c>
    </row>
    <row r="8" spans="1:4" s="19" customFormat="1" ht="12" customHeight="1">
      <c r="A8" s="4" t="s">
        <v>69</v>
      </c>
      <c r="B8" s="29" t="s">
        <v>68</v>
      </c>
    </row>
    <row r="9" spans="1:4" s="19" customFormat="1" ht="12" customHeight="1">
      <c r="A9" s="4"/>
    </row>
    <row r="10" spans="1:4" s="19" customFormat="1" ht="12" customHeight="1">
      <c r="A10" s="4"/>
      <c r="D10" s="5"/>
    </row>
  </sheetData>
  <mergeCells count="1">
    <mergeCell ref="B3:B4"/>
  </mergeCells>
  <phoneticPr fontId="2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0C6BD-B32E-4522-89F0-B3DBD6C221A3}">
  <dimension ref="A1:AMK10"/>
  <sheetViews>
    <sheetView zoomScaleNormal="100" zoomScaleSheetLayoutView="100" workbookViewId="0"/>
  </sheetViews>
  <sheetFormatPr defaultRowHeight="13.5"/>
  <cols>
    <col min="1" max="2" width="28.625" style="1" customWidth="1"/>
    <col min="3" max="3" width="12.625" style="1" customWidth="1"/>
    <col min="4" max="1025" width="9" style="1" customWidth="1"/>
  </cols>
  <sheetData>
    <row r="1" spans="1:4" ht="15" customHeight="1">
      <c r="A1" s="22" t="s">
        <v>25</v>
      </c>
      <c r="B1" s="36"/>
    </row>
    <row r="2" spans="1:4" s="19" customFormat="1" ht="9.9499999999999993" customHeight="1" thickBot="1">
      <c r="A2" s="22"/>
      <c r="B2" s="22"/>
    </row>
    <row r="3" spans="1:4" s="6" customFormat="1" ht="17.25" customHeight="1" thickTop="1" thickBot="1">
      <c r="A3" s="18" t="s">
        <v>24</v>
      </c>
      <c r="B3" s="164" t="s">
        <v>23</v>
      </c>
    </row>
    <row r="4" spans="1:4" s="6" customFormat="1" ht="17.25" customHeight="1" thickTop="1">
      <c r="A4" s="16" t="s">
        <v>22</v>
      </c>
      <c r="B4" s="164"/>
    </row>
    <row r="5" spans="1:4" s="6" customFormat="1" ht="20.100000000000001" customHeight="1">
      <c r="A5" s="35" t="s">
        <v>21</v>
      </c>
      <c r="B5" s="34">
        <v>8571300</v>
      </c>
    </row>
    <row r="6" spans="1:4" s="6" customFormat="1" ht="20.100000000000001" customHeight="1">
      <c r="A6" s="33">
        <v>6</v>
      </c>
      <c r="B6" s="32">
        <v>8692100</v>
      </c>
    </row>
    <row r="7" spans="1:4" s="6" customFormat="1" ht="20.100000000000001" customHeight="1">
      <c r="A7" s="31">
        <v>7</v>
      </c>
      <c r="B7" s="30">
        <v>8828300</v>
      </c>
    </row>
    <row r="8" spans="1:4" s="19" customFormat="1" ht="12" customHeight="1">
      <c r="A8" s="4" t="s">
        <v>69</v>
      </c>
      <c r="B8" s="29"/>
    </row>
    <row r="9" spans="1:4" s="19" customFormat="1" ht="12" customHeight="1">
      <c r="A9" s="4"/>
    </row>
    <row r="10" spans="1:4" s="19" customFormat="1" ht="12" customHeight="1">
      <c r="A10" s="4"/>
      <c r="D10" s="5"/>
    </row>
  </sheetData>
  <mergeCells count="1">
    <mergeCell ref="B3:B4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13-1</vt:lpstr>
      <vt:lpstr>13-2</vt:lpstr>
      <vt:lpstr>13-3</vt:lpstr>
      <vt:lpstr>13-4</vt:lpstr>
      <vt:lpstr>13-5</vt:lpstr>
      <vt:lpstr>13-6</vt:lpstr>
      <vt:lpstr>'13-1'!Print_Area</vt:lpstr>
      <vt:lpstr>'13-2'!Print_Area</vt:lpstr>
      <vt:lpstr>'13-3'!Print_Area</vt:lpstr>
      <vt:lpstr>'13-4'!Print_Area</vt:lpstr>
      <vt:lpstr>'13-5'!Print_Area</vt:lpstr>
      <vt:lpstr>'13-6'!Print_Area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有限会社　福本印刷所</dc:creator>
  <cp:lastModifiedBy>有限会社　福本印刷所</cp:lastModifiedBy>
  <cp:lastPrinted>2026-08-08T06:28:32Z</cp:lastPrinted>
  <dcterms:created xsi:type="dcterms:W3CDTF">2023-09-11T00:08:06Z</dcterms:created>
  <dcterms:modified xsi:type="dcterms:W3CDTF">2026-09-02T08:14:40Z</dcterms:modified>
</cp:coreProperties>
</file>