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作業フォルダ\足立区役所\R8年度　数字で見る足立\提出用\数字で見る足立_R8年度提出用データ\"/>
    </mc:Choice>
  </mc:AlternateContent>
  <xr:revisionPtr revIDLastSave="0" documentId="13_ncr:1_{282700F4-F47A-40F6-B1B0-A5B698D85F00}" xr6:coauthVersionLast="47" xr6:coauthVersionMax="47" xr10:uidLastSave="{00000000-0000-0000-0000-000000000000}"/>
  <bookViews>
    <workbookView xWindow="-120" yWindow="-120" windowWidth="29040" windowHeight="15840" tabRatio="718" xr2:uid="{00000000-000D-0000-FFFF-FFFF00000000}"/>
  </bookViews>
  <sheets>
    <sheet name="10-1" sheetId="37" r:id="rId1"/>
    <sheet name="10-2" sheetId="34" r:id="rId2"/>
    <sheet name="10-3" sheetId="46" r:id="rId3"/>
    <sheet name="10-4" sheetId="45" r:id="rId4"/>
    <sheet name="10-5" sheetId="23" r:id="rId5"/>
    <sheet name="10-6" sheetId="43" r:id="rId6"/>
    <sheet name="10-7" sheetId="35" r:id="rId7"/>
    <sheet name="10-8" sheetId="36" r:id="rId8"/>
    <sheet name="10-9" sheetId="44" r:id="rId9"/>
    <sheet name="10-10" sheetId="41" r:id="rId10"/>
    <sheet name="10-11" sheetId="42" r:id="rId11"/>
    <sheet name="10-12" sheetId="39" r:id="rId12"/>
    <sheet name="10-13" sheetId="40" r:id="rId13"/>
    <sheet name="10-14" sheetId="38" r:id="rId14"/>
    <sheet name="10-15" sheetId="33" r:id="rId15"/>
    <sheet name="10-16" sheetId="32" r:id="rId16"/>
    <sheet name="10-17" sheetId="31" r:id="rId17"/>
    <sheet name="10-18" sheetId="30" r:id="rId18"/>
    <sheet name="10-19" sheetId="29" r:id="rId19"/>
    <sheet name="10-20" sheetId="28" r:id="rId20"/>
    <sheet name="10-21" sheetId="26" r:id="rId21"/>
    <sheet name="10-22" sheetId="27" r:id="rId22"/>
    <sheet name="10-23" sheetId="25" r:id="rId23"/>
    <sheet name="10-24" sheetId="24" r:id="rId24"/>
    <sheet name="10-25" sheetId="57" r:id="rId25"/>
    <sheet name="10-26" sheetId="56" r:id="rId26"/>
    <sheet name="10-27" sheetId="58" r:id="rId27"/>
    <sheet name="10-28" sheetId="54" r:id="rId28"/>
    <sheet name="10-29" sheetId="51" r:id="rId29"/>
    <sheet name="10-30" sheetId="50" r:id="rId30"/>
    <sheet name="10-31" sheetId="53" r:id="rId31"/>
    <sheet name="10-32" sheetId="52" r:id="rId32"/>
    <sheet name="10-33" sheetId="47" r:id="rId33"/>
    <sheet name="10-34" sheetId="48" r:id="rId34"/>
    <sheet name="10-35" sheetId="49" r:id="rId35"/>
  </sheets>
  <definedNames>
    <definedName name="_xlnm._FilterDatabase" localSheetId="0">'10-1'!$A$9:$K$35</definedName>
    <definedName name="_xlnm.Print_Area" localSheetId="0">'10-1'!$A$3:$K$35</definedName>
    <definedName name="_xlnm.Print_Area" localSheetId="9">'10-10'!$A$1:$E$8</definedName>
    <definedName name="_xlnm.Print_Area" localSheetId="10">'10-11'!$A$1:$M$9</definedName>
    <definedName name="_xlnm.Print_Area" localSheetId="11">'10-12'!$A$1:$L$11</definedName>
    <definedName name="_xlnm.Print_Area" localSheetId="12">'10-13'!$A$1:$E$8</definedName>
    <definedName name="_xlnm.Print_Area" localSheetId="13">'10-14'!$A$1:$H$54</definedName>
    <definedName name="_xlnm.Print_Area" localSheetId="14">'10-15'!$A$1:$I$10</definedName>
    <definedName name="_xlnm.Print_Area" localSheetId="15">'10-16'!$A$1:$I$8</definedName>
    <definedName name="_xlnm.Print_Area" localSheetId="16">'10-17'!$A$1:$N$7</definedName>
    <definedName name="_xlnm.Print_Area" localSheetId="17">'10-18'!$A$1:$M$8</definedName>
    <definedName name="_xlnm.Print_Area" localSheetId="18">'10-19'!$A$1:$F$8</definedName>
    <definedName name="_xlnm.Print_Area" localSheetId="1">'10-2'!$A$1:$D$8</definedName>
    <definedName name="_xlnm.Print_Area" localSheetId="19">'10-20'!$A$1:$Q$10</definedName>
    <definedName name="_xlnm.Print_Area" localSheetId="20">'10-21'!$A$1:$L$11</definedName>
    <definedName name="_xlnm.Print_Area" localSheetId="21">'10-22'!$A$1:$E$8</definedName>
    <definedName name="_xlnm.Print_Area" localSheetId="22">'10-23'!$A$1:$C$8</definedName>
    <definedName name="_xlnm.Print_Area" localSheetId="23">'10-24'!$A$1:$H$9</definedName>
    <definedName name="_xlnm.Print_Area" localSheetId="24">'10-25'!$A$1:$H$15</definedName>
    <definedName name="_xlnm.Print_Area" localSheetId="25">'10-26'!$A$1:$D$7</definedName>
    <definedName name="_xlnm.Print_Area" localSheetId="26">'10-27'!$A$1:$K$8</definedName>
    <definedName name="_xlnm.Print_Area" localSheetId="27">'10-28'!$A$1:$H$8</definedName>
    <definedName name="_xlnm.Print_Area" localSheetId="28">'10-29'!$A$1:$F$9</definedName>
    <definedName name="_xlnm.Print_Area" localSheetId="2">'10-3'!$A$1:$D$8</definedName>
    <definedName name="_xlnm.Print_Area" localSheetId="29">'10-30'!$A$1:$D$8</definedName>
    <definedName name="_xlnm.Print_Area" localSheetId="30">'10-31'!$A$1:$F$8</definedName>
    <definedName name="_xlnm.Print_Area" localSheetId="31">'10-32'!$A$1:$G$8</definedName>
    <definedName name="_xlnm.Print_Area" localSheetId="32">'10-33'!$A$1:$H$8</definedName>
    <definedName name="_xlnm.Print_Area" localSheetId="33">'10-34'!$A$1:$J$9</definedName>
    <definedName name="_xlnm.Print_Area" localSheetId="34">'10-35'!$A$1:$G$8</definedName>
    <definedName name="_xlnm.Print_Area" localSheetId="3">'10-4'!$A$1:$F$8</definedName>
    <definedName name="_xlnm.Print_Area" localSheetId="4">'10-5'!$A$1:$H$16</definedName>
    <definedName name="_xlnm.Print_Area" localSheetId="5">'10-6'!$A$1:$J$13</definedName>
    <definedName name="_xlnm.Print_Area" localSheetId="6">'10-7'!$A$1:$I$10</definedName>
    <definedName name="_xlnm.Print_Area" localSheetId="7">'10-8'!$A$1:$G$8</definedName>
    <definedName name="_xlnm.Print_Area" localSheetId="8">'10-9'!$A$1:$J$9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" i="47" l="1"/>
  <c r="B6" i="47"/>
  <c r="B7" i="47"/>
  <c r="C5" i="43" l="1"/>
  <c r="D5" i="43"/>
  <c r="B7" i="40"/>
  <c r="B6" i="39"/>
  <c r="C6" i="39"/>
  <c r="B8" i="39"/>
  <c r="C8" i="39"/>
  <c r="D14" i="38" l="1"/>
  <c r="D53" i="38" s="1"/>
  <c r="D52" i="38"/>
  <c r="D7" i="37"/>
  <c r="E7" i="37"/>
  <c r="F7" i="37"/>
  <c r="G7" i="37"/>
  <c r="H7" i="37"/>
  <c r="I7" i="37"/>
  <c r="J7" i="37"/>
  <c r="K7" i="37"/>
  <c r="B9" i="37"/>
  <c r="C9" i="37"/>
  <c r="B10" i="37"/>
  <c r="C10" i="37"/>
  <c r="B11" i="37"/>
  <c r="C11" i="37"/>
  <c r="B12" i="37"/>
  <c r="C12" i="37"/>
  <c r="B13" i="37"/>
  <c r="C13" i="37"/>
  <c r="B14" i="37"/>
  <c r="C14" i="37"/>
  <c r="B15" i="37"/>
  <c r="C15" i="37"/>
  <c r="B16" i="37"/>
  <c r="C16" i="37"/>
  <c r="B17" i="37"/>
  <c r="C17" i="37"/>
  <c r="B18" i="37"/>
  <c r="C18" i="37"/>
  <c r="B19" i="37"/>
  <c r="C19" i="37"/>
  <c r="B20" i="37"/>
  <c r="C20" i="37"/>
  <c r="B21" i="37"/>
  <c r="C21" i="37"/>
  <c r="B22" i="37"/>
  <c r="C22" i="37"/>
  <c r="B23" i="37"/>
  <c r="C23" i="37"/>
  <c r="B24" i="37"/>
  <c r="C24" i="37"/>
  <c r="B25" i="37"/>
  <c r="C25" i="37"/>
  <c r="B26" i="37"/>
  <c r="C26" i="37"/>
  <c r="B27" i="37"/>
  <c r="C27" i="37"/>
  <c r="B28" i="37"/>
  <c r="C28" i="37"/>
  <c r="B29" i="37"/>
  <c r="C29" i="37"/>
  <c r="B30" i="37"/>
  <c r="C30" i="37"/>
  <c r="B31" i="37"/>
  <c r="C31" i="37"/>
  <c r="B7" i="37" l="1"/>
  <c r="C7" i="37"/>
</calcChain>
</file>

<file path=xl/sharedStrings.xml><?xml version="1.0" encoding="utf-8"?>
<sst xmlns="http://schemas.openxmlformats.org/spreadsheetml/2006/main" count="1017" uniqueCount="651">
  <si>
    <t>荒川</t>
  </si>
  <si>
    <t>区分</t>
  </si>
  <si>
    <t>総数</t>
  </si>
  <si>
    <t>面積(㎡)</t>
  </si>
  <si>
    <t>-</t>
    <phoneticPr fontId="6"/>
  </si>
  <si>
    <t>延長(m)</t>
  </si>
  <si>
    <t>　１０　土木・建築</t>
  </si>
  <si>
    <t>１　道路の実延長及び実面積(２３区別)</t>
  </si>
  <si>
    <t>総     数</t>
  </si>
  <si>
    <t>国     道</t>
  </si>
  <si>
    <t>都     道</t>
  </si>
  <si>
    <t>区     道</t>
  </si>
  <si>
    <t>自動車専用道</t>
  </si>
  <si>
    <t>区名</t>
  </si>
  <si>
    <t>足立</t>
  </si>
  <si>
    <t>千代田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</si>
  <si>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</si>
  <si>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</si>
  <si>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</si>
  <si>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</si>
  <si>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</si>
  <si>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</si>
  <si>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</si>
  <si>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</si>
  <si>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</si>
  <si>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</si>
  <si>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</si>
  <si>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</si>
  <si>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</si>
  <si>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</si>
  <si>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</si>
  <si>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</si>
  <si>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板橋</t>
  </si>
  <si>
    <t>練馬</t>
  </si>
  <si>
    <t>葛飾</t>
  </si>
  <si>
    <t>江戸川</t>
  </si>
  <si>
    <t>　　　</t>
  </si>
  <si>
    <t>　　(注１)国道は指定区間(国の管理道路)と指定区間外(都知事の管理道路)を含む。</t>
  </si>
  <si>
    <t>(注２)都道は主要地方道を含む。　  　　　　　　　　　　　　　　　　　　　</t>
  </si>
  <si>
    <t>(注３)自動車専用道(有料道路)は国と都の両方を含む。　  　　　　　　　　　</t>
  </si>
  <si>
    <r>
      <t>資料：「東京都道路現況調書」(東京都</t>
    </r>
    <r>
      <rPr>
        <b/>
        <sz val="4"/>
        <rFont val="ＭＳ 明朝"/>
        <family val="1"/>
        <charset val="128"/>
      </rPr>
      <t xml:space="preserve"> </t>
    </r>
    <r>
      <rPr>
        <b/>
        <sz val="8"/>
        <rFont val="ＭＳ 明朝"/>
        <family val="1"/>
        <charset val="128"/>
      </rPr>
      <t>建設局)、道路公園整備室 道路管理課</t>
    </r>
    <phoneticPr fontId="6"/>
  </si>
  <si>
    <t>(注)花畑川のみ準用河川、それ以外は一級河川。</t>
  </si>
  <si>
    <t>資料：都市建設部 都市建設課</t>
  </si>
  <si>
    <t>足立区道路維持課</t>
    <phoneticPr fontId="6"/>
  </si>
  <si>
    <t>H13.4.5準用河川に指定
環境整備工事実施中</t>
  </si>
  <si>
    <t>3.1～4.0</t>
  </si>
  <si>
    <t>中川～綾瀬川</t>
  </si>
  <si>
    <t>花畑川</t>
  </si>
  <si>
    <t>国土交通省江戸川
河川事務所　</t>
  </si>
  <si>
    <t>堤防嵩上げ工事実施中</t>
  </si>
  <si>
    <t>4.5～5.5</t>
  </si>
  <si>
    <t>150～250</t>
  </si>
  <si>
    <r>
      <t>都県境～
中川一丁目</t>
    </r>
    <r>
      <rPr>
        <b/>
        <sz val="9"/>
        <rFont val="SimSun"/>
      </rPr>
      <t>葛</t>
    </r>
    <r>
      <rPr>
        <b/>
        <sz val="9"/>
        <rFont val="ＭＳ 明朝"/>
        <family val="1"/>
        <charset val="128"/>
      </rPr>
      <t>飾区域</t>
    </r>
  </si>
  <si>
    <t>中川</t>
  </si>
  <si>
    <t>花畑八丁目～
　　毛長川・綾瀬川</t>
  </si>
  <si>
    <t>伝右川</t>
  </si>
  <si>
    <t>東京都第六建設
事務所　　</t>
  </si>
  <si>
    <t>S45.4.12一級河川に指定
平成2年度より堤防の改修工事に着手</t>
    <phoneticPr fontId="6"/>
  </si>
  <si>
    <t>9.5～23.5</t>
  </si>
  <si>
    <t>都県境～綾瀬川</t>
  </si>
  <si>
    <t>毛長川</t>
  </si>
  <si>
    <t>耐震補強工事準備中</t>
    <rPh sb="0" eb="4">
      <t>タイシンホキョウ</t>
    </rPh>
    <rPh sb="4" eb="6">
      <t>コウジ</t>
    </rPh>
    <rPh sb="6" eb="9">
      <t>ジュンビチュウ</t>
    </rPh>
    <phoneticPr fontId="6"/>
  </si>
  <si>
    <t>11～18</t>
  </si>
  <si>
    <t>神明一丁目～
　　　　六木三丁目</t>
  </si>
  <si>
    <t>垳川</t>
  </si>
  <si>
    <r>
      <t>内匠橋～
綾瀬一丁目</t>
    </r>
    <r>
      <rPr>
        <b/>
        <sz val="9"/>
        <rFont val="SimSun"/>
      </rPr>
      <t>葛</t>
    </r>
    <r>
      <rPr>
        <b/>
        <sz val="9"/>
        <rFont val="ＭＳ 明朝"/>
        <family val="1"/>
        <charset val="128"/>
      </rPr>
      <t>飾区域</t>
    </r>
  </si>
  <si>
    <t>3.9～4.9</t>
  </si>
  <si>
    <t>33～40</t>
  </si>
  <si>
    <t>都県境(桑袋大橋)
　　　　　～内匠橋</t>
  </si>
  <si>
    <t>綾瀬川</t>
  </si>
  <si>
    <t>利根川</t>
  </si>
  <si>
    <t>6.3～7.3</t>
  </si>
  <si>
    <t>80～100</t>
  </si>
  <si>
    <t>都県境～旧綾瀬川</t>
  </si>
  <si>
    <t>隅田川</t>
  </si>
  <si>
    <t>都県境～
　　　入谷七丁目19</t>
  </si>
  <si>
    <t>新芝川</t>
  </si>
  <si>
    <t>鹿浜二丁目45
　　　　　　～荒川</t>
  </si>
  <si>
    <t>芝川</t>
  </si>
  <si>
    <t>20～40</t>
  </si>
  <si>
    <t>荒川～隅田川</t>
  </si>
  <si>
    <t>旧綾瀬川</t>
  </si>
  <si>
    <t>国土交通省荒川
下流河川事務所</t>
  </si>
  <si>
    <t>令和4年度より京成荒川橋梁架替、嵩上げ工事に着手</t>
  </si>
  <si>
    <t>9.6～12.2</t>
  </si>
  <si>
    <t>430～500</t>
  </si>
  <si>
    <t>管理事務所</t>
  </si>
  <si>
    <t>現　在　の　状　況</t>
  </si>
  <si>
    <t>護岸高
(AP m)</t>
  </si>
  <si>
    <t>川幅(m)</t>
  </si>
  <si>
    <t>延長
(km)</t>
  </si>
  <si>
    <t>区　　間</t>
  </si>
  <si>
    <t>河川名</t>
  </si>
  <si>
    <t>水系</t>
  </si>
  <si>
    <t>５　河川の管理状況</t>
  </si>
  <si>
    <t>(注)第二次足立区景観計画記載順。</t>
  </si>
  <si>
    <t>令和5年</t>
    <phoneticPr fontId="6"/>
  </si>
  <si>
    <t>年度</t>
  </si>
  <si>
    <t>西新井大師地区</t>
  </si>
  <si>
    <t>見沼代親水
公園周辺地区</t>
  </si>
  <si>
    <t>垳川沿川
地区</t>
  </si>
  <si>
    <t>日暮里・舎人ライナー地区</t>
  </si>
  <si>
    <t>隅 田 川
沿川地区</t>
  </si>
  <si>
    <t>一般地区</t>
  </si>
  <si>
    <t>特別景観形成地区</t>
  </si>
  <si>
    <t>総　数</t>
  </si>
  <si>
    <t>２４　景観法に係る届出の件数</t>
  </si>
  <si>
    <t>年</t>
  </si>
  <si>
    <t>地　　　区　　　数</t>
  </si>
  <si>
    <t>面     積 (ha)</t>
  </si>
  <si>
    <t xml:space="preserve">区分 </t>
  </si>
  <si>
    <t>(各年１２月現在）</t>
  </si>
  <si>
    <t>２３　生産緑地地区面積及び地区数</t>
  </si>
  <si>
    <t>　　</t>
  </si>
  <si>
    <t>資料：都市建設部 都市建設課「足立区土地利用現況調査」</t>
  </si>
  <si>
    <t>比率等</t>
  </si>
  <si>
    <t>木造</t>
  </si>
  <si>
    <t>防火造</t>
  </si>
  <si>
    <t>準耐火造</t>
  </si>
  <si>
    <t>耐火造</t>
  </si>
  <si>
    <t>(％)</t>
  </si>
  <si>
    <t>中高層化率(％)</t>
  </si>
  <si>
    <t>建物棟数</t>
  </si>
  <si>
    <t>平均
敷地面積(㎡)</t>
  </si>
  <si>
    <t>木構造(％)</t>
  </si>
  <si>
    <t>耐火構造(％)</t>
  </si>
  <si>
    <t>不燃化率</t>
  </si>
  <si>
    <t>平均階数</t>
  </si>
  <si>
    <t>容積率</t>
  </si>
  <si>
    <t>建蔽率</t>
  </si>
  <si>
    <t>(令和３年３月現在)</t>
  </si>
  <si>
    <t>２１　建蔽率・容積率・構造比率・中高層化率</t>
  </si>
  <si>
    <t>(単位：ha)</t>
  </si>
  <si>
    <t>令和6年</t>
    <phoneticPr fontId="6"/>
  </si>
  <si>
    <t>うち新防火</t>
  </si>
  <si>
    <t>準　防　火　地　域</t>
  </si>
  <si>
    <t>防　火　地　域</t>
  </si>
  <si>
    <t>総　　　　数</t>
  </si>
  <si>
    <t>(各年４月１日現在）</t>
  </si>
  <si>
    <t xml:space="preserve">２２　防火・準防火地域等面積 </t>
  </si>
  <si>
    <t>(注２)土地利用現況調査における土地建物用途分類の順。</t>
    <phoneticPr fontId="6"/>
  </si>
  <si>
    <t>(注１)土地利用現況調査はおおむね５年ごとに実施する。</t>
    <phoneticPr fontId="6"/>
  </si>
  <si>
    <t>(単位：上段ha　下段％)</t>
  </si>
  <si>
    <r>
      <t>(0.0</t>
    </r>
    <r>
      <rPr>
        <b/>
        <sz val="9"/>
        <rFont val="ＭＳ Ｐ明朝"/>
        <family val="1"/>
        <charset val="128"/>
      </rPr>
      <t>)</t>
    </r>
    <phoneticPr fontId="6"/>
  </si>
  <si>
    <r>
      <t>(5.4</t>
    </r>
    <r>
      <rPr>
        <b/>
        <sz val="9"/>
        <rFont val="ＭＳ Ｐ明朝"/>
        <family val="1"/>
        <charset val="128"/>
      </rPr>
      <t>)</t>
    </r>
    <phoneticPr fontId="6"/>
  </si>
  <si>
    <r>
      <t>(1.8</t>
    </r>
    <r>
      <rPr>
        <b/>
        <sz val="9"/>
        <rFont val="ＭＳ Ｐ明朝"/>
        <family val="1"/>
        <charset val="128"/>
      </rPr>
      <t>)</t>
    </r>
    <phoneticPr fontId="6"/>
  </si>
  <si>
    <r>
      <t>(4.0</t>
    </r>
    <r>
      <rPr>
        <b/>
        <sz val="9"/>
        <rFont val="ＭＳ Ｐ明朝"/>
        <family val="1"/>
        <charset val="128"/>
      </rPr>
      <t>)</t>
    </r>
    <phoneticPr fontId="6"/>
  </si>
  <si>
    <r>
      <t>(25.6</t>
    </r>
    <r>
      <rPr>
        <b/>
        <sz val="9"/>
        <rFont val="ＭＳ Ｐ明朝"/>
        <family val="1"/>
        <charset val="128"/>
      </rPr>
      <t>)</t>
    </r>
    <phoneticPr fontId="6"/>
  </si>
  <si>
    <r>
      <t>(37.5</t>
    </r>
    <r>
      <rPr>
        <b/>
        <sz val="9"/>
        <rFont val="ＭＳ Ｐ明朝"/>
        <family val="1"/>
        <charset val="128"/>
      </rPr>
      <t>)</t>
    </r>
    <phoneticPr fontId="6"/>
  </si>
  <si>
    <r>
      <t>(0.5</t>
    </r>
    <r>
      <rPr>
        <b/>
        <sz val="9"/>
        <rFont val="ＭＳ Ｐ明朝"/>
        <family val="1"/>
        <charset val="128"/>
      </rPr>
      <t>)</t>
    </r>
    <phoneticPr fontId="6"/>
  </si>
  <si>
    <r>
      <t>(0.3</t>
    </r>
    <r>
      <rPr>
        <b/>
        <sz val="9"/>
        <rFont val="ＭＳ Ｐ明朝"/>
        <family val="1"/>
        <charset val="128"/>
      </rPr>
      <t>)</t>
    </r>
    <phoneticPr fontId="6"/>
  </si>
  <si>
    <r>
      <t>(5.5</t>
    </r>
    <r>
      <rPr>
        <b/>
        <sz val="9"/>
        <rFont val="ＭＳ Ｐ明朝"/>
        <family val="1"/>
        <charset val="128"/>
      </rPr>
      <t>)</t>
    </r>
    <phoneticPr fontId="6"/>
  </si>
  <si>
    <r>
      <t>(4.1</t>
    </r>
    <r>
      <rPr>
        <b/>
        <sz val="9"/>
        <rFont val="ＭＳ Ｐ明朝"/>
        <family val="1"/>
        <charset val="128"/>
      </rPr>
      <t>)</t>
    </r>
    <phoneticPr fontId="6"/>
  </si>
  <si>
    <r>
      <t>(2.3</t>
    </r>
    <r>
      <rPr>
        <b/>
        <sz val="9"/>
        <rFont val="ＭＳ Ｐ明朝"/>
        <family val="1"/>
        <charset val="128"/>
      </rPr>
      <t>)</t>
    </r>
    <phoneticPr fontId="6"/>
  </si>
  <si>
    <r>
      <t>(2.2</t>
    </r>
    <r>
      <rPr>
        <b/>
        <sz val="9"/>
        <rFont val="ＭＳ Ｐ明朝"/>
        <family val="1"/>
        <charset val="128"/>
      </rPr>
      <t>)</t>
    </r>
    <phoneticPr fontId="6"/>
  </si>
  <si>
    <r>
      <t>(7.9</t>
    </r>
    <r>
      <rPr>
        <b/>
        <sz val="9"/>
        <rFont val="ＭＳ Ｐ明朝"/>
        <family val="1"/>
        <charset val="128"/>
      </rPr>
      <t>)</t>
    </r>
    <phoneticPr fontId="6"/>
  </si>
  <si>
    <r>
      <t>(0.7</t>
    </r>
    <r>
      <rPr>
        <b/>
        <sz val="9"/>
        <rFont val="ＭＳ Ｐ明朝"/>
        <family val="1"/>
        <charset val="128"/>
      </rPr>
      <t>)</t>
    </r>
    <phoneticPr fontId="6"/>
  </si>
  <si>
    <r>
      <t>(100.0</t>
    </r>
    <r>
      <rPr>
        <b/>
        <sz val="9"/>
        <rFont val="ＭＳ Ｐ明朝"/>
        <family val="1"/>
        <charset val="128"/>
      </rPr>
      <t>)</t>
    </r>
    <phoneticPr fontId="6"/>
  </si>
  <si>
    <t>(比率)</t>
  </si>
  <si>
    <t>面積</t>
  </si>
  <si>
    <t>農林漁業施設</t>
  </si>
  <si>
    <t>倉庫・運輸関係施設</t>
  </si>
  <si>
    <t>住居併用工場</t>
  </si>
  <si>
    <t>専用工場</t>
  </si>
  <si>
    <t>集合住宅</t>
  </si>
  <si>
    <t>独立住宅</t>
  </si>
  <si>
    <t>スポーツ・興行施設</t>
  </si>
  <si>
    <t>宿泊・遊興施設</t>
  </si>
  <si>
    <t>住商併用建物</t>
  </si>
  <si>
    <t>専用商業施設等</t>
  </si>
  <si>
    <t>事務所建築物</t>
  </si>
  <si>
    <t>供給処理施設</t>
  </si>
  <si>
    <t>厚生医療施設</t>
  </si>
  <si>
    <t>教育文化施設</t>
  </si>
  <si>
    <t>官公庁施設</t>
  </si>
  <si>
    <t>区　分</t>
  </si>
  <si>
    <t>２０　建物用地利用面積</t>
  </si>
  <si>
    <t>高度地区</t>
  </si>
  <si>
    <t>総　　数</t>
  </si>
  <si>
    <t>最低限度</t>
  </si>
  <si>
    <t>第 三 種</t>
  </si>
  <si>
    <t>第 二 種</t>
  </si>
  <si>
    <t>第 一 種</t>
  </si>
  <si>
    <t>指定地区</t>
  </si>
  <si>
    <t>(各年４月１日現在)</t>
  </si>
  <si>
    <t>１９　高度地区別面積</t>
  </si>
  <si>
    <t>(単位：上段ha 下段％)</t>
  </si>
  <si>
    <t>その他</t>
  </si>
  <si>
    <t>原野</t>
  </si>
  <si>
    <t>森林</t>
  </si>
  <si>
    <t>水面・河川・水路</t>
  </si>
  <si>
    <t>農用地</t>
  </si>
  <si>
    <t>道路</t>
  </si>
  <si>
    <t>鉄道・
港湾等</t>
  </si>
  <si>
    <t>未利用地
等</t>
  </si>
  <si>
    <t>公園・  運動場等</t>
  </si>
  <si>
    <t>屋外
利用地等</t>
  </si>
  <si>
    <t>宅地</t>
  </si>
  <si>
    <t>１８　土地利用面積</t>
  </si>
  <si>
    <t>(注)都市計画法第９条による地域地区順。</t>
    <phoneticPr fontId="6"/>
  </si>
  <si>
    <t>特別工業
地　区</t>
  </si>
  <si>
    <t>工業
専用
地域</t>
  </si>
  <si>
    <t>工業
地域</t>
  </si>
  <si>
    <t>準工業地域</t>
  </si>
  <si>
    <t>商業地域</t>
  </si>
  <si>
    <t>第二種
中高層
住居専用
地　域</t>
  </si>
  <si>
    <t>第一種
中高層
住居専用
地　域</t>
  </si>
  <si>
    <t>第一種
低層
住居専用
地　域</t>
  </si>
  <si>
    <t>市街化
区　域
総　数</t>
  </si>
  <si>
    <t>地域
地区</t>
  </si>
  <si>
    <t>(令和８年４月１日現在)</t>
    <phoneticPr fontId="6"/>
  </si>
  <si>
    <t>１７　用途地域地区別面積</t>
  </si>
  <si>
    <t>面積
(ha)</t>
  </si>
  <si>
    <t>地区数</t>
  </si>
  <si>
    <t xml:space="preserve">
年</t>
  </si>
  <si>
    <t>合計</t>
  </si>
  <si>
    <t>防災街区整備地区計画</t>
  </si>
  <si>
    <t>沿道地区計画</t>
  </si>
  <si>
    <t>一般地区計画</t>
  </si>
  <si>
    <t>（各年４月１日現在）</t>
  </si>
  <si>
    <t>１６　地区計画地区数及び面積</t>
  </si>
  <si>
    <t>(注)都市計画決定の年月日順。</t>
    <phoneticPr fontId="6"/>
  </si>
  <si>
    <t>令 4.12.26</t>
  </si>
  <si>
    <t>令 4. 5.18</t>
  </si>
  <si>
    <t>令 3.1.15</t>
  </si>
  <si>
    <t>平28.12.26</t>
  </si>
  <si>
    <t>平28.4.13</t>
  </si>
  <si>
    <t>平27.7.10</t>
  </si>
  <si>
    <t>千住一丁目地内</t>
    <rPh sb="5" eb="7">
      <t>チナイ</t>
    </rPh>
    <phoneticPr fontId="6"/>
  </si>
  <si>
    <t>約0.5</t>
  </si>
  <si>
    <t>千住一丁目地区</t>
  </si>
  <si>
    <t>平18. 5.31</t>
  </si>
  <si>
    <t>平17.12. 9</t>
  </si>
  <si>
    <t>平17.3.10</t>
  </si>
  <si>
    <t>平14. 6. 6</t>
  </si>
  <si>
    <t>平12.3.27</t>
  </si>
  <si>
    <t>平 6.4.19</t>
  </si>
  <si>
    <t>約0.9</t>
  </si>
  <si>
    <t>竹ノ塚駅西口南地区</t>
  </si>
  <si>
    <t>平20. 3.26</t>
  </si>
  <si>
    <t>平19.10.12</t>
  </si>
  <si>
    <t>平13. 2.22</t>
  </si>
  <si>
    <t>平11.3. 1</t>
  </si>
  <si>
    <t>昭62.1.23</t>
  </si>
  <si>
    <t>約2.6</t>
  </si>
  <si>
    <t>北千住駅西口地区</t>
  </si>
  <si>
    <t>昭63. 2.19</t>
  </si>
  <si>
    <t>昭62. 9.30</t>
  </si>
  <si>
    <t>昭62.3.18</t>
  </si>
  <si>
    <t>昭60. 1.25</t>
  </si>
  <si>
    <t>昭59.2.15</t>
  </si>
  <si>
    <t>昭58.8.22</t>
    <phoneticPr fontId="6"/>
  </si>
  <si>
    <t>綾瀬一丁目地内</t>
    <rPh sb="5" eb="7">
      <t>チナイ</t>
    </rPh>
    <phoneticPr fontId="6"/>
  </si>
  <si>
    <t>約0.7</t>
  </si>
  <si>
    <t>綾瀬一丁目地区</t>
  </si>
  <si>
    <t>承　　認</t>
  </si>
  <si>
    <t>認　　可</t>
  </si>
  <si>
    <t>計画認可</t>
  </si>
  <si>
    <t>決　　定</t>
  </si>
  <si>
    <t>施行地区</t>
  </si>
  <si>
    <t>決算報告</t>
  </si>
  <si>
    <t>組合解散</t>
  </si>
  <si>
    <t>工事完了</t>
  </si>
  <si>
    <t>権利変換</t>
  </si>
  <si>
    <t>組合設立</t>
  </si>
  <si>
    <t>都市計画</t>
  </si>
  <si>
    <t>位　置</t>
    <rPh sb="0" eb="1">
      <t>クライ</t>
    </rPh>
    <rPh sb="2" eb="3">
      <t>チ</t>
    </rPh>
    <phoneticPr fontId="6"/>
  </si>
  <si>
    <t>事     業     経     過</t>
  </si>
  <si>
    <t>面積(ha)</t>
  </si>
  <si>
    <t>１５　市街地再開発事業</t>
  </si>
  <si>
    <t>資料：道路公園整備室 道路管理課</t>
    <phoneticPr fontId="6"/>
  </si>
  <si>
    <t xml:space="preserve">面   積（㎡) </t>
  </si>
  <si>
    <t xml:space="preserve">延   長（ｍ) </t>
  </si>
  <si>
    <t xml:space="preserve">歩   道（ｍ) </t>
  </si>
  <si>
    <t>総    数</t>
  </si>
  <si>
    <t>２　道路・歩道</t>
  </si>
  <si>
    <t>資料：道路公園整備室 安全設備課</t>
  </si>
  <si>
    <t>アンダーパス
による排水</t>
  </si>
  <si>
    <t>内水排水</t>
  </si>
  <si>
    <t>出力(kw)</t>
  </si>
  <si>
    <t>台数</t>
  </si>
  <si>
    <t>排水能力(㎥/分)</t>
  </si>
  <si>
    <t>ポンプ(電動機)</t>
  </si>
  <si>
    <t>排水場設置数</t>
  </si>
  <si>
    <t>７　排水場現況</t>
  </si>
  <si>
    <t>-</t>
  </si>
  <si>
    <t>ﾅﾄﾘｳﾑ灯</t>
  </si>
  <si>
    <t>水銀灯</t>
  </si>
  <si>
    <t>蛍光灯</t>
  </si>
  <si>
    <t>ＬＥＤ灯</t>
  </si>
  <si>
    <t>８　街路灯の状況</t>
  </si>
  <si>
    <t>(令和７年４月１日現在)</t>
    <phoneticPr fontId="6"/>
  </si>
  <si>
    <t>(注)※は事業計画決定の公告日。</t>
  </si>
  <si>
    <t>合　計</t>
  </si>
  <si>
    <t>(小　計)</t>
  </si>
  <si>
    <t>※平10. 3.30</t>
  </si>
  <si>
    <t>東京都</t>
  </si>
  <si>
    <t>六町四丁目付近</t>
  </si>
  <si>
    <t>昭61.11. 5</t>
  </si>
  <si>
    <t>60. 8.26</t>
  </si>
  <si>
    <t>昭</t>
  </si>
  <si>
    <t>昭39. 2.11</t>
  </si>
  <si>
    <t>組合</t>
  </si>
  <si>
    <t>谷在家町</t>
  </si>
  <si>
    <t>平元. 1.25</t>
  </si>
  <si>
    <t>62. 7. 1</t>
  </si>
  <si>
    <t>昭47. 4. 1</t>
  </si>
  <si>
    <t>六木</t>
  </si>
  <si>
    <t>昭48. 9.28</t>
  </si>
  <si>
    <t>45. 2.28</t>
  </si>
  <si>
    <t>昭36.12.12</t>
  </si>
  <si>
    <t>保木間</t>
  </si>
  <si>
    <t xml:space="preserve"> 平14.11. 1</t>
  </si>
  <si>
    <t>13. 5.15</t>
  </si>
  <si>
    <t>平</t>
  </si>
  <si>
    <t>昭42. 2.16</t>
  </si>
  <si>
    <t>淵江</t>
  </si>
  <si>
    <t>昭58. 8.19</t>
  </si>
  <si>
    <t>58. 1.26</t>
  </si>
  <si>
    <t>昭41. 5.11</t>
  </si>
  <si>
    <t>東栗原</t>
  </si>
  <si>
    <t>昭47. 8.26</t>
  </si>
  <si>
    <t>46.10.22</t>
  </si>
  <si>
    <t>東加平</t>
  </si>
  <si>
    <t xml:space="preserve">    昭47. 5. 1</t>
  </si>
  <si>
    <t>46.12. 1</t>
  </si>
  <si>
    <t>昭42. 4. 1</t>
  </si>
  <si>
    <t>花畑鷲宿</t>
  </si>
  <si>
    <t xml:space="preserve"> 29. 3.10</t>
  </si>
  <si>
    <t>※平 3. 5.15</t>
  </si>
  <si>
    <t>花畑北部</t>
  </si>
  <si>
    <t>平13. 3. 7</t>
  </si>
  <si>
    <t>10. 9.16</t>
  </si>
  <si>
    <t>花畑町</t>
  </si>
  <si>
    <t>平 2. 9.28</t>
  </si>
  <si>
    <t>元.10.30</t>
  </si>
  <si>
    <t xml:space="preserve"> 昭36.12.12</t>
  </si>
  <si>
    <t>西新井町(第二工区)</t>
  </si>
  <si>
    <t>　平 2. 9.28</t>
  </si>
  <si>
    <t>45. 3.18</t>
  </si>
  <si>
    <t>昭20. 9.12</t>
  </si>
  <si>
    <t>西新井町(第一工区)</t>
  </si>
  <si>
    <t>昭60. 7. 1</t>
  </si>
  <si>
    <t>58.10. 8</t>
  </si>
  <si>
    <t>昭43. 5.11</t>
  </si>
  <si>
    <t>42. 3.31</t>
  </si>
  <si>
    <t>昭36. 1.20</t>
  </si>
  <si>
    <t>日本住宅公団</t>
  </si>
  <si>
    <t>竹の塚</t>
  </si>
  <si>
    <t xml:space="preserve"> 26. 5.19</t>
  </si>
  <si>
    <t>平24.10.15</t>
  </si>
  <si>
    <t>個人</t>
  </si>
  <si>
    <t>千住大橋駅前街区</t>
  </si>
  <si>
    <t>昭52. 6. 4</t>
  </si>
  <si>
    <t>51. 7. 2</t>
  </si>
  <si>
    <t>昭43. 5. 4</t>
  </si>
  <si>
    <t>下谷中</t>
  </si>
  <si>
    <t xml:space="preserve"> 3. 6.16</t>
  </si>
  <si>
    <t>令</t>
  </si>
  <si>
    <t>※平 9. 4. 1</t>
  </si>
  <si>
    <t>足立区</t>
  </si>
  <si>
    <t>佐野六木</t>
  </si>
  <si>
    <t>13.10.16</t>
  </si>
  <si>
    <t>※平 4. 1.20</t>
  </si>
  <si>
    <t>高野</t>
  </si>
  <si>
    <t>平13.12.27</t>
  </si>
  <si>
    <t>12. 4.10</t>
  </si>
  <si>
    <t xml:space="preserve"> 昭42. 4.18</t>
  </si>
  <si>
    <t>江北北部</t>
  </si>
  <si>
    <t>昭43.11.14</t>
  </si>
  <si>
    <t>43. 7.21</t>
  </si>
  <si>
    <t>昭38. 9.19</t>
  </si>
  <si>
    <t>江北椿</t>
  </si>
  <si>
    <t xml:space="preserve">  平元. 2.13</t>
  </si>
  <si>
    <t>63. 8. 4</t>
  </si>
  <si>
    <t>昭36.12.27</t>
  </si>
  <si>
    <t>江北西部</t>
  </si>
  <si>
    <t>平16. 3.18</t>
  </si>
  <si>
    <t>16. 2. 2</t>
  </si>
  <si>
    <t>昭61. 9.11</t>
  </si>
  <si>
    <t>桑袋</t>
  </si>
  <si>
    <t>平 7.10.23</t>
  </si>
  <si>
    <t>6. 6. 1</t>
  </si>
  <si>
    <t>昭45. 7. 8</t>
  </si>
  <si>
    <t>栗原六月町(第二工区)</t>
  </si>
  <si>
    <t>56. 9.30</t>
  </si>
  <si>
    <t>昭39. 9.26</t>
  </si>
  <si>
    <t>栗原六月町(第一工区)</t>
  </si>
  <si>
    <t>昭47.11.10</t>
  </si>
  <si>
    <t>44. 7. 5</t>
  </si>
  <si>
    <t>昭34.11.20</t>
  </si>
  <si>
    <t>北三谷</t>
  </si>
  <si>
    <t xml:space="preserve"> 8. 3.31</t>
  </si>
  <si>
    <t>令</t>
    <rPh sb="0" eb="1">
      <t>レイ</t>
    </rPh>
    <phoneticPr fontId="8"/>
  </si>
  <si>
    <t xml:space="preserve">  令 3.11. 4</t>
  </si>
  <si>
    <t>北綾瀬駅前</t>
  </si>
  <si>
    <t>27.11. 4</t>
  </si>
  <si>
    <t>※平11. 4. 1</t>
  </si>
  <si>
    <t>上沼田南</t>
  </si>
  <si>
    <t>48. 1.19</t>
  </si>
  <si>
    <t>※昭43. 2. 1</t>
  </si>
  <si>
    <t>上沼田第一</t>
  </si>
  <si>
    <t xml:space="preserve"> 20．7.31</t>
  </si>
  <si>
    <t xml:space="preserve">     平14. 3.29</t>
  </si>
  <si>
    <t>小台一丁目</t>
  </si>
  <si>
    <t>昭60. 7.15</t>
  </si>
  <si>
    <t>59. 3.30</t>
  </si>
  <si>
    <t>昭43. 6.20</t>
  </si>
  <si>
    <t>大谷田谷中</t>
  </si>
  <si>
    <t>平 8. 1.18</t>
  </si>
  <si>
    <t>6. 5.26</t>
  </si>
  <si>
    <t>大谷田上</t>
  </si>
  <si>
    <t>昭45. 5. 6</t>
  </si>
  <si>
    <t>44. 9. 4</t>
  </si>
  <si>
    <t>昭36. 6.12</t>
  </si>
  <si>
    <t>綾瀬(第二工区)</t>
  </si>
  <si>
    <t>43. 3.31</t>
  </si>
  <si>
    <t>昭34. 3.27</t>
  </si>
  <si>
    <t>綾瀬(第一工区)</t>
  </si>
  <si>
    <t>6. 3.31</t>
  </si>
  <si>
    <t>※昭46. 1.20</t>
  </si>
  <si>
    <t>足立北部舎人町付近(第三工区)</t>
  </si>
  <si>
    <t>7. 3.31</t>
  </si>
  <si>
    <t>足立北部舎人町付近(第二工区)</t>
  </si>
  <si>
    <t>3.10.31</t>
  </si>
  <si>
    <t>足立北部舎人町付近(第一工区)</t>
  </si>
  <si>
    <t xml:space="preserve"> 平27. 3.13</t>
  </si>
  <si>
    <t>22. 8.20</t>
  </si>
  <si>
    <t>昭42.11.25</t>
  </si>
  <si>
    <t>足立東部花畑東部</t>
  </si>
  <si>
    <t>新 法 に よ る 事 業 (土 地 区 画 整 理 法)</t>
  </si>
  <si>
    <t>昭26. 5. 8</t>
  </si>
  <si>
    <t>22. 5. 1</t>
  </si>
  <si>
    <t>昭12. 7. 9</t>
  </si>
  <si>
    <t>南宮城町</t>
  </si>
  <si>
    <t>昭26.10.26</t>
  </si>
  <si>
    <t>16. 7. 4</t>
  </si>
  <si>
    <t>昭11. 3. 2</t>
  </si>
  <si>
    <t>千住関屋町</t>
  </si>
  <si>
    <t>昭35. 4. 1</t>
  </si>
  <si>
    <t>35. 4. 1</t>
  </si>
  <si>
    <t>昭15.10.29</t>
  </si>
  <si>
    <t>砂原町第一</t>
  </si>
  <si>
    <t>35. 3.24</t>
  </si>
  <si>
    <t>昭12.12.27</t>
  </si>
  <si>
    <t>新田</t>
  </si>
  <si>
    <t>昭28. 5.28</t>
  </si>
  <si>
    <t>27. 1. 5</t>
  </si>
  <si>
    <t>昭13. 6. 7</t>
  </si>
  <si>
    <t>亀有長門町</t>
  </si>
  <si>
    <t>昭19. 3.11</t>
  </si>
  <si>
    <t>蒲原北三谷</t>
  </si>
  <si>
    <t>35. 3.22</t>
  </si>
  <si>
    <t>昭19.10.20</t>
  </si>
  <si>
    <t>大谷田第二</t>
  </si>
  <si>
    <t>昭16. 8. 6</t>
  </si>
  <si>
    <t>大谷田</t>
  </si>
  <si>
    <t>昭24. 8. 7</t>
  </si>
  <si>
    <t>24. 4.16</t>
  </si>
  <si>
    <t>昭12. 4.26</t>
  </si>
  <si>
    <t>梅島</t>
  </si>
  <si>
    <t>(耕地整理法準用)
旧法による事業</t>
  </si>
  <si>
    <t>解散</t>
  </si>
  <si>
    <t>換地処分</t>
  </si>
  <si>
    <t>認可</t>
  </si>
  <si>
    <t>(ha)</t>
  </si>
  <si>
    <t>事業経過</t>
  </si>
  <si>
    <t>施行者</t>
  </si>
  <si>
    <t>施行地区名</t>
  </si>
  <si>
    <t>１４　土地区画整理事業</t>
  </si>
  <si>
    <t>(注１)区立公園は河川敷緑地を含む。</t>
    <phoneticPr fontId="6"/>
  </si>
  <si>
    <t>資料：道路公園整備室 パークイノベーション推進課、道路維持課、公園維持課</t>
    <rPh sb="21" eb="23">
      <t>スイシン</t>
    </rPh>
    <rPh sb="25" eb="27">
      <t>ドウロ</t>
    </rPh>
    <rPh sb="27" eb="30">
      <t>イジカ</t>
    </rPh>
    <rPh sb="31" eb="33">
      <t>コウエン</t>
    </rPh>
    <rPh sb="33" eb="35">
      <t>イジ</t>
    </rPh>
    <rPh sb="35" eb="36">
      <t>カ</t>
    </rPh>
    <phoneticPr fontId="6"/>
  </si>
  <si>
    <t>数</t>
  </si>
  <si>
    <t>区　　立</t>
  </si>
  <si>
    <t>都　　立</t>
  </si>
  <si>
    <t>緑道
延長
(ｍ)</t>
  </si>
  <si>
    <t>プチテラス
(区立)</t>
  </si>
  <si>
    <t>児童遊園(区立)</t>
  </si>
  <si>
    <t>公　　　　　　園</t>
  </si>
  <si>
    <t>１２　公園・児童遊園及び緑道設置状況</t>
  </si>
  <si>
    <t>資料：道路公園整備室 パークイノベーション推進課</t>
    <rPh sb="21" eb="23">
      <t>スイシン</t>
    </rPh>
    <phoneticPr fontId="6"/>
  </si>
  <si>
    <t>年　</t>
  </si>
  <si>
    <t>公衆便所</t>
  </si>
  <si>
    <t>児童遊園便所</t>
  </si>
  <si>
    <t>公園便所</t>
  </si>
  <si>
    <t xml:space="preserve">１３　公共便所設置状況 </t>
  </si>
  <si>
    <t>資料：道路公園整備室 道路維持課</t>
    <rPh sb="11" eb="16">
      <t>ドウロイジカ</t>
    </rPh>
    <phoneticPr fontId="6"/>
  </si>
  <si>
    <t>道 路 標 識(本)</t>
  </si>
  <si>
    <t>道路反射鏡(本)</t>
  </si>
  <si>
    <t>ガードレール等(ｍ)</t>
  </si>
  <si>
    <t>横断歩道橋数</t>
  </si>
  <si>
    <t>１０　交通安全施設整備状況</t>
  </si>
  <si>
    <t>(注)最新年度の本数の多い順。</t>
    <phoneticPr fontId="6"/>
  </si>
  <si>
    <t>(単位：本)</t>
  </si>
  <si>
    <t>資料：道路公園整備室 道路維持課</t>
    <rPh sb="11" eb="13">
      <t>ドウロ</t>
    </rPh>
    <rPh sb="13" eb="16">
      <t>イジカ</t>
    </rPh>
    <phoneticPr fontId="6"/>
  </si>
  <si>
    <t>プラタナス類</t>
  </si>
  <si>
    <t>くすのき</t>
  </si>
  <si>
    <t>ゆりのき</t>
  </si>
  <si>
    <t>とうかえで</t>
  </si>
  <si>
    <t>あきにれ</t>
  </si>
  <si>
    <t>やまもも</t>
  </si>
  <si>
    <t>さくら類</t>
  </si>
  <si>
    <t>まてばしい</t>
  </si>
  <si>
    <t>はなみずき</t>
  </si>
  <si>
    <t>いちょう</t>
  </si>
  <si>
    <t>(各年４月現在)</t>
  </si>
  <si>
    <t>１１　街路樹の種類別状況</t>
    <phoneticPr fontId="6"/>
  </si>
  <si>
    <t>(注２)順序は東京都の調査報告書に準ずる。</t>
    <phoneticPr fontId="6"/>
  </si>
  <si>
    <t>(注１)横断歩道橋を除く。</t>
    <phoneticPr fontId="6"/>
  </si>
  <si>
    <t xml:space="preserve">資料：道路公園整備室 道路管理課 </t>
    <phoneticPr fontId="6"/>
  </si>
  <si>
    <t>木橋</t>
  </si>
  <si>
    <t>石橋</t>
  </si>
  <si>
    <t>ｺﾝｸﾘｰﾄ･鋼混合橋</t>
  </si>
  <si>
    <t>コンクリート橋</t>
  </si>
  <si>
    <t>鋼橋</t>
  </si>
  <si>
    <t>総　　　数</t>
  </si>
  <si>
    <t>橋数</t>
  </si>
  <si>
    <t>年・区分</t>
  </si>
  <si>
    <t>６　橋梁現況(区道)</t>
  </si>
  <si>
    <t>独立式</t>
  </si>
  <si>
    <t>共架式</t>
  </si>
  <si>
    <t>助成金額 (円)</t>
  </si>
  <si>
    <t>架空配線
     (ｍ)</t>
  </si>
  <si>
    <t>撤　去</t>
  </si>
  <si>
    <t>金　額 (円)</t>
    <phoneticPr fontId="6"/>
  </si>
  <si>
    <t>対象数 (灯)</t>
    <phoneticPr fontId="6"/>
  </si>
  <si>
    <t>私 道 防 犯 灯 設 置 助 成</t>
  </si>
  <si>
    <t>防犯灯維持助成</t>
  </si>
  <si>
    <t>９　防犯灯に対する助成状況</t>
  </si>
  <si>
    <t>助成金額(円)</t>
  </si>
  <si>
    <t>側　溝(ｍ)</t>
  </si>
  <si>
    <t>舗装面積(㎡)</t>
  </si>
  <si>
    <t>延　長(ｍ)</t>
  </si>
  <si>
    <t>件　　数</t>
  </si>
  <si>
    <t>４　私道整備工事助成状況</t>
  </si>
  <si>
    <t>　</t>
  </si>
  <si>
    <t>面　　　積　(㎡)</t>
  </si>
  <si>
    <t>延　　　長　(ｍ)</t>
  </si>
  <si>
    <t>街　　路　　線</t>
  </si>
  <si>
    <t>３　区管理通路の設置状況</t>
  </si>
  <si>
    <r>
      <t>資料：建築室 住宅課、東京都</t>
    </r>
    <r>
      <rPr>
        <b/>
        <sz val="4"/>
        <rFont val="ＭＳ 明朝"/>
        <family val="1"/>
        <charset val="128"/>
      </rPr>
      <t xml:space="preserve"> </t>
    </r>
    <r>
      <rPr>
        <b/>
        <sz val="8"/>
        <rFont val="ＭＳ 明朝"/>
        <family val="1"/>
        <charset val="128"/>
      </rPr>
      <t>住宅政策本部</t>
    </r>
  </si>
  <si>
    <t>民生住宅</t>
  </si>
  <si>
    <t>母子住宅</t>
  </si>
  <si>
    <t>特定住宅</t>
  </si>
  <si>
    <t>福祉住宅</t>
  </si>
  <si>
    <t>特賃住宅</t>
  </si>
  <si>
    <t>改良住宅</t>
  </si>
  <si>
    <t>一般都営住宅</t>
  </si>
  <si>
    <t>(各年３月３１日現在)</t>
  </si>
  <si>
    <t>３３　都営住宅管理戸数</t>
    <rPh sb="7" eb="9">
      <t>カンリ</t>
    </rPh>
    <phoneticPr fontId="6"/>
  </si>
  <si>
    <t>　(注)ＵＲは都市再生機構(旧都市基盤整備公団)。</t>
  </si>
  <si>
    <t>戸　数</t>
  </si>
  <si>
    <t>棟　数</t>
  </si>
  <si>
    <t>団地数</t>
  </si>
  <si>
    <t>公　社  住　宅</t>
  </si>
  <si>
    <t>Ｕ　Ｒ　賃　貸　住　宅</t>
  </si>
  <si>
    <t>３４　ＵＲ・公社住宅別団地数・棟数及び戸数(賃貸住宅数)</t>
    <phoneticPr fontId="6"/>
  </si>
  <si>
    <t>資料：建築室 住宅課</t>
  </si>
  <si>
    <t>都営住宅</t>
  </si>
  <si>
    <t>都市再生機構</t>
  </si>
  <si>
    <t>シルバーピア</t>
  </si>
  <si>
    <t>３５　高齢者住宅戸数</t>
    <phoneticPr fontId="6"/>
  </si>
  <si>
    <t>資料：建築室 建築防災課</t>
  </si>
  <si>
    <t>除却工事助成申請件数</t>
  </si>
  <si>
    <t>耐震改修工事助成申請件数</t>
  </si>
  <si>
    <t>耐震診断助成申請件数</t>
  </si>
  <si>
    <t>項目</t>
  </si>
  <si>
    <t>３０　耐震診断等助成申請の件数</t>
    <phoneticPr fontId="6"/>
  </si>
  <si>
    <t>　　　　(注２)築造は新設細街路であり、道路両側の合計延長。</t>
  </si>
  <si>
    <t>(注１)拡幅は道路片側の合計延長。　　　　　　　　　</t>
  </si>
  <si>
    <t>合　　計</t>
  </si>
  <si>
    <t>築　　造</t>
  </si>
  <si>
    <t>拡　　幅</t>
  </si>
  <si>
    <t>金　額(千円)</t>
  </si>
  <si>
    <t>延　長　(ｍ)</t>
  </si>
  <si>
    <t>整備件数</t>
  </si>
  <si>
    <t>２９　細街路整備事業実績</t>
    <phoneticPr fontId="6"/>
  </si>
  <si>
    <t>戸　　数</t>
  </si>
  <si>
    <t>団　地　数</t>
  </si>
  <si>
    <t>コミュニティ住宅</t>
  </si>
  <si>
    <t>一般区営住宅</t>
  </si>
  <si>
    <t>３２　区営住宅管理戸数</t>
    <rPh sb="7" eb="9">
      <t>カンリ</t>
    </rPh>
    <phoneticPr fontId="6"/>
  </si>
  <si>
    <t xml:space="preserve">資料：建築室 建築審査課 </t>
  </si>
  <si>
    <t>土木工事等</t>
  </si>
  <si>
    <t>修繕工事等</t>
  </si>
  <si>
    <t>新築工事等</t>
  </si>
  <si>
    <t>解体工事等</t>
  </si>
  <si>
    <t>総件数</t>
  </si>
  <si>
    <t>３１　建設リサイクル法に係る届出の件数</t>
    <phoneticPr fontId="6"/>
  </si>
  <si>
    <t>-</t>
    <phoneticPr fontId="35"/>
  </si>
  <si>
    <t>その他</t>
    <rPh sb="2" eb="3">
      <t>タ</t>
    </rPh>
    <phoneticPr fontId="6"/>
  </si>
  <si>
    <t>認定</t>
    <rPh sb="0" eb="2">
      <t>ニンテイ</t>
    </rPh>
    <phoneticPr fontId="6"/>
  </si>
  <si>
    <t>許可</t>
    <rPh sb="0" eb="2">
      <t>キョカ</t>
    </rPh>
    <phoneticPr fontId="6"/>
  </si>
  <si>
    <t>２８　建築基準法に基づく許可申請等の件数</t>
    <rPh sb="3" eb="5">
      <t>ケンチク</t>
    </rPh>
    <rPh sb="5" eb="8">
      <t>キジュンホウ</t>
    </rPh>
    <rPh sb="9" eb="10">
      <t>モト</t>
    </rPh>
    <rPh sb="12" eb="14">
      <t>キョカ</t>
    </rPh>
    <rPh sb="14" eb="16">
      <t>シンセイ</t>
    </rPh>
    <rPh sb="16" eb="17">
      <t>トウ</t>
    </rPh>
    <rPh sb="18" eb="20">
      <t>ケンスウ</t>
    </rPh>
    <phoneticPr fontId="6"/>
  </si>
  <si>
    <t>(面積の単位：ha)</t>
  </si>
  <si>
    <t>資料：建築室 開発指導課</t>
  </si>
  <si>
    <t>面　積</t>
  </si>
  <si>
    <t>件　数</t>
  </si>
  <si>
    <t>0.5ha以上</t>
  </si>
  <si>
    <t>0.3～0.5ha未満</t>
  </si>
  <si>
    <t>0.1～0.3ha未満</t>
  </si>
  <si>
    <t>0.05～0.1ha未満</t>
  </si>
  <si>
    <t>２７　規模別開発許可件数及び面積</t>
    <phoneticPr fontId="6"/>
  </si>
  <si>
    <t>(注)特定用途建築物：大規模小売店舗、葬祭施設など規則で定める８種類</t>
    <rPh sb="1" eb="2">
      <t>チュウ</t>
    </rPh>
    <rPh sb="3" eb="7">
      <t>トクテイヨウト</t>
    </rPh>
    <rPh sb="7" eb="10">
      <t>ケンチクブツ</t>
    </rPh>
    <rPh sb="11" eb="14">
      <t>ダイキボ</t>
    </rPh>
    <rPh sb="14" eb="18">
      <t>コウリテンポ</t>
    </rPh>
    <rPh sb="19" eb="23">
      <t>ソウサイシセツ</t>
    </rPh>
    <rPh sb="25" eb="27">
      <t>キソク</t>
    </rPh>
    <rPh sb="28" eb="29">
      <t>サダ</t>
    </rPh>
    <rPh sb="32" eb="34">
      <t>シュルイ</t>
    </rPh>
    <phoneticPr fontId="35"/>
  </si>
  <si>
    <t>資料：建築室 建築審査課</t>
    <rPh sb="0" eb="2">
      <t>シリョウ</t>
    </rPh>
    <rPh sb="3" eb="6">
      <t>ケンチクシツ</t>
    </rPh>
    <rPh sb="7" eb="12">
      <t>ケンチクシンサカ</t>
    </rPh>
    <phoneticPr fontId="35"/>
  </si>
  <si>
    <t>令和5年</t>
    <rPh sb="0" eb="2">
      <t>レイワ</t>
    </rPh>
    <rPh sb="3" eb="4">
      <t>ネン</t>
    </rPh>
    <phoneticPr fontId="35"/>
  </si>
  <si>
    <t>年度</t>
    <rPh sb="0" eb="2">
      <t>ネンド</t>
    </rPh>
    <phoneticPr fontId="35"/>
  </si>
  <si>
    <t>特定用途建築物</t>
    <rPh sb="0" eb="7">
      <t>トクテイヨウトケンチクブツ</t>
    </rPh>
    <phoneticPr fontId="35"/>
  </si>
  <si>
    <t>中高層建築物</t>
    <rPh sb="0" eb="3">
      <t>チュウコウソウ</t>
    </rPh>
    <rPh sb="3" eb="6">
      <t>ケンチクブツ</t>
    </rPh>
    <phoneticPr fontId="35"/>
  </si>
  <si>
    <t>総　数</t>
    <rPh sb="0" eb="1">
      <t>ソウ</t>
    </rPh>
    <rPh sb="2" eb="3">
      <t>スウ</t>
    </rPh>
    <phoneticPr fontId="35"/>
  </si>
  <si>
    <t>区分　　　　　　　　　　　　　　　　　　　　　　　　</t>
    <rPh sb="0" eb="2">
      <t>クブン</t>
    </rPh>
    <phoneticPr fontId="35"/>
  </si>
  <si>
    <t>２６　「建築計画のお知らせ」標識設置届出数</t>
    <rPh sb="4" eb="8">
      <t>ケンチクケイカク</t>
    </rPh>
    <rPh sb="10" eb="11">
      <t>シ</t>
    </rPh>
    <rPh sb="14" eb="18">
      <t>ヒョウシキセッチ</t>
    </rPh>
    <rPh sb="18" eb="21">
      <t>トドケデスウ</t>
    </rPh>
    <phoneticPr fontId="35"/>
  </si>
  <si>
    <t>資料：建築室 建築審査課</t>
  </si>
  <si>
    <t>その他</t>
    <rPh sb="2" eb="3">
      <t>タ</t>
    </rPh>
    <phoneticPr fontId="35"/>
  </si>
  <si>
    <t>鉄筋
コンクリート造</t>
    <rPh sb="0" eb="2">
      <t>テッキン</t>
    </rPh>
    <rPh sb="9" eb="10">
      <t>ゾウ</t>
    </rPh>
    <phoneticPr fontId="35"/>
  </si>
  <si>
    <t>鉄骨鉄筋
コンクリート造</t>
    <rPh sb="0" eb="2">
      <t>テッコツ</t>
    </rPh>
    <rPh sb="2" eb="4">
      <t>テッキン</t>
    </rPh>
    <rPh sb="11" eb="12">
      <t>ゾウ</t>
    </rPh>
    <phoneticPr fontId="35"/>
  </si>
  <si>
    <t>木　造</t>
    <rPh sb="0" eb="1">
      <t>キ</t>
    </rPh>
    <rPh sb="2" eb="3">
      <t>ゾウ</t>
    </rPh>
    <phoneticPr fontId="35"/>
  </si>
  <si>
    <t>＜建築物の構造別＞</t>
    <rPh sb="1" eb="4">
      <t>ケンチクブツ</t>
    </rPh>
    <rPh sb="5" eb="8">
      <t>コウゾウベツ</t>
    </rPh>
    <phoneticPr fontId="35"/>
  </si>
  <si>
    <t>２５　建築確認の件数</t>
    <rPh sb="3" eb="7">
      <t>ケンチクカクニン</t>
    </rPh>
    <rPh sb="8" eb="10">
      <t>ケンスウ</t>
    </rPh>
    <phoneticPr fontId="35"/>
  </si>
  <si>
    <t>鉄骨造
(軽量鉄骨造を含む)</t>
    <rPh sb="0" eb="3">
      <t>テッコツゾウ</t>
    </rPh>
    <rPh sb="5" eb="7">
      <t>ケイリョウ</t>
    </rPh>
    <rPh sb="7" eb="10">
      <t>テッコツゾウ</t>
    </rPh>
    <rPh sb="11" eb="12">
      <t>フク</t>
    </rPh>
    <phoneticPr fontId="35"/>
  </si>
  <si>
    <r>
      <t>資料：建築室 住宅課、ＵＲ都市機構</t>
    </r>
    <r>
      <rPr>
        <b/>
        <sz val="4"/>
        <rFont val="ＭＳ 明朝"/>
        <family val="1"/>
        <charset val="128"/>
      </rPr>
      <t xml:space="preserve"> </t>
    </r>
    <r>
      <rPr>
        <b/>
        <sz val="8"/>
        <rFont val="ＭＳ 明朝"/>
        <family val="1"/>
        <charset val="128"/>
      </rPr>
      <t>東日本賃貸住宅本部、東京都住宅供給公社</t>
    </r>
  </si>
  <si>
    <t>建築物</t>
    <rPh sb="0" eb="1">
      <t>ケン</t>
    </rPh>
    <rPh sb="1" eb="2">
      <t>チク</t>
    </rPh>
    <rPh sb="2" eb="3">
      <t>モノ</t>
    </rPh>
    <phoneticPr fontId="35"/>
  </si>
  <si>
    <t>資料：道路公園整備室 道路整備課</t>
    <phoneticPr fontId="6"/>
  </si>
  <si>
    <t>令和5年</t>
    <rPh sb="0" eb="2">
      <t>レイワ</t>
    </rPh>
    <rPh sb="3" eb="4">
      <t>ネン</t>
    </rPh>
    <phoneticPr fontId="6"/>
  </si>
  <si>
    <r>
      <t>(注２)面積は小数点以下を四捨五入しているため</t>
    </r>
    <r>
      <rPr>
        <b/>
        <sz val="8"/>
        <rFont val="ＭＳ Ｐ明朝"/>
        <family val="1"/>
        <charset val="128"/>
      </rPr>
      <t>、</t>
    </r>
    <r>
      <rPr>
        <b/>
        <sz val="8"/>
        <rFont val="ＭＳ 明朝"/>
        <family val="1"/>
        <charset val="128"/>
      </rPr>
      <t xml:space="preserve">
      項目の合計と総数が一致しない</t>
    </r>
    <r>
      <rPr>
        <b/>
        <sz val="8"/>
        <rFont val="ＭＳ Ｐ明朝"/>
        <family val="1"/>
        <charset val="128"/>
      </rPr>
      <t>場合がある。</t>
    </r>
    <rPh sb="1" eb="2">
      <t>チュウ</t>
    </rPh>
    <rPh sb="4" eb="6">
      <t>メンセキ</t>
    </rPh>
    <rPh sb="7" eb="10">
      <t>ショウスウテン</t>
    </rPh>
    <rPh sb="10" eb="12">
      <t>イカ</t>
    </rPh>
    <rPh sb="13" eb="17">
      <t>シシャゴニュウ</t>
    </rPh>
    <rPh sb="40" eb="42">
      <t>イッチ</t>
    </rPh>
    <rPh sb="45" eb="46">
      <t>ジョウ</t>
    </rPh>
    <phoneticPr fontId="6"/>
  </si>
  <si>
    <t>昇降機</t>
    <rPh sb="0" eb="1">
      <t>ノボル</t>
    </rPh>
    <rPh sb="1" eb="2">
      <t>コウ</t>
    </rPh>
    <rPh sb="2" eb="3">
      <t>キ</t>
    </rPh>
    <phoneticPr fontId="35"/>
  </si>
  <si>
    <t>工作物</t>
    <rPh sb="0" eb="1">
      <t>コウ</t>
    </rPh>
    <rPh sb="1" eb="2">
      <t>サク</t>
    </rPh>
    <rPh sb="2" eb="3">
      <t>モノ</t>
    </rPh>
    <phoneticPr fontId="35"/>
  </si>
  <si>
    <t>無接道家屋の
建替え許可</t>
    <rPh sb="0" eb="1">
      <t>ム</t>
    </rPh>
    <rPh sb="1" eb="3">
      <t>セツドウ</t>
    </rPh>
    <rPh sb="3" eb="5">
      <t>カオク</t>
    </rPh>
    <rPh sb="7" eb="9">
      <t>タテカ</t>
    </rPh>
    <rPh sb="10" eb="12">
      <t>キョカ</t>
    </rPh>
    <phoneticPr fontId="6"/>
  </si>
  <si>
    <t>用途地域内の
制限の除外</t>
    <rPh sb="0" eb="2">
      <t>ヨウト</t>
    </rPh>
    <rPh sb="2" eb="4">
      <t>チイキ</t>
    </rPh>
    <rPh sb="4" eb="5">
      <t>ナイ</t>
    </rPh>
    <rPh sb="7" eb="9">
      <t>セイゲン</t>
    </rPh>
    <rPh sb="10" eb="12">
      <t>ジョガイ</t>
    </rPh>
    <phoneticPr fontId="6"/>
  </si>
  <si>
    <t>容積率制限の
緩和</t>
    <rPh sb="0" eb="2">
      <t>ヨウセキ</t>
    </rPh>
    <rPh sb="2" eb="3">
      <t>リツ</t>
    </rPh>
    <rPh sb="3" eb="5">
      <t>セイゲン</t>
    </rPh>
    <rPh sb="7" eb="9">
      <t>カンワ</t>
    </rPh>
    <phoneticPr fontId="6"/>
  </si>
  <si>
    <t>日影による高さ
制限の除外</t>
    <rPh sb="0" eb="2">
      <t>ヒカゲ</t>
    </rPh>
    <rPh sb="5" eb="6">
      <t>タカ</t>
    </rPh>
    <rPh sb="8" eb="10">
      <t>セイゲン</t>
    </rPh>
    <rPh sb="11" eb="13">
      <t>ジョガイ</t>
    </rPh>
    <phoneticPr fontId="6"/>
  </si>
  <si>
    <t>仮設建築物の
制限の緩和</t>
    <rPh sb="0" eb="2">
      <t>カセツ</t>
    </rPh>
    <rPh sb="2" eb="5">
      <t>ケンチクブツ</t>
    </rPh>
    <rPh sb="7" eb="9">
      <t>セイゲン</t>
    </rPh>
    <rPh sb="10" eb="12">
      <t>カンワ</t>
    </rPh>
    <phoneticPr fontId="6"/>
  </si>
  <si>
    <t>総合的設計の
一団地の認定</t>
    <rPh sb="0" eb="2">
      <t>ソウゴウ</t>
    </rPh>
    <rPh sb="2" eb="3">
      <t>テキ</t>
    </rPh>
    <rPh sb="3" eb="5">
      <t>セッケイ</t>
    </rPh>
    <rPh sb="7" eb="8">
      <t>イチ</t>
    </rPh>
    <rPh sb="8" eb="10">
      <t>ダンチ</t>
    </rPh>
    <rPh sb="11" eb="13">
      <t>ニンテイ</t>
    </rPh>
    <phoneticPr fontId="6"/>
  </si>
  <si>
    <t>高度地区内の
告示による特例</t>
    <rPh sb="0" eb="2">
      <t>コウド</t>
    </rPh>
    <rPh sb="2" eb="4">
      <t>チク</t>
    </rPh>
    <rPh sb="4" eb="5">
      <t>ナイ</t>
    </rPh>
    <rPh sb="7" eb="9">
      <t>コクジ</t>
    </rPh>
    <rPh sb="12" eb="14">
      <t>トクレイ</t>
    </rPh>
    <phoneticPr fontId="6"/>
  </si>
  <si>
    <t>資料：建築室 開発指導課</t>
    <rPh sb="0" eb="2">
      <t>シリョウ</t>
    </rPh>
    <rPh sb="3" eb="6">
      <t>ケンチクシツ</t>
    </rPh>
    <rPh sb="7" eb="12">
      <t>カイ</t>
    </rPh>
    <phoneticPr fontId="6"/>
  </si>
  <si>
    <t>　 (注１)不燃化率＝耐火造及び準耐火造の延床面積／全建物の延床面積×100</t>
    <phoneticPr fontId="6"/>
  </si>
  <si>
    <t>　 (注２)構造比率は延床面積を基準とする。　　　　　　　　　　　　　　　</t>
    <phoneticPr fontId="6"/>
  </si>
  <si>
    <t>　 (注３)平成１８年から建築棟数は付属屋等を含まない。</t>
    <phoneticPr fontId="6"/>
  </si>
  <si>
    <t>　 (注４)中高層化率＝４階建以上の建物の建築面積／全建物の建築面積×100</t>
    <phoneticPr fontId="6"/>
  </si>
  <si>
    <t>　 (注５)土地利用現況調査は、おおむね５年ごとに実施する。 　　　　　　　</t>
    <phoneticPr fontId="6"/>
  </si>
  <si>
    <t>年度</t>
    <rPh sb="0" eb="2">
      <t>ネンド</t>
    </rPh>
    <phoneticPr fontId="6"/>
  </si>
  <si>
    <t>区分</t>
    <rPh sb="0" eb="2">
      <t>クブン</t>
    </rPh>
    <phoneticPr fontId="6"/>
  </si>
  <si>
    <t>千住二・三・四丁目及び
千住旭町各地内</t>
    <rPh sb="6" eb="7">
      <t>4</t>
    </rPh>
    <rPh sb="9" eb="10">
      <t>オヨ</t>
    </rPh>
    <rPh sb="12" eb="14">
      <t>センジュ</t>
    </rPh>
    <rPh sb="14" eb="16">
      <t>アサヒチョウ</t>
    </rPh>
    <rPh sb="16" eb="19">
      <t>カクチナイ</t>
    </rPh>
    <phoneticPr fontId="6"/>
  </si>
  <si>
    <t>西竹の塚一丁目及び
伊興町見通各地内</t>
    <rPh sb="7" eb="8">
      <t>オヨ</t>
    </rPh>
    <rPh sb="10" eb="12">
      <t>イコウ</t>
    </rPh>
    <rPh sb="12" eb="13">
      <t>マチ</t>
    </rPh>
    <rPh sb="13" eb="15">
      <t>ミトオ</t>
    </rPh>
    <rPh sb="15" eb="18">
      <t>カクチナイ</t>
    </rPh>
    <phoneticPr fontId="6"/>
  </si>
  <si>
    <t>平16.2. 1</t>
    <phoneticPr fontId="6"/>
  </si>
  <si>
    <t>第一種
住居地域</t>
    <phoneticPr fontId="6"/>
  </si>
  <si>
    <t>第二種
住居地域</t>
    <phoneticPr fontId="6"/>
  </si>
  <si>
    <t>準住居
地　域</t>
    <phoneticPr fontId="6"/>
  </si>
  <si>
    <t>近隣商業
地　域</t>
    <phoneticPr fontId="6"/>
  </si>
  <si>
    <t>面積(㎡)</t>
    <phoneticPr fontId="6"/>
  </si>
  <si>
    <t>施行中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</si>
</sst>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1" formatCode="_ * #,##0_ ;_ * \-#,##0_ ;_ * &quot;-&quot;_ ;_ @_ "/>
    <numFmt numFmtId="176" formatCode="#,##0_);[Red]\(#,##0\)"/>
    <numFmt numFmtId="177" formatCode="[$-411]#,##0;[Red]\-#,##0"/>
    <numFmt numFmtId="178" formatCode="0.00;&quot;△ &quot;0.00"/>
    <numFmt numFmtId="179" formatCode="0;&quot;△ &quot;0"/>
    <numFmt numFmtId="180" formatCode="0_ "/>
    <numFmt numFmtId="181" formatCode="_ * #,##0_ ;_ * \-#,##0_ ;_ * \-_ ;_ @_ "/>
    <numFmt numFmtId="182" formatCode="#,##0.00_);[Red]\(#,##0.00\)"/>
    <numFmt numFmtId="183" formatCode="0.0"/>
    <numFmt numFmtId="184" formatCode="#,##0.0_);[Red]\(#,##0.0\)"/>
    <numFmt numFmtId="185" formatCode="\(0.0\)"/>
    <numFmt numFmtId="186" formatCode="#,##0_ "/>
    <numFmt numFmtId="187" formatCode="#,##0.0"/>
    <numFmt numFmtId="188" formatCode="[$-411]#,##0.00;[Red]\-#,##0.00"/>
    <numFmt numFmtId="189" formatCode="0_);[Red]\(0\)"/>
    <numFmt numFmtId="190" formatCode="0.00_);[Red]\(0.00\)"/>
    <numFmt numFmtId="191" formatCode="[$-411]ge\.mm\.dd"/>
    <numFmt numFmtId="192" formatCode="#,##0_);\(#,##0\)"/>
    <numFmt numFmtId="193" formatCode="_ * #,##0.0_ ;_ * \-#,##0.0_ ;_ * \-?_ ;_ @_ "/>
    <numFmt numFmtId="194" formatCode="#,##0.00_ "/>
    <numFmt numFmtId="195" formatCode="[$-411]h:mm"/>
    <numFmt numFmtId="196" formatCode="[$-411]#,##0"/>
    <numFmt numFmtId="197" formatCode="#,##0.000_);[Red]\(#,##0.000\)"/>
    <numFmt numFmtId="198" formatCode="#,##0.00_);\(#,##0.00\)"/>
    <numFmt numFmtId="199" formatCode="_ * #,##0.00_ ;_ * \-#,##0.00_ ;_ * \-??_ ;_ @_ "/>
    <numFmt numFmtId="200" formatCode="_ * #,##0.000_ ;_ * \-#,##0.000_ ;_ * \-???_ ;_ @_ "/>
    <numFmt numFmtId="201" formatCode="0.0_);[Red]\(0.0\)"/>
  </numFmts>
  <fonts count="44"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24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4"/>
      <name val="ＭＳ 明朝"/>
      <family val="1"/>
      <charset val="128"/>
    </font>
    <font>
      <b/>
      <sz val="9"/>
      <name val="SimSun"/>
    </font>
    <font>
      <sz val="11"/>
      <color rgb="FF000000"/>
      <name val="游ゴシック"/>
      <family val="3"/>
      <charset val="128"/>
    </font>
    <font>
      <sz val="8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10"/>
      <name val="ＭＳ 明朝"/>
      <family val="1"/>
      <charset val="1"/>
    </font>
    <font>
      <b/>
      <sz val="10"/>
      <color rgb="FF000000"/>
      <name val="ＭＳ 明朝"/>
      <family val="1"/>
      <charset val="128"/>
    </font>
    <font>
      <b/>
      <sz val="9"/>
      <name val="ＭＳ Ｐ明朝"/>
      <family val="1"/>
      <charset val="128"/>
    </font>
    <font>
      <sz val="8"/>
      <color rgb="FF000000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sz val="9"/>
      <name val="ＭＳ 明朝"/>
      <family val="1"/>
      <charset val="128"/>
    </font>
    <font>
      <b/>
      <sz val="11"/>
      <color rgb="FF000000"/>
      <name val="ＭＳ 明朝"/>
      <family val="1"/>
      <charset val="128"/>
    </font>
    <font>
      <b/>
      <sz val="9"/>
      <color rgb="FF000000"/>
      <name val="ＭＳ 明朝"/>
      <family val="1"/>
      <charset val="128"/>
    </font>
    <font>
      <b/>
      <sz val="8"/>
      <color rgb="FF000000"/>
      <name val="ＭＳ 明朝"/>
      <family val="1"/>
      <charset val="128"/>
    </font>
    <font>
      <b/>
      <sz val="8"/>
      <name val="SimSun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明朝"/>
      <family val="1"/>
      <charset val="128"/>
    </font>
    <font>
      <b/>
      <sz val="9"/>
      <name val="ＭＳ 明朝"/>
      <family val="1"/>
      <charset val="1"/>
    </font>
    <font>
      <b/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b/>
      <strike/>
      <sz val="8"/>
      <color rgb="FFFF0000"/>
      <name val="ＭＳ 明朝"/>
      <family val="1"/>
      <charset val="128"/>
    </font>
    <font>
      <sz val="6"/>
      <name val="BIZ UD明朝 Medium"/>
      <family val="2"/>
      <charset val="128"/>
    </font>
    <font>
      <sz val="11"/>
      <color theme="1"/>
      <name val="BIZ UD明朝 Medium"/>
      <family val="2"/>
      <charset val="128"/>
    </font>
    <font>
      <sz val="10"/>
      <color theme="1"/>
      <name val="BIZ UD明朝 Medium"/>
      <family val="2"/>
      <charset val="128"/>
    </font>
    <font>
      <b/>
      <sz val="10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rgb="FFFFFFFF"/>
      </bottom>
      <diagonal/>
    </border>
    <border>
      <left style="thin">
        <color auto="1"/>
      </left>
      <right/>
      <top style="double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rgb="FFFFFFFF"/>
      </top>
      <bottom style="thin">
        <color auto="1"/>
      </bottom>
      <diagonal/>
    </border>
    <border>
      <left/>
      <right/>
      <top style="double">
        <color auto="1"/>
      </top>
      <bottom style="thin">
        <color rgb="FFFFFFF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>
      <alignment vertical="center"/>
    </xf>
    <xf numFmtId="177" fontId="7" fillId="0" borderId="0" applyBorder="0" applyProtection="0"/>
    <xf numFmtId="0" fontId="8" fillId="0" borderId="0"/>
    <xf numFmtId="177" fontId="7" fillId="0" borderId="0" applyBorder="0" applyProtection="0"/>
    <xf numFmtId="0" fontId="7" fillId="0" borderId="0"/>
    <xf numFmtId="177" fontId="7" fillId="0" borderId="0" applyBorder="0" applyProtection="0"/>
    <xf numFmtId="38" fontId="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>
      <alignment vertical="center"/>
    </xf>
  </cellStyleXfs>
  <cellXfs count="57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shrinkToFi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/>
    <xf numFmtId="176" fontId="3" fillId="0" borderId="0" xfId="0" applyNumberFormat="1" applyFont="1" applyAlignment="1">
      <alignment vertical="center"/>
    </xf>
    <xf numFmtId="0" fontId="4" fillId="0" borderId="0" xfId="0" applyFont="1"/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distributed" vertical="center"/>
    </xf>
    <xf numFmtId="0" fontId="10" fillId="0" borderId="10" xfId="0" applyFont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8" xfId="0" applyFont="1" applyBorder="1" applyAlignment="1">
      <alignment horizontal="distributed" vertical="center" shrinkToFit="1"/>
    </xf>
    <xf numFmtId="0" fontId="3" fillId="0" borderId="0" xfId="0" applyFont="1" applyAlignment="1">
      <alignment vertical="center" shrinkToFit="1"/>
    </xf>
    <xf numFmtId="177" fontId="4" fillId="0" borderId="7" xfId="4" applyFont="1" applyBorder="1" applyAlignment="1" applyProtection="1">
      <alignment horizontal="right" vertical="center"/>
    </xf>
    <xf numFmtId="0" fontId="11" fillId="0" borderId="8" xfId="0" applyFont="1" applyBorder="1" applyAlignment="1">
      <alignment horizontal="distributed" vertical="center"/>
    </xf>
    <xf numFmtId="177" fontId="9" fillId="0" borderId="7" xfId="4" applyFont="1" applyBorder="1" applyAlignment="1" applyProtection="1">
      <alignment horizontal="right" vertical="center"/>
    </xf>
    <xf numFmtId="0" fontId="3" fillId="0" borderId="6" xfId="0" applyFont="1" applyBorder="1" applyAlignment="1">
      <alignment horizontal="distributed" vertical="center"/>
    </xf>
    <xf numFmtId="177" fontId="4" fillId="0" borderId="4" xfId="4" applyFont="1" applyBorder="1" applyAlignment="1" applyProtection="1">
      <alignment horizontal="right" vertical="center"/>
    </xf>
    <xf numFmtId="176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/>
    <xf numFmtId="176" fontId="3" fillId="0" borderId="0" xfId="0" applyNumberFormat="1" applyFont="1"/>
    <xf numFmtId="177" fontId="4" fillId="0" borderId="7" xfId="4" applyFont="1" applyBorder="1" applyAlignment="1" applyProtection="1">
      <alignment horizontal="right" vertical="center" shrinkToFit="1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178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179" fontId="4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178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0" xfId="9" applyFont="1">
      <alignment vertical="center"/>
    </xf>
    <xf numFmtId="0" fontId="7" fillId="0" borderId="0" xfId="9">
      <alignment vertical="center"/>
    </xf>
    <xf numFmtId="0" fontId="15" fillId="0" borderId="0" xfId="9" applyFont="1">
      <alignment vertical="center"/>
    </xf>
    <xf numFmtId="0" fontId="3" fillId="0" borderId="0" xfId="9" applyFont="1">
      <alignment vertical="center"/>
    </xf>
    <xf numFmtId="0" fontId="16" fillId="0" borderId="0" xfId="9" applyFont="1">
      <alignment vertical="center"/>
    </xf>
    <xf numFmtId="180" fontId="17" fillId="0" borderId="4" xfId="9" applyNumberFormat="1" applyFont="1" applyBorder="1">
      <alignment vertical="center"/>
    </xf>
    <xf numFmtId="181" fontId="17" fillId="0" borderId="6" xfId="9" applyNumberFormat="1" applyFont="1" applyBorder="1">
      <alignment vertical="center"/>
    </xf>
    <xf numFmtId="180" fontId="17" fillId="0" borderId="4" xfId="9" applyNumberFormat="1" applyFont="1" applyBorder="1" applyAlignment="1">
      <alignment horizontal="right" vertical="center"/>
    </xf>
    <xf numFmtId="180" fontId="17" fillId="0" borderId="4" xfId="9" applyNumberFormat="1" applyFont="1" applyBorder="1" applyAlignment="1">
      <alignment horizontal="center" vertical="center"/>
    </xf>
    <xf numFmtId="180" fontId="18" fillId="0" borderId="7" xfId="9" applyNumberFormat="1" applyFont="1" applyBorder="1">
      <alignment vertical="center"/>
    </xf>
    <xf numFmtId="181" fontId="18" fillId="0" borderId="7" xfId="9" applyNumberFormat="1" applyFont="1" applyBorder="1">
      <alignment vertical="center"/>
    </xf>
    <xf numFmtId="180" fontId="18" fillId="0" borderId="7" xfId="9" applyNumberFormat="1" applyFont="1" applyBorder="1" applyAlignment="1">
      <alignment horizontal="right" vertical="center"/>
    </xf>
    <xf numFmtId="180" fontId="16" fillId="0" borderId="7" xfId="9" applyNumberFormat="1" applyFont="1" applyBorder="1" applyAlignment="1">
      <alignment horizontal="center" vertical="center"/>
    </xf>
    <xf numFmtId="180" fontId="16" fillId="0" borderId="7" xfId="9" applyNumberFormat="1" applyFont="1" applyBorder="1">
      <alignment vertical="center"/>
    </xf>
    <xf numFmtId="181" fontId="16" fillId="0" borderId="8" xfId="9" applyNumberFormat="1" applyFont="1" applyBorder="1">
      <alignment vertical="center"/>
    </xf>
    <xf numFmtId="180" fontId="16" fillId="0" borderId="7" xfId="9" applyNumberFormat="1" applyFont="1" applyBorder="1" applyAlignment="1">
      <alignment horizontal="right" vertical="center"/>
    </xf>
    <xf numFmtId="180" fontId="19" fillId="0" borderId="7" xfId="9" applyNumberFormat="1" applyFont="1" applyBorder="1" applyAlignment="1">
      <alignment horizontal="center" vertical="center"/>
    </xf>
    <xf numFmtId="0" fontId="4" fillId="0" borderId="4" xfId="9" applyFont="1" applyBorder="1">
      <alignment vertical="center"/>
    </xf>
    <xf numFmtId="0" fontId="4" fillId="0" borderId="7" xfId="9" applyFont="1" applyBorder="1">
      <alignment vertical="center"/>
    </xf>
    <xf numFmtId="0" fontId="4" fillId="0" borderId="13" xfId="9" applyFont="1" applyBorder="1" applyAlignment="1">
      <alignment horizontal="right"/>
    </xf>
    <xf numFmtId="0" fontId="2" fillId="0" borderId="0" xfId="9" applyFont="1">
      <alignment vertical="center"/>
    </xf>
    <xf numFmtId="0" fontId="15" fillId="0" borderId="0" xfId="0" applyFont="1" applyAlignment="1">
      <alignment vertical="center"/>
    </xf>
    <xf numFmtId="176" fontId="17" fillId="0" borderId="4" xfId="0" applyNumberFormat="1" applyFont="1" applyBorder="1" applyAlignment="1">
      <alignment vertical="center"/>
    </xf>
    <xf numFmtId="182" fontId="17" fillId="0" borderId="4" xfId="0" applyNumberFormat="1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176" fontId="18" fillId="0" borderId="7" xfId="0" applyNumberFormat="1" applyFont="1" applyBorder="1" applyAlignment="1">
      <alignment vertical="center"/>
    </xf>
    <xf numFmtId="182" fontId="18" fillId="0" borderId="7" xfId="0" applyNumberFormat="1" applyFont="1" applyBorder="1" applyAlignment="1">
      <alignment vertical="center"/>
    </xf>
    <xf numFmtId="0" fontId="16" fillId="0" borderId="7" xfId="0" applyFont="1" applyBorder="1" applyAlignment="1">
      <alignment horizontal="center" vertical="center"/>
    </xf>
    <xf numFmtId="176" fontId="16" fillId="0" borderId="7" xfId="0" applyNumberFormat="1" applyFont="1" applyBorder="1" applyAlignment="1">
      <alignment vertical="center"/>
    </xf>
    <xf numFmtId="182" fontId="16" fillId="0" borderId="7" xfId="0" applyNumberFormat="1" applyFont="1" applyBorder="1" applyAlignment="1">
      <alignment vertical="center"/>
    </xf>
    <xf numFmtId="0" fontId="19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6" fillId="0" borderId="0" xfId="0" applyFont="1"/>
    <xf numFmtId="0" fontId="3" fillId="0" borderId="0" xfId="0" applyFont="1" applyAlignment="1">
      <alignment horizontal="right"/>
    </xf>
    <xf numFmtId="0" fontId="16" fillId="0" borderId="0" xfId="0" applyFont="1" applyAlignment="1">
      <alignment vertical="center"/>
    </xf>
    <xf numFmtId="183" fontId="16" fillId="0" borderId="14" xfId="0" applyNumberFormat="1" applyFont="1" applyBorder="1" applyAlignment="1">
      <alignment horizontal="right" vertical="center"/>
    </xf>
    <xf numFmtId="38" fontId="16" fillId="0" borderId="3" xfId="7" applyFont="1" applyBorder="1" applyAlignment="1">
      <alignment horizontal="right" vertical="center"/>
    </xf>
    <xf numFmtId="183" fontId="16" fillId="0" borderId="15" xfId="0" applyNumberFormat="1" applyFont="1" applyBorder="1" applyAlignment="1">
      <alignment horizontal="right" vertical="center"/>
    </xf>
    <xf numFmtId="183" fontId="16" fillId="0" borderId="4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top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0" fontId="1" fillId="2" borderId="0" xfId="0" applyFont="1" applyFill="1"/>
    <xf numFmtId="184" fontId="15" fillId="0" borderId="0" xfId="0" applyNumberFormat="1" applyFont="1" applyAlignment="1">
      <alignment vertical="center"/>
    </xf>
    <xf numFmtId="0" fontId="15" fillId="0" borderId="0" xfId="0" applyFont="1" applyAlignment="1">
      <alignment horizontal="right" vertical="center"/>
    </xf>
    <xf numFmtId="184" fontId="4" fillId="0" borderId="0" xfId="0" applyNumberFormat="1" applyFont="1" applyAlignment="1">
      <alignment vertical="center"/>
    </xf>
    <xf numFmtId="184" fontId="17" fillId="0" borderId="4" xfId="0" applyNumberFormat="1" applyFont="1" applyBorder="1" applyAlignment="1">
      <alignment vertical="center"/>
    </xf>
    <xf numFmtId="184" fontId="18" fillId="0" borderId="7" xfId="0" applyNumberFormat="1" applyFont="1" applyBorder="1" applyAlignment="1">
      <alignment vertical="center"/>
    </xf>
    <xf numFmtId="184" fontId="16" fillId="0" borderId="7" xfId="0" applyNumberFormat="1" applyFont="1" applyBorder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5" fillId="0" borderId="0" xfId="0" applyFont="1" applyAlignment="1">
      <alignment horizontal="right"/>
    </xf>
    <xf numFmtId="49" fontId="4" fillId="0" borderId="14" xfId="0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right" vertical="center"/>
    </xf>
    <xf numFmtId="49" fontId="4" fillId="0" borderId="15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38" fontId="4" fillId="0" borderId="19" xfId="7" applyFont="1" applyBorder="1" applyAlignment="1">
      <alignment horizontal="right" vertical="center"/>
    </xf>
    <xf numFmtId="38" fontId="4" fillId="0" borderId="20" xfId="7" applyFont="1" applyBorder="1" applyAlignment="1">
      <alignment horizontal="right" vertical="center"/>
    </xf>
    <xf numFmtId="38" fontId="4" fillId="0" borderId="21" xfId="7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distributed" textRotation="255" wrapText="1"/>
    </xf>
    <xf numFmtId="0" fontId="4" fillId="0" borderId="7" xfId="0" applyFont="1" applyBorder="1" applyAlignment="1">
      <alignment horizontal="center" vertical="distributed" textRotation="255" wrapText="1"/>
    </xf>
    <xf numFmtId="0" fontId="3" fillId="0" borderId="13" xfId="0" applyFont="1" applyBorder="1" applyAlignment="1">
      <alignment horizontal="right" vertical="center"/>
    </xf>
    <xf numFmtId="0" fontId="1" fillId="0" borderId="13" xfId="0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top"/>
    </xf>
    <xf numFmtId="0" fontId="16" fillId="0" borderId="23" xfId="0" applyFont="1" applyBorder="1" applyAlignment="1">
      <alignment horizontal="center" vertical="top"/>
    </xf>
    <xf numFmtId="0" fontId="16" fillId="0" borderId="17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81" fontId="15" fillId="0" borderId="0" xfId="0" applyNumberFormat="1" applyFont="1" applyAlignment="1">
      <alignment vertical="center"/>
    </xf>
    <xf numFmtId="185" fontId="4" fillId="0" borderId="4" xfId="0" applyNumberFormat="1" applyFont="1" applyBorder="1" applyAlignment="1">
      <alignment horizontal="right" vertical="center"/>
    </xf>
    <xf numFmtId="186" fontId="4" fillId="0" borderId="25" xfId="0" applyNumberFormat="1" applyFont="1" applyBorder="1" applyAlignment="1">
      <alignment horizontal="right" vertical="center"/>
    </xf>
    <xf numFmtId="181" fontId="4" fillId="0" borderId="7" xfId="0" applyNumberFormat="1" applyFont="1" applyBorder="1" applyAlignment="1">
      <alignment vertical="center"/>
    </xf>
    <xf numFmtId="181" fontId="4" fillId="0" borderId="0" xfId="0" applyNumberFormat="1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187" fontId="4" fillId="0" borderId="0" xfId="0" applyNumberFormat="1" applyFont="1" applyAlignment="1">
      <alignment vertical="center"/>
    </xf>
    <xf numFmtId="187" fontId="4" fillId="0" borderId="3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23" fillId="0" borderId="0" xfId="0" applyFont="1"/>
    <xf numFmtId="0" fontId="3" fillId="0" borderId="0" xfId="9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188" fontId="17" fillId="0" borderId="4" xfId="2" applyNumberFormat="1" applyFont="1" applyBorder="1" applyAlignment="1" applyProtection="1">
      <alignment vertical="center"/>
    </xf>
    <xf numFmtId="189" fontId="17" fillId="0" borderId="14" xfId="0" applyNumberFormat="1" applyFont="1" applyBorder="1" applyAlignment="1">
      <alignment vertical="center"/>
    </xf>
    <xf numFmtId="190" fontId="17" fillId="0" borderId="4" xfId="0" applyNumberFormat="1" applyFont="1" applyBorder="1" applyAlignment="1">
      <alignment vertical="center"/>
    </xf>
    <xf numFmtId="189" fontId="17" fillId="0" borderId="15" xfId="0" applyNumberFormat="1" applyFont="1" applyBorder="1" applyAlignment="1">
      <alignment vertical="center"/>
    </xf>
    <xf numFmtId="188" fontId="18" fillId="0" borderId="7" xfId="2" applyNumberFormat="1" applyFont="1" applyBorder="1" applyAlignment="1" applyProtection="1">
      <alignment vertical="center"/>
    </xf>
    <xf numFmtId="189" fontId="18" fillId="0" borderId="25" xfId="0" applyNumberFormat="1" applyFont="1" applyBorder="1" applyAlignment="1">
      <alignment vertical="center"/>
    </xf>
    <xf numFmtId="190" fontId="18" fillId="0" borderId="7" xfId="0" applyNumberFormat="1" applyFont="1" applyBorder="1" applyAlignment="1">
      <alignment vertical="center"/>
    </xf>
    <xf numFmtId="189" fontId="18" fillId="0" borderId="0" xfId="0" applyNumberFormat="1" applyFont="1" applyAlignment="1">
      <alignment vertical="center"/>
    </xf>
    <xf numFmtId="188" fontId="16" fillId="0" borderId="7" xfId="2" applyNumberFormat="1" applyFont="1" applyBorder="1" applyAlignment="1" applyProtection="1">
      <alignment vertical="center"/>
    </xf>
    <xf numFmtId="189" fontId="16" fillId="0" borderId="25" xfId="0" applyNumberFormat="1" applyFont="1" applyBorder="1" applyAlignment="1">
      <alignment vertical="center"/>
    </xf>
    <xf numFmtId="190" fontId="16" fillId="0" borderId="7" xfId="0" applyNumberFormat="1" applyFont="1" applyBorder="1" applyAlignment="1">
      <alignment vertical="center"/>
    </xf>
    <xf numFmtId="189" fontId="16" fillId="0" borderId="0" xfId="0" applyNumberFormat="1" applyFont="1" applyAlignment="1">
      <alignment vertical="center"/>
    </xf>
    <xf numFmtId="0" fontId="16" fillId="0" borderId="14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192" fontId="17" fillId="0" borderId="4" xfId="0" applyNumberFormat="1" applyFont="1" applyBorder="1" applyAlignment="1">
      <alignment horizontal="right" vertical="center"/>
    </xf>
    <xf numFmtId="176" fontId="17" fillId="0" borderId="4" xfId="0" applyNumberFormat="1" applyFont="1" applyBorder="1" applyAlignment="1">
      <alignment horizontal="center" vertical="center"/>
    </xf>
    <xf numFmtId="192" fontId="18" fillId="0" borderId="7" xfId="0" applyNumberFormat="1" applyFont="1" applyBorder="1" applyAlignment="1">
      <alignment horizontal="right" vertical="center"/>
    </xf>
    <xf numFmtId="176" fontId="16" fillId="0" borderId="7" xfId="0" applyNumberFormat="1" applyFont="1" applyBorder="1" applyAlignment="1">
      <alignment horizontal="center" vertical="center"/>
    </xf>
    <xf numFmtId="192" fontId="16" fillId="0" borderId="7" xfId="0" applyNumberFormat="1" applyFont="1" applyBorder="1" applyAlignment="1">
      <alignment horizontal="right" vertical="center"/>
    </xf>
    <xf numFmtId="0" fontId="16" fillId="0" borderId="4" xfId="0" applyFont="1" applyBorder="1" applyAlignment="1">
      <alignment horizontal="center" vertical="center"/>
    </xf>
    <xf numFmtId="0" fontId="16" fillId="0" borderId="6" xfId="0" applyFont="1" applyBorder="1"/>
    <xf numFmtId="0" fontId="16" fillId="0" borderId="12" xfId="0" applyFont="1" applyBorder="1" applyAlignment="1">
      <alignment horizontal="center" vertical="center"/>
    </xf>
    <xf numFmtId="0" fontId="16" fillId="0" borderId="5" xfId="0" applyFont="1" applyBorder="1" applyAlignment="1">
      <alignment horizontal="right" vertical="center"/>
    </xf>
    <xf numFmtId="0" fontId="1" fillId="0" borderId="0" xfId="10" applyFont="1">
      <alignment vertical="center"/>
    </xf>
    <xf numFmtId="0" fontId="24" fillId="0" borderId="0" xfId="10" applyFo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16" fillId="0" borderId="0" xfId="10" applyFont="1">
      <alignment vertical="center"/>
    </xf>
    <xf numFmtId="0" fontId="19" fillId="0" borderId="0" xfId="10" applyFont="1">
      <alignment vertical="center"/>
    </xf>
    <xf numFmtId="193" fontId="17" fillId="0" borderId="4" xfId="10" applyNumberFormat="1" applyFont="1" applyBorder="1" applyAlignment="1">
      <alignment horizontal="center" vertical="center"/>
    </xf>
    <xf numFmtId="181" fontId="17" fillId="0" borderId="4" xfId="10" applyNumberFormat="1" applyFont="1" applyBorder="1" applyAlignment="1">
      <alignment horizontal="center" vertical="center"/>
    </xf>
    <xf numFmtId="0" fontId="17" fillId="0" borderId="6" xfId="10" applyFont="1" applyBorder="1" applyAlignment="1">
      <alignment horizontal="center" vertical="center"/>
    </xf>
    <xf numFmtId="193" fontId="18" fillId="0" borderId="7" xfId="10" applyNumberFormat="1" applyFont="1" applyBorder="1" applyAlignment="1">
      <alignment horizontal="center" vertical="center"/>
    </xf>
    <xf numFmtId="181" fontId="18" fillId="0" borderId="7" xfId="10" applyNumberFormat="1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193" fontId="16" fillId="0" borderId="7" xfId="10" applyNumberFormat="1" applyFont="1" applyBorder="1" applyAlignment="1">
      <alignment horizontal="center" vertical="center"/>
    </xf>
    <xf numFmtId="181" fontId="16" fillId="0" borderId="7" xfId="10" applyNumberFormat="1" applyFont="1" applyBorder="1" applyAlignment="1">
      <alignment horizontal="center" vertical="center"/>
    </xf>
    <xf numFmtId="0" fontId="19" fillId="0" borderId="8" xfId="10" applyFont="1" applyBorder="1" applyAlignment="1">
      <alignment horizontal="center" vertical="center"/>
    </xf>
    <xf numFmtId="0" fontId="16" fillId="0" borderId="6" xfId="10" applyFont="1" applyBorder="1" applyAlignment="1">
      <alignment horizontal="left" vertical="center"/>
    </xf>
    <xf numFmtId="0" fontId="16" fillId="0" borderId="8" xfId="10" applyFont="1" applyBorder="1">
      <alignment vertical="center"/>
    </xf>
    <xf numFmtId="0" fontId="16" fillId="0" borderId="5" xfId="1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176" fontId="26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181" fontId="17" fillId="0" borderId="4" xfId="0" applyNumberFormat="1" applyFont="1" applyBorder="1" applyAlignment="1">
      <alignment horizontal="right" vertical="center"/>
    </xf>
    <xf numFmtId="181" fontId="17" fillId="0" borderId="4" xfId="0" applyNumberFormat="1" applyFont="1" applyBorder="1" applyAlignment="1">
      <alignment vertical="center"/>
    </xf>
    <xf numFmtId="181" fontId="18" fillId="0" borderId="7" xfId="0" applyNumberFormat="1" applyFont="1" applyBorder="1" applyAlignment="1">
      <alignment horizontal="right" vertical="center"/>
    </xf>
    <xf numFmtId="181" fontId="18" fillId="0" borderId="7" xfId="0" applyNumberFormat="1" applyFont="1" applyBorder="1" applyAlignment="1">
      <alignment vertical="center"/>
    </xf>
    <xf numFmtId="181" fontId="19" fillId="0" borderId="7" xfId="0" applyNumberFormat="1" applyFont="1" applyBorder="1" applyAlignment="1">
      <alignment horizontal="right" vertical="center"/>
    </xf>
    <xf numFmtId="181" fontId="19" fillId="0" borderId="7" xfId="0" applyNumberFormat="1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27" fillId="0" borderId="8" xfId="0" applyFont="1" applyBorder="1" applyAlignment="1">
      <alignment horizontal="distributed" vertical="center"/>
    </xf>
    <xf numFmtId="0" fontId="28" fillId="0" borderId="0" xfId="3" applyFont="1"/>
    <xf numFmtId="0" fontId="4" fillId="0" borderId="0" xfId="3" applyFont="1"/>
    <xf numFmtId="0" fontId="28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29" fillId="0" borderId="0" xfId="3" applyFont="1"/>
    <xf numFmtId="0" fontId="16" fillId="0" borderId="0" xfId="3" applyFont="1"/>
    <xf numFmtId="190" fontId="16" fillId="0" borderId="0" xfId="12" applyNumberFormat="1" applyFont="1" applyAlignment="1">
      <alignment vertical="center"/>
    </xf>
    <xf numFmtId="49" fontId="16" fillId="0" borderId="0" xfId="11" applyNumberFormat="1" applyFont="1" applyAlignment="1">
      <alignment horizontal="right" vertical="center"/>
    </xf>
    <xf numFmtId="0" fontId="16" fillId="0" borderId="0" xfId="3" applyFont="1" applyAlignment="1">
      <alignment horizontal="center"/>
    </xf>
    <xf numFmtId="0" fontId="16" fillId="0" borderId="0" xfId="3" applyFont="1" applyAlignment="1">
      <alignment horizontal="right"/>
    </xf>
    <xf numFmtId="190" fontId="16" fillId="0" borderId="0" xfId="3" applyNumberFormat="1" applyFont="1"/>
    <xf numFmtId="0" fontId="28" fillId="0" borderId="0" xfId="3" applyFont="1" applyAlignment="1">
      <alignment horizontal="center"/>
    </xf>
    <xf numFmtId="0" fontId="2" fillId="0" borderId="0" xfId="11" applyFont="1" applyAlignment="1">
      <alignment horizontal="left" vertical="center"/>
    </xf>
    <xf numFmtId="0" fontId="1" fillId="0" borderId="0" xfId="13" applyFont="1" applyAlignment="1">
      <alignment vertical="center"/>
    </xf>
    <xf numFmtId="0" fontId="1" fillId="0" borderId="0" xfId="13" applyFont="1" applyAlignment="1">
      <alignment horizontal="left" vertical="center"/>
    </xf>
    <xf numFmtId="0" fontId="4" fillId="0" borderId="0" xfId="13" applyFont="1" applyAlignment="1">
      <alignment vertical="center"/>
    </xf>
    <xf numFmtId="0" fontId="4" fillId="0" borderId="0" xfId="13" applyFont="1" applyAlignment="1">
      <alignment horizontal="left" vertical="center"/>
    </xf>
    <xf numFmtId="195" fontId="4" fillId="0" borderId="0" xfId="13" applyNumberFormat="1" applyFont="1" applyAlignment="1">
      <alignment vertical="center"/>
    </xf>
    <xf numFmtId="194" fontId="4" fillId="0" borderId="0" xfId="13" applyNumberFormat="1" applyFont="1" applyAlignment="1">
      <alignment vertical="center"/>
    </xf>
    <xf numFmtId="4" fontId="4" fillId="0" borderId="0" xfId="13" applyNumberFormat="1" applyFont="1" applyAlignment="1">
      <alignment vertical="center"/>
    </xf>
    <xf numFmtId="194" fontId="3" fillId="0" borderId="0" xfId="13" applyNumberFormat="1" applyFont="1" applyAlignment="1">
      <alignment vertical="center"/>
    </xf>
    <xf numFmtId="0" fontId="3" fillId="0" borderId="0" xfId="13" applyFont="1" applyAlignment="1">
      <alignment vertical="center"/>
    </xf>
    <xf numFmtId="0" fontId="3" fillId="0" borderId="0" xfId="13" applyFont="1" applyAlignment="1">
      <alignment horizontal="right" vertical="center"/>
    </xf>
    <xf numFmtId="0" fontId="3" fillId="0" borderId="0" xfId="13" applyFont="1" applyAlignment="1">
      <alignment horizontal="left" vertical="center"/>
    </xf>
    <xf numFmtId="0" fontId="17" fillId="0" borderId="0" xfId="13" applyFont="1" applyAlignment="1">
      <alignment vertical="center"/>
    </xf>
    <xf numFmtId="0" fontId="17" fillId="0" borderId="4" xfId="13" applyFont="1" applyBorder="1" applyAlignment="1">
      <alignment horizontal="center" vertical="center"/>
    </xf>
    <xf numFmtId="0" fontId="16" fillId="0" borderId="7" xfId="13" applyFont="1" applyBorder="1" applyAlignment="1">
      <alignment horizontal="center" vertical="center"/>
    </xf>
    <xf numFmtId="181" fontId="16" fillId="0" borderId="7" xfId="2" applyNumberFormat="1" applyFont="1" applyBorder="1" applyAlignment="1" applyProtection="1">
      <alignment horizontal="right" vertical="center" shrinkToFit="1"/>
    </xf>
    <xf numFmtId="181" fontId="16" fillId="0" borderId="8" xfId="2" applyNumberFormat="1" applyFont="1" applyBorder="1" applyAlignment="1" applyProtection="1">
      <alignment horizontal="right" vertical="center" shrinkToFit="1"/>
    </xf>
    <xf numFmtId="196" fontId="16" fillId="0" borderId="8" xfId="2" applyNumberFormat="1" applyFont="1" applyBorder="1" applyAlignment="1" applyProtection="1">
      <alignment horizontal="right" vertical="center" shrinkToFit="1"/>
    </xf>
    <xf numFmtId="196" fontId="16" fillId="0" borderId="7" xfId="2" applyNumberFormat="1" applyFont="1" applyBorder="1" applyAlignment="1" applyProtection="1">
      <alignment horizontal="right" vertical="center"/>
    </xf>
    <xf numFmtId="181" fontId="16" fillId="0" borderId="7" xfId="2" applyNumberFormat="1" applyFont="1" applyBorder="1" applyAlignment="1" applyProtection="1">
      <alignment horizontal="right" vertical="center"/>
    </xf>
    <xf numFmtId="0" fontId="16" fillId="0" borderId="0" xfId="13" applyFont="1" applyAlignment="1">
      <alignment vertical="center"/>
    </xf>
    <xf numFmtId="0" fontId="16" fillId="0" borderId="3" xfId="13" applyFont="1" applyBorder="1" applyAlignment="1">
      <alignment horizontal="center" vertical="center"/>
    </xf>
    <xf numFmtId="0" fontId="16" fillId="0" borderId="6" xfId="13" applyFont="1" applyBorder="1" applyAlignment="1">
      <alignment horizontal="center" vertical="center"/>
    </xf>
    <xf numFmtId="0" fontId="16" fillId="0" borderId="10" xfId="13" applyFont="1" applyBorder="1" applyAlignment="1">
      <alignment horizontal="center" vertical="center"/>
    </xf>
    <xf numFmtId="0" fontId="4" fillId="0" borderId="4" xfId="13" applyFont="1" applyBorder="1" applyAlignment="1">
      <alignment horizontal="left" vertical="center"/>
    </xf>
    <xf numFmtId="0" fontId="16" fillId="0" borderId="8" xfId="13" applyFont="1" applyBorder="1" applyAlignment="1">
      <alignment vertical="center"/>
    </xf>
    <xf numFmtId="0" fontId="16" fillId="0" borderId="0" xfId="13" applyFont="1" applyAlignment="1">
      <alignment horizontal="center" vertical="center"/>
    </xf>
    <xf numFmtId="0" fontId="4" fillId="0" borderId="5" xfId="13" applyFont="1" applyBorder="1" applyAlignment="1">
      <alignment horizontal="right" vertical="center"/>
    </xf>
    <xf numFmtId="0" fontId="2" fillId="0" borderId="0" xfId="13" applyFont="1" applyAlignment="1">
      <alignment vertical="center"/>
    </xf>
    <xf numFmtId="0" fontId="2" fillId="0" borderId="1" xfId="13" applyFont="1" applyBorder="1" applyAlignment="1">
      <alignment vertical="center"/>
    </xf>
    <xf numFmtId="0" fontId="2" fillId="0" borderId="1" xfId="13" applyFont="1" applyBorder="1" applyAlignment="1">
      <alignment horizontal="left" vertical="center"/>
    </xf>
    <xf numFmtId="0" fontId="2" fillId="0" borderId="0" xfId="13" applyFont="1"/>
    <xf numFmtId="0" fontId="2" fillId="0" borderId="0" xfId="13" applyFont="1" applyAlignment="1">
      <alignment horizontal="left" vertical="center"/>
    </xf>
    <xf numFmtId="0" fontId="9" fillId="0" borderId="0" xfId="13" applyFont="1" applyAlignment="1">
      <alignment vertical="center"/>
    </xf>
    <xf numFmtId="176" fontId="16" fillId="0" borderId="7" xfId="13" applyNumberFormat="1" applyFont="1" applyBorder="1" applyAlignment="1">
      <alignment horizontal="right" vertical="center"/>
    </xf>
    <xf numFmtId="0" fontId="16" fillId="0" borderId="6" xfId="13" applyFont="1" applyBorder="1" applyAlignment="1">
      <alignment horizontal="left" vertical="center"/>
    </xf>
    <xf numFmtId="0" fontId="16" fillId="0" borderId="5" xfId="13" applyFont="1" applyBorder="1" applyAlignment="1">
      <alignment horizontal="right" vertical="center"/>
    </xf>
    <xf numFmtId="0" fontId="3" fillId="0" borderId="1" xfId="13" applyFont="1" applyBorder="1" applyAlignment="1">
      <alignment horizontal="right" vertical="center"/>
    </xf>
    <xf numFmtId="0" fontId="1" fillId="0" borderId="1" xfId="13" applyFont="1" applyBorder="1" applyAlignment="1">
      <alignment vertical="center"/>
    </xf>
    <xf numFmtId="0" fontId="1" fillId="0" borderId="0" xfId="13" applyFont="1"/>
    <xf numFmtId="0" fontId="16" fillId="0" borderId="6" xfId="0" applyFont="1" applyBorder="1" applyAlignment="1">
      <alignment horizontal="left"/>
    </xf>
    <xf numFmtId="3" fontId="18" fillId="0" borderId="7" xfId="0" applyNumberFormat="1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3" fontId="18" fillId="0" borderId="8" xfId="0" applyNumberFormat="1" applyFont="1" applyBorder="1" applyAlignment="1">
      <alignment vertical="center"/>
    </xf>
    <xf numFmtId="0" fontId="16" fillId="0" borderId="7" xfId="0" applyFont="1" applyBorder="1" applyAlignment="1">
      <alignment horizontal="center" vertical="center" shrinkToFit="1"/>
    </xf>
    <xf numFmtId="3" fontId="16" fillId="0" borderId="20" xfId="0" applyNumberFormat="1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3" fontId="16" fillId="0" borderId="22" xfId="0" applyNumberFormat="1" applyFont="1" applyBorder="1" applyAlignment="1">
      <alignment vertical="center"/>
    </xf>
    <xf numFmtId="0" fontId="16" fillId="0" borderId="20" xfId="0" applyFont="1" applyBorder="1" applyAlignment="1">
      <alignment horizontal="center" vertical="center"/>
    </xf>
    <xf numFmtId="0" fontId="16" fillId="0" borderId="8" xfId="0" applyFont="1" applyBorder="1"/>
    <xf numFmtId="0" fontId="1" fillId="0" borderId="1" xfId="14" applyFont="1" applyBorder="1" applyAlignment="1">
      <alignment vertical="center"/>
    </xf>
    <xf numFmtId="0" fontId="2" fillId="0" borderId="1" xfId="14" applyFont="1" applyBorder="1" applyAlignment="1">
      <alignment horizontal="left" vertical="center"/>
    </xf>
    <xf numFmtId="0" fontId="1" fillId="0" borderId="0" xfId="14" applyFont="1"/>
    <xf numFmtId="0" fontId="2" fillId="0" borderId="0" xfId="14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28" fillId="0" borderId="0" xfId="0" applyFont="1"/>
    <xf numFmtId="0" fontId="3" fillId="0" borderId="0" xfId="0" applyFont="1" applyAlignment="1">
      <alignment horizontal="left"/>
    </xf>
    <xf numFmtId="181" fontId="16" fillId="0" borderId="4" xfId="0" applyNumberFormat="1" applyFont="1" applyBorder="1" applyAlignment="1">
      <alignment horizontal="right" vertical="center" shrinkToFit="1"/>
    </xf>
    <xf numFmtId="181" fontId="16" fillId="0" borderId="6" xfId="0" applyNumberFormat="1" applyFont="1" applyBorder="1" applyAlignment="1">
      <alignment horizontal="right" vertical="center"/>
    </xf>
    <xf numFmtId="181" fontId="16" fillId="0" borderId="4" xfId="0" applyNumberFormat="1" applyFont="1" applyBorder="1" applyAlignment="1">
      <alignment horizontal="right" vertical="center"/>
    </xf>
    <xf numFmtId="0" fontId="16" fillId="0" borderId="6" xfId="0" applyFont="1" applyBorder="1" applyAlignment="1">
      <alignment horizontal="distributed" vertical="center" wrapText="1"/>
    </xf>
    <xf numFmtId="181" fontId="16" fillId="0" borderId="7" xfId="0" applyNumberFormat="1" applyFont="1" applyBorder="1" applyAlignment="1">
      <alignment vertical="center" shrinkToFit="1"/>
    </xf>
    <xf numFmtId="181" fontId="16" fillId="0" borderId="8" xfId="0" applyNumberFormat="1" applyFont="1" applyBorder="1" applyAlignment="1">
      <alignment vertical="center"/>
    </xf>
    <xf numFmtId="181" fontId="16" fillId="0" borderId="7" xfId="0" applyNumberFormat="1" applyFont="1" applyBorder="1" applyAlignment="1">
      <alignment vertical="center"/>
    </xf>
    <xf numFmtId="0" fontId="16" fillId="0" borderId="8" xfId="0" applyFont="1" applyBorder="1" applyAlignment="1">
      <alignment horizontal="distributed" vertical="center" wrapText="1"/>
    </xf>
    <xf numFmtId="181" fontId="16" fillId="0" borderId="7" xfId="0" applyNumberFormat="1" applyFont="1" applyBorder="1" applyAlignment="1">
      <alignment horizontal="right" vertical="center" shrinkToFit="1"/>
    </xf>
    <xf numFmtId="181" fontId="16" fillId="0" borderId="8" xfId="0" applyNumberFormat="1" applyFont="1" applyBorder="1" applyAlignment="1">
      <alignment horizontal="right" vertical="center" shrinkToFit="1"/>
    </xf>
    <xf numFmtId="181" fontId="17" fillId="0" borderId="7" xfId="0" applyNumberFormat="1" applyFont="1" applyBorder="1" applyAlignment="1">
      <alignment vertical="center" shrinkToFit="1"/>
    </xf>
    <xf numFmtId="181" fontId="16" fillId="0" borderId="8" xfId="0" applyNumberFormat="1" applyFont="1" applyBorder="1" applyAlignment="1">
      <alignment vertical="center" shrinkToFit="1"/>
    </xf>
    <xf numFmtId="181" fontId="17" fillId="0" borderId="8" xfId="0" applyNumberFormat="1" applyFont="1" applyBorder="1" applyAlignment="1">
      <alignment vertical="center" shrinkToFit="1"/>
    </xf>
    <xf numFmtId="0" fontId="16" fillId="0" borderId="8" xfId="0" applyFont="1" applyBorder="1" applyAlignment="1">
      <alignment horizontal="center" vertical="center"/>
    </xf>
    <xf numFmtId="181" fontId="17" fillId="0" borderId="20" xfId="0" applyNumberFormat="1" applyFont="1" applyBorder="1" applyAlignment="1">
      <alignment vertical="center" shrinkToFit="1"/>
    </xf>
    <xf numFmtId="181" fontId="16" fillId="0" borderId="20" xfId="0" applyNumberFormat="1" applyFont="1" applyBorder="1" applyAlignment="1">
      <alignment vertical="center" shrinkToFit="1"/>
    </xf>
    <xf numFmtId="0" fontId="16" fillId="0" borderId="10" xfId="0" applyFont="1" applyBorder="1" applyAlignment="1">
      <alignment horizontal="center" vertical="center"/>
    </xf>
    <xf numFmtId="0" fontId="16" fillId="0" borderId="6" xfId="0" applyFont="1" applyBorder="1" applyAlignment="1">
      <alignment horizontal="left" vertical="center"/>
    </xf>
    <xf numFmtId="0" fontId="16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181" fontId="1" fillId="0" borderId="0" xfId="0" applyNumberFormat="1" applyFont="1"/>
    <xf numFmtId="181" fontId="9" fillId="0" borderId="4" xfId="0" applyNumberFormat="1" applyFont="1" applyBorder="1" applyAlignment="1">
      <alignment horizontal="right" vertical="center"/>
    </xf>
    <xf numFmtId="181" fontId="9" fillId="0" borderId="4" xfId="0" applyNumberFormat="1" applyFont="1" applyBorder="1" applyAlignment="1">
      <alignment vertical="center"/>
    </xf>
    <xf numFmtId="181" fontId="31" fillId="0" borderId="7" xfId="0" applyNumberFormat="1" applyFont="1" applyBorder="1" applyAlignment="1">
      <alignment horizontal="right" vertical="center"/>
    </xf>
    <xf numFmtId="181" fontId="31" fillId="0" borderId="7" xfId="0" applyNumberFormat="1" applyFont="1" applyBorder="1" applyAlignment="1">
      <alignment vertical="center"/>
    </xf>
    <xf numFmtId="181" fontId="4" fillId="0" borderId="7" xfId="0" applyNumberFormat="1" applyFont="1" applyBorder="1" applyAlignment="1">
      <alignment horizontal="right" vertical="center"/>
    </xf>
    <xf numFmtId="181" fontId="16" fillId="0" borderId="7" xfId="0" applyNumberFormat="1" applyFont="1" applyBorder="1" applyAlignment="1">
      <alignment horizontal="right" vertical="center"/>
    </xf>
    <xf numFmtId="0" fontId="16" fillId="0" borderId="8" xfId="0" applyFont="1" applyBorder="1" applyAlignment="1">
      <alignment horizontal="right" vertical="center"/>
    </xf>
    <xf numFmtId="0" fontId="4" fillId="0" borderId="1" xfId="0" applyFont="1" applyBorder="1"/>
    <xf numFmtId="0" fontId="32" fillId="0" borderId="0" xfId="0" applyFont="1"/>
    <xf numFmtId="0" fontId="32" fillId="0" borderId="0" xfId="0" applyFont="1" applyAlignment="1">
      <alignment horizontal="right"/>
    </xf>
    <xf numFmtId="0" fontId="29" fillId="0" borderId="0" xfId="0" applyFont="1"/>
    <xf numFmtId="0" fontId="0" fillId="0" borderId="0" xfId="5" applyFont="1" applyAlignment="1">
      <alignment vertical="center"/>
    </xf>
    <xf numFmtId="0" fontId="23" fillId="0" borderId="0" xfId="5" applyFont="1" applyAlignment="1">
      <alignment vertical="center"/>
    </xf>
    <xf numFmtId="0" fontId="15" fillId="0" borderId="0" xfId="5" applyFont="1" applyAlignment="1">
      <alignment vertical="center"/>
    </xf>
    <xf numFmtId="0" fontId="15" fillId="0" borderId="0" xfId="5" applyFont="1" applyAlignment="1">
      <alignment horizontal="right" vertical="center"/>
    </xf>
    <xf numFmtId="0" fontId="7" fillId="0" borderId="0" xfId="5"/>
    <xf numFmtId="181" fontId="15" fillId="0" borderId="0" xfId="5" applyNumberFormat="1" applyFont="1" applyAlignment="1">
      <alignment vertical="center"/>
    </xf>
    <xf numFmtId="0" fontId="15" fillId="0" borderId="0" xfId="5" applyFont="1" applyAlignment="1">
      <alignment horizontal="left" vertical="center"/>
    </xf>
    <xf numFmtId="0" fontId="3" fillId="0" borderId="0" xfId="5" applyFont="1" applyAlignment="1">
      <alignment vertical="center"/>
    </xf>
    <xf numFmtId="0" fontId="3" fillId="0" borderId="0" xfId="5" applyFont="1" applyAlignment="1">
      <alignment horizontal="right" vertical="center"/>
    </xf>
    <xf numFmtId="0" fontId="1" fillId="0" borderId="0" xfId="5" applyFont="1"/>
    <xf numFmtId="0" fontId="3" fillId="0" borderId="0" xfId="5" applyFont="1" applyAlignment="1">
      <alignment horizontal="left" vertical="center"/>
    </xf>
    <xf numFmtId="0" fontId="33" fillId="0" borderId="0" xfId="5" applyFont="1" applyAlignment="1">
      <alignment vertical="center"/>
    </xf>
    <xf numFmtId="177" fontId="33" fillId="0" borderId="0" xfId="5" applyNumberFormat="1" applyFont="1" applyAlignment="1">
      <alignment vertical="center"/>
    </xf>
    <xf numFmtId="0" fontId="17" fillId="0" borderId="6" xfId="15" applyFont="1" applyBorder="1" applyAlignment="1">
      <alignment horizontal="center" vertical="center"/>
    </xf>
    <xf numFmtId="0" fontId="4" fillId="0" borderId="0" xfId="5" applyFont="1" applyAlignment="1">
      <alignment vertical="center"/>
    </xf>
    <xf numFmtId="177" fontId="4" fillId="0" borderId="0" xfId="5" applyNumberFormat="1" applyFont="1" applyAlignment="1">
      <alignment vertical="center"/>
    </xf>
    <xf numFmtId="181" fontId="18" fillId="0" borderId="7" xfId="6" applyNumberFormat="1" applyFont="1" applyBorder="1" applyAlignment="1" applyProtection="1">
      <alignment horizontal="right" vertical="center"/>
    </xf>
    <xf numFmtId="181" fontId="18" fillId="0" borderId="7" xfId="6" applyNumberFormat="1" applyFont="1" applyBorder="1" applyAlignment="1" applyProtection="1">
      <alignment vertical="center"/>
    </xf>
    <xf numFmtId="0" fontId="16" fillId="0" borderId="8" xfId="15" applyFont="1" applyBorder="1" applyAlignment="1">
      <alignment horizontal="center" vertical="center"/>
    </xf>
    <xf numFmtId="181" fontId="16" fillId="0" borderId="25" xfId="6" applyNumberFormat="1" applyFont="1" applyBorder="1" applyAlignment="1" applyProtection="1">
      <alignment horizontal="right" vertical="center"/>
    </xf>
    <xf numFmtId="181" fontId="16" fillId="0" borderId="7" xfId="6" applyNumberFormat="1" applyFont="1" applyBorder="1" applyAlignment="1" applyProtection="1">
      <alignment vertical="center"/>
    </xf>
    <xf numFmtId="181" fontId="16" fillId="0" borderId="7" xfId="6" applyNumberFormat="1" applyFont="1" applyBorder="1" applyAlignment="1" applyProtection="1">
      <alignment horizontal="right" vertical="center"/>
    </xf>
    <xf numFmtId="0" fontId="16" fillId="0" borderId="3" xfId="5" applyFont="1" applyBorder="1" applyAlignment="1">
      <alignment horizontal="center" vertical="center"/>
    </xf>
    <xf numFmtId="0" fontId="16" fillId="0" borderId="15" xfId="5" applyFont="1" applyBorder="1" applyAlignment="1">
      <alignment horizontal="center" vertical="center"/>
    </xf>
    <xf numFmtId="0" fontId="16" fillId="0" borderId="15" xfId="5" applyFont="1" applyBorder="1"/>
    <xf numFmtId="0" fontId="16" fillId="0" borderId="6" xfId="5" applyFont="1" applyBorder="1" applyAlignment="1">
      <alignment horizontal="left" vertical="center"/>
    </xf>
    <xf numFmtId="0" fontId="16" fillId="0" borderId="5" xfId="5" applyFont="1" applyBorder="1" applyAlignment="1">
      <alignment horizontal="right" vertical="center"/>
    </xf>
    <xf numFmtId="0" fontId="4" fillId="0" borderId="1" xfId="5" applyFont="1" applyBorder="1" applyAlignment="1">
      <alignment vertical="center"/>
    </xf>
    <xf numFmtId="0" fontId="2" fillId="0" borderId="1" xfId="5" applyFont="1" applyBorder="1" applyAlignment="1">
      <alignment horizontal="left" vertical="center"/>
    </xf>
    <xf numFmtId="0" fontId="23" fillId="0" borderId="0" xfId="5" applyFont="1"/>
    <xf numFmtId="0" fontId="2" fillId="0" borderId="0" xfId="5" applyFont="1" applyAlignment="1">
      <alignment horizontal="left" vertical="center"/>
    </xf>
    <xf numFmtId="176" fontId="15" fillId="0" borderId="0" xfId="5" applyNumberFormat="1" applyFont="1" applyAlignment="1">
      <alignment vertical="center"/>
    </xf>
    <xf numFmtId="176" fontId="18" fillId="0" borderId="7" xfId="5" applyNumberFormat="1" applyFont="1" applyBorder="1" applyAlignment="1">
      <alignment vertical="center"/>
    </xf>
    <xf numFmtId="176" fontId="16" fillId="0" borderId="7" xfId="5" applyNumberFormat="1" applyFont="1" applyBorder="1" applyAlignment="1">
      <alignment vertical="center"/>
    </xf>
    <xf numFmtId="0" fontId="16" fillId="0" borderId="7" xfId="5" applyFont="1" applyBorder="1" applyAlignment="1">
      <alignment horizontal="center" vertical="center"/>
    </xf>
    <xf numFmtId="0" fontId="16" fillId="0" borderId="14" xfId="5" applyFont="1" applyBorder="1" applyAlignment="1">
      <alignment horizontal="center" vertical="center"/>
    </xf>
    <xf numFmtId="0" fontId="16" fillId="0" borderId="6" xfId="5" applyFont="1" applyBorder="1" applyAlignment="1">
      <alignment horizontal="center" vertical="center"/>
    </xf>
    <xf numFmtId="192" fontId="16" fillId="0" borderId="0" xfId="0" applyNumberFormat="1" applyFont="1" applyAlignment="1">
      <alignment vertical="center"/>
    </xf>
    <xf numFmtId="197" fontId="16" fillId="0" borderId="0" xfId="0" applyNumberFormat="1" applyFont="1" applyAlignment="1">
      <alignment vertical="center"/>
    </xf>
    <xf numFmtId="176" fontId="17" fillId="0" borderId="4" xfId="0" applyNumberFormat="1" applyFont="1" applyBorder="1" applyAlignment="1">
      <alignment horizontal="right" vertical="center"/>
    </xf>
    <xf numFmtId="192" fontId="17" fillId="0" borderId="6" xfId="0" applyNumberFormat="1" applyFont="1" applyBorder="1" applyAlignment="1">
      <alignment horizontal="right" vertical="center"/>
    </xf>
    <xf numFmtId="176" fontId="16" fillId="0" borderId="7" xfId="0" applyNumberFormat="1" applyFont="1" applyBorder="1" applyAlignment="1">
      <alignment horizontal="right" vertical="center"/>
    </xf>
    <xf numFmtId="192" fontId="16" fillId="0" borderId="8" xfId="0" applyNumberFormat="1" applyFont="1" applyBorder="1" applyAlignment="1">
      <alignment horizontal="right" vertical="center"/>
    </xf>
    <xf numFmtId="192" fontId="16" fillId="0" borderId="22" xfId="0" applyNumberFormat="1" applyFont="1" applyBorder="1" applyAlignment="1">
      <alignment horizontal="right" vertical="center"/>
    </xf>
    <xf numFmtId="0" fontId="1" fillId="0" borderId="21" xfId="0" applyFont="1" applyBorder="1"/>
    <xf numFmtId="0" fontId="3" fillId="0" borderId="21" xfId="0" applyFont="1" applyBorder="1" applyAlignment="1">
      <alignment vertical="center"/>
    </xf>
    <xf numFmtId="198" fontId="17" fillId="0" borderId="4" xfId="0" applyNumberFormat="1" applyFont="1" applyBorder="1" applyAlignment="1">
      <alignment vertical="center"/>
    </xf>
    <xf numFmtId="198" fontId="18" fillId="0" borderId="7" xfId="0" applyNumberFormat="1" applyFont="1" applyBorder="1" applyAlignment="1">
      <alignment vertical="center"/>
    </xf>
    <xf numFmtId="198" fontId="16" fillId="0" borderId="7" xfId="0" applyNumberFormat="1" applyFont="1" applyBorder="1" applyAlignment="1">
      <alignment vertical="center"/>
    </xf>
    <xf numFmtId="192" fontId="17" fillId="0" borderId="4" xfId="0" applyNumberFormat="1" applyFont="1" applyBorder="1" applyAlignment="1">
      <alignment vertical="center"/>
    </xf>
    <xf numFmtId="192" fontId="17" fillId="0" borderId="14" xfId="0" applyNumberFormat="1" applyFont="1" applyBorder="1" applyAlignment="1">
      <alignment vertical="center"/>
    </xf>
    <xf numFmtId="192" fontId="18" fillId="0" borderId="7" xfId="0" applyNumberFormat="1" applyFont="1" applyBorder="1" applyAlignment="1">
      <alignment vertical="center"/>
    </xf>
    <xf numFmtId="192" fontId="18" fillId="0" borderId="25" xfId="0" applyNumberFormat="1" applyFont="1" applyBorder="1" applyAlignment="1">
      <alignment vertical="center"/>
    </xf>
    <xf numFmtId="192" fontId="16" fillId="0" borderId="7" xfId="0" applyNumberFormat="1" applyFont="1" applyBorder="1" applyAlignment="1">
      <alignment vertical="center"/>
    </xf>
    <xf numFmtId="192" fontId="16" fillId="0" borderId="25" xfId="0" applyNumberFormat="1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34" fillId="0" borderId="0" xfId="5" applyFont="1"/>
    <xf numFmtId="0" fontId="3" fillId="0" borderId="0" xfId="5" applyFont="1"/>
    <xf numFmtId="0" fontId="2" fillId="0" borderId="0" xfId="5" applyFont="1"/>
    <xf numFmtId="199" fontId="3" fillId="0" borderId="0" xfId="0" applyNumberFormat="1" applyFont="1" applyAlignment="1">
      <alignment vertical="center"/>
    </xf>
    <xf numFmtId="200" fontId="16" fillId="0" borderId="0" xfId="0" applyNumberFormat="1" applyFont="1" applyAlignment="1">
      <alignment vertical="center"/>
    </xf>
    <xf numFmtId="199" fontId="17" fillId="0" borderId="4" xfId="0" applyNumberFormat="1" applyFont="1" applyBorder="1" applyAlignment="1">
      <alignment horizontal="right" vertical="center"/>
    </xf>
    <xf numFmtId="199" fontId="18" fillId="0" borderId="7" xfId="0" applyNumberFormat="1" applyFont="1" applyBorder="1" applyAlignment="1">
      <alignment horizontal="right" vertical="center"/>
    </xf>
    <xf numFmtId="0" fontId="1" fillId="0" borderId="1" xfId="0" applyFont="1" applyBorder="1"/>
    <xf numFmtId="0" fontId="36" fillId="0" borderId="0" xfId="16">
      <alignment vertical="center"/>
    </xf>
    <xf numFmtId="0" fontId="37" fillId="0" borderId="0" xfId="16" applyFont="1">
      <alignment vertical="center"/>
    </xf>
    <xf numFmtId="0" fontId="36" fillId="0" borderId="0" xfId="16" applyAlignment="1">
      <alignment horizontal="center" vertical="center"/>
    </xf>
    <xf numFmtId="0" fontId="38" fillId="0" borderId="0" xfId="16" applyFont="1">
      <alignment vertical="center"/>
    </xf>
    <xf numFmtId="0" fontId="39" fillId="0" borderId="0" xfId="16" applyFont="1">
      <alignment vertical="center"/>
    </xf>
    <xf numFmtId="0" fontId="39" fillId="0" borderId="21" xfId="16" applyFont="1" applyBorder="1" applyAlignment="1">
      <alignment horizontal="left" vertical="center"/>
    </xf>
    <xf numFmtId="0" fontId="40" fillId="0" borderId="0" xfId="16" applyFont="1">
      <alignment vertical="center"/>
    </xf>
    <xf numFmtId="0" fontId="41" fillId="0" borderId="0" xfId="16" applyFont="1">
      <alignment vertical="center"/>
    </xf>
    <xf numFmtId="0" fontId="41" fillId="0" borderId="4" xfId="16" applyFont="1" applyBorder="1" applyAlignment="1">
      <alignment horizontal="center" vertical="center"/>
    </xf>
    <xf numFmtId="0" fontId="38" fillId="0" borderId="7" xfId="16" applyFont="1" applyBorder="1" applyAlignment="1">
      <alignment horizontal="center" vertical="center"/>
    </xf>
    <xf numFmtId="0" fontId="38" fillId="0" borderId="20" xfId="16" applyFont="1" applyBorder="1" applyAlignment="1">
      <alignment horizontal="center" vertical="center"/>
    </xf>
    <xf numFmtId="0" fontId="38" fillId="0" borderId="4" xfId="16" applyFont="1" applyBorder="1" applyAlignment="1">
      <alignment horizontal="left"/>
    </xf>
    <xf numFmtId="0" fontId="42" fillId="0" borderId="0" xfId="16" applyFont="1">
      <alignment vertical="center"/>
    </xf>
    <xf numFmtId="0" fontId="43" fillId="0" borderId="0" xfId="16" applyFont="1">
      <alignment vertical="center"/>
    </xf>
    <xf numFmtId="0" fontId="38" fillId="0" borderId="0" xfId="16" applyFont="1" applyAlignment="1">
      <alignment horizontal="center" vertical="center"/>
    </xf>
    <xf numFmtId="199" fontId="16" fillId="0" borderId="7" xfId="0" applyNumberFormat="1" applyFont="1" applyBorder="1" applyAlignment="1">
      <alignment horizontal="right" vertical="center"/>
    </xf>
    <xf numFmtId="181" fontId="17" fillId="0" borderId="7" xfId="0" applyNumberFormat="1" applyFont="1" applyBorder="1" applyAlignment="1">
      <alignment horizontal="right" vertical="center" shrinkToFit="1"/>
    </xf>
    <xf numFmtId="181" fontId="17" fillId="0" borderId="4" xfId="0" applyNumberFormat="1" applyFont="1" applyBorder="1" applyAlignment="1">
      <alignment horizontal="right" vertical="center" shrinkToFit="1"/>
    </xf>
    <xf numFmtId="0" fontId="17" fillId="0" borderId="4" xfId="0" applyFont="1" applyBorder="1" applyAlignment="1">
      <alignment horizontal="center" vertical="center" shrinkToFit="1"/>
    </xf>
    <xf numFmtId="3" fontId="17" fillId="0" borderId="6" xfId="0" applyNumberFormat="1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196" fontId="18" fillId="0" borderId="7" xfId="2" applyNumberFormat="1" applyFont="1" applyBorder="1" applyAlignment="1" applyProtection="1">
      <alignment horizontal="right" vertical="center"/>
    </xf>
    <xf numFmtId="181" fontId="18" fillId="0" borderId="7" xfId="2" applyNumberFormat="1" applyFont="1" applyBorder="1" applyAlignment="1" applyProtection="1">
      <alignment horizontal="right" vertical="center" shrinkToFit="1"/>
    </xf>
    <xf numFmtId="181" fontId="18" fillId="0" borderId="7" xfId="2" applyNumberFormat="1" applyFont="1" applyBorder="1" applyAlignment="1" applyProtection="1">
      <alignment horizontal="right" vertical="center"/>
    </xf>
    <xf numFmtId="196" fontId="18" fillId="0" borderId="8" xfId="2" applyNumberFormat="1" applyFont="1" applyBorder="1" applyAlignment="1" applyProtection="1">
      <alignment horizontal="right" vertical="center" shrinkToFit="1"/>
    </xf>
    <xf numFmtId="181" fontId="17" fillId="0" borderId="4" xfId="2" applyNumberFormat="1" applyFont="1" applyBorder="1" applyAlignment="1" applyProtection="1">
      <alignment horizontal="right" vertical="center" shrinkToFit="1"/>
    </xf>
    <xf numFmtId="196" fontId="17" fillId="0" borderId="4" xfId="2" applyNumberFormat="1" applyFont="1" applyBorder="1" applyAlignment="1" applyProtection="1">
      <alignment horizontal="right" vertical="center"/>
    </xf>
    <xf numFmtId="196" fontId="17" fillId="0" borderId="6" xfId="2" applyNumberFormat="1" applyFont="1" applyBorder="1" applyAlignment="1" applyProtection="1">
      <alignment horizontal="right" vertical="center" shrinkToFit="1"/>
    </xf>
    <xf numFmtId="176" fontId="17" fillId="0" borderId="4" xfId="13" applyNumberFormat="1" applyFont="1" applyBorder="1" applyAlignment="1">
      <alignment horizontal="right" vertical="center"/>
    </xf>
    <xf numFmtId="0" fontId="16" fillId="0" borderId="13" xfId="3" applyFont="1" applyBorder="1" applyAlignment="1">
      <alignment horizontal="center" vertical="center"/>
    </xf>
    <xf numFmtId="0" fontId="16" fillId="0" borderId="4" xfId="3" applyFont="1" applyBorder="1" applyAlignment="1">
      <alignment horizontal="center" vertical="center"/>
    </xf>
    <xf numFmtId="0" fontId="16" fillId="0" borderId="6" xfId="3" applyFont="1" applyBorder="1" applyAlignment="1">
      <alignment horizontal="center" vertical="center"/>
    </xf>
    <xf numFmtId="0" fontId="16" fillId="0" borderId="7" xfId="3" applyFont="1" applyBorder="1" applyAlignment="1">
      <alignment vertical="center"/>
    </xf>
    <xf numFmtId="0" fontId="16" fillId="0" borderId="7" xfId="3" applyFont="1" applyBorder="1" applyAlignment="1">
      <alignment horizontal="center" vertical="center"/>
    </xf>
    <xf numFmtId="194" fontId="16" fillId="0" borderId="7" xfId="3" applyNumberFormat="1" applyFont="1" applyBorder="1" applyAlignment="1">
      <alignment vertical="center"/>
    </xf>
    <xf numFmtId="49" fontId="16" fillId="0" borderId="7" xfId="3" applyNumberFormat="1" applyFont="1" applyBorder="1" applyAlignment="1">
      <alignment horizontal="right" vertical="center"/>
    </xf>
    <xf numFmtId="49" fontId="16" fillId="0" borderId="8" xfId="3" applyNumberFormat="1" applyFont="1" applyBorder="1" applyAlignment="1">
      <alignment horizontal="right" vertical="center"/>
    </xf>
    <xf numFmtId="0" fontId="16" fillId="0" borderId="25" xfId="3" applyFont="1" applyBorder="1" applyAlignment="1">
      <alignment horizontal="right" vertical="center"/>
    </xf>
    <xf numFmtId="49" fontId="16" fillId="0" borderId="25" xfId="3" applyNumberFormat="1" applyFont="1" applyBorder="1" applyAlignment="1">
      <alignment horizontal="right" vertical="center"/>
    </xf>
    <xf numFmtId="194" fontId="16" fillId="0" borderId="15" xfId="3" applyNumberFormat="1" applyFont="1" applyBorder="1" applyAlignment="1">
      <alignment vertical="center"/>
    </xf>
    <xf numFmtId="49" fontId="16" fillId="0" borderId="4" xfId="3" applyNumberFormat="1" applyFont="1" applyBorder="1" applyAlignment="1">
      <alignment horizontal="right" vertical="center"/>
    </xf>
    <xf numFmtId="49" fontId="16" fillId="0" borderId="6" xfId="3" applyNumberFormat="1" applyFont="1" applyBorder="1" applyAlignment="1">
      <alignment horizontal="right" vertical="center"/>
    </xf>
    <xf numFmtId="0" fontId="16" fillId="0" borderId="14" xfId="3" applyFont="1" applyBorder="1" applyAlignment="1">
      <alignment horizontal="right" vertical="center"/>
    </xf>
    <xf numFmtId="0" fontId="16" fillId="0" borderId="8" xfId="3" applyFont="1" applyBorder="1" applyAlignment="1">
      <alignment horizontal="right" vertical="center"/>
    </xf>
    <xf numFmtId="0" fontId="16" fillId="0" borderId="7" xfId="3" applyFont="1" applyBorder="1" applyAlignment="1">
      <alignment vertical="center" shrinkToFit="1"/>
    </xf>
    <xf numFmtId="49" fontId="16" fillId="0" borderId="8" xfId="11" applyNumberFormat="1" applyFont="1" applyBorder="1" applyAlignment="1">
      <alignment horizontal="right" vertical="center"/>
    </xf>
    <xf numFmtId="0" fontId="16" fillId="0" borderId="25" xfId="3" applyFont="1" applyBorder="1" applyAlignment="1">
      <alignment vertical="center" shrinkToFit="1"/>
    </xf>
    <xf numFmtId="190" fontId="16" fillId="0" borderId="7" xfId="11" applyNumberFormat="1" applyFont="1" applyBorder="1" applyAlignment="1">
      <alignment vertical="center"/>
    </xf>
    <xf numFmtId="49" fontId="16" fillId="0" borderId="7" xfId="11" applyNumberFormat="1" applyFont="1" applyBorder="1" applyAlignment="1">
      <alignment horizontal="right" vertical="center"/>
    </xf>
    <xf numFmtId="0" fontId="16" fillId="0" borderId="25" xfId="11" applyFont="1" applyBorder="1" applyAlignment="1">
      <alignment horizontal="right" vertical="center"/>
    </xf>
    <xf numFmtId="0" fontId="16" fillId="0" borderId="7" xfId="3" applyFont="1" applyBorder="1" applyAlignment="1">
      <alignment horizontal="left" vertical="center"/>
    </xf>
    <xf numFmtId="0" fontId="16" fillId="0" borderId="7" xfId="3" applyFont="1" applyBorder="1" applyAlignment="1">
      <alignment horizontal="right" vertical="center"/>
    </xf>
    <xf numFmtId="0" fontId="16" fillId="0" borderId="25" xfId="3" applyFont="1" applyBorder="1" applyAlignment="1">
      <alignment horizontal="center" vertical="center"/>
    </xf>
    <xf numFmtId="190" fontId="16" fillId="0" borderId="7" xfId="3" applyNumberFormat="1" applyFont="1" applyBorder="1" applyAlignment="1">
      <alignment vertical="center"/>
    </xf>
    <xf numFmtId="190" fontId="16" fillId="0" borderId="7" xfId="3" applyNumberFormat="1" applyFont="1" applyBorder="1" applyAlignment="1">
      <alignment horizontal="right" vertical="center"/>
    </xf>
    <xf numFmtId="0" fontId="3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0" fontId="3" fillId="0" borderId="0" xfId="3" applyFont="1" applyAlignment="1">
      <alignment horizontal="right" vertical="center"/>
    </xf>
    <xf numFmtId="0" fontId="4" fillId="0" borderId="29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183" fontId="3" fillId="0" borderId="7" xfId="0" applyNumberFormat="1" applyFont="1" applyBorder="1" applyAlignment="1">
      <alignment horizontal="center" vertical="center"/>
    </xf>
    <xf numFmtId="191" fontId="3" fillId="0" borderId="2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191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distributed" vertical="center"/>
    </xf>
    <xf numFmtId="183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191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8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9" fontId="0" fillId="0" borderId="0" xfId="0" applyNumberFormat="1"/>
    <xf numFmtId="0" fontId="1" fillId="0" borderId="20" xfId="5" applyFont="1" applyBorder="1" applyAlignment="1">
      <alignment horizontal="center" vertical="center"/>
    </xf>
    <xf numFmtId="0" fontId="1" fillId="0" borderId="7" xfId="5" applyFont="1" applyBorder="1" applyAlignment="1">
      <alignment horizontal="center" vertical="center"/>
    </xf>
    <xf numFmtId="0" fontId="2" fillId="0" borderId="4" xfId="5" applyFont="1" applyBorder="1" applyAlignment="1">
      <alignment horizontal="center" vertical="center"/>
    </xf>
    <xf numFmtId="181" fontId="17" fillId="0" borderId="4" xfId="6" applyNumberFormat="1" applyFont="1" applyBorder="1" applyAlignment="1" applyProtection="1">
      <alignment vertical="center"/>
    </xf>
    <xf numFmtId="181" fontId="17" fillId="0" borderId="4" xfId="6" applyNumberFormat="1" applyFont="1" applyBorder="1" applyAlignment="1" applyProtection="1">
      <alignment horizontal="right" vertical="center"/>
    </xf>
    <xf numFmtId="176" fontId="17" fillId="0" borderId="4" xfId="5" applyNumberFormat="1" applyFont="1" applyBorder="1" applyAlignment="1">
      <alignment vertical="center"/>
    </xf>
    <xf numFmtId="0" fontId="7" fillId="0" borderId="0" xfId="5" applyAlignment="1">
      <alignment vertical="center"/>
    </xf>
    <xf numFmtId="189" fontId="38" fillId="0" borderId="20" xfId="16" applyNumberFormat="1" applyFont="1" applyBorder="1" applyAlignment="1">
      <alignment horizontal="right" vertical="center"/>
    </xf>
    <xf numFmtId="189" fontId="38" fillId="0" borderId="7" xfId="16" applyNumberFormat="1" applyFont="1" applyBorder="1" applyAlignment="1">
      <alignment horizontal="right" vertical="center"/>
    </xf>
    <xf numFmtId="189" fontId="41" fillId="0" borderId="4" xfId="16" applyNumberFormat="1" applyFont="1" applyBorder="1" applyAlignment="1">
      <alignment horizontal="right" vertical="center"/>
    </xf>
    <xf numFmtId="176" fontId="38" fillId="0" borderId="20" xfId="16" applyNumberFormat="1" applyFont="1" applyBorder="1" applyAlignment="1">
      <alignment horizontal="right" vertical="center"/>
    </xf>
    <xf numFmtId="176" fontId="38" fillId="0" borderId="7" xfId="16" applyNumberFormat="1" applyFont="1" applyBorder="1" applyAlignment="1">
      <alignment horizontal="right" vertical="center"/>
    </xf>
    <xf numFmtId="176" fontId="41" fillId="0" borderId="4" xfId="16" applyNumberFormat="1" applyFont="1" applyBorder="1" applyAlignment="1">
      <alignment horizontal="right" vertical="center"/>
    </xf>
    <xf numFmtId="0" fontId="39" fillId="0" borderId="0" xfId="16" applyFont="1" applyAlignment="1">
      <alignment horizontal="right" vertical="center"/>
    </xf>
    <xf numFmtId="181" fontId="17" fillId="0" borderId="4" xfId="2" applyNumberFormat="1" applyFont="1" applyBorder="1" applyAlignment="1" applyProtection="1">
      <alignment horizontal="right" vertical="center"/>
    </xf>
    <xf numFmtId="181" fontId="17" fillId="0" borderId="4" xfId="9" applyNumberFormat="1" applyFont="1" applyBorder="1">
      <alignment vertical="center"/>
    </xf>
    <xf numFmtId="0" fontId="16" fillId="0" borderId="2" xfId="5" applyFont="1" applyBorder="1" applyAlignment="1">
      <alignment horizontal="center"/>
    </xf>
    <xf numFmtId="181" fontId="17" fillId="0" borderId="7" xfId="0" applyNumberFormat="1" applyFont="1" applyBorder="1" applyAlignment="1">
      <alignment horizontal="right" vertical="center"/>
    </xf>
    <xf numFmtId="0" fontId="3" fillId="0" borderId="3" xfId="5" applyFont="1" applyBorder="1" applyAlignment="1">
      <alignment horizontal="center" vertical="center" wrapText="1"/>
    </xf>
    <xf numFmtId="0" fontId="16" fillId="0" borderId="3" xfId="3" applyFont="1" applyBorder="1" applyAlignment="1">
      <alignment horizontal="center" vertical="center"/>
    </xf>
    <xf numFmtId="0" fontId="17" fillId="0" borderId="13" xfId="11" applyFont="1" applyBorder="1" applyAlignment="1">
      <alignment horizontal="left" vertical="center"/>
    </xf>
    <xf numFmtId="0" fontId="16" fillId="0" borderId="4" xfId="3" applyFont="1" applyBorder="1"/>
    <xf numFmtId="194" fontId="16" fillId="0" borderId="0" xfId="3" applyNumberFormat="1" applyFont="1" applyAlignment="1">
      <alignment vertical="center"/>
    </xf>
    <xf numFmtId="0" fontId="16" fillId="0" borderId="0" xfId="3" applyFont="1" applyAlignment="1">
      <alignment horizontal="right" vertical="center"/>
    </xf>
    <xf numFmtId="190" fontId="16" fillId="0" borderId="0" xfId="3" applyNumberFormat="1" applyFont="1" applyAlignment="1">
      <alignment horizontal="right" vertical="center"/>
    </xf>
    <xf numFmtId="190" fontId="16" fillId="0" borderId="0" xfId="11" applyNumberFormat="1" applyFont="1" applyAlignment="1">
      <alignment vertical="center"/>
    </xf>
    <xf numFmtId="0" fontId="16" fillId="0" borderId="0" xfId="11" applyFont="1" applyAlignment="1">
      <alignment horizontal="right" vertical="center"/>
    </xf>
    <xf numFmtId="49" fontId="16" fillId="0" borderId="25" xfId="11" applyNumberFormat="1" applyFont="1" applyBorder="1" applyAlignment="1">
      <alignment horizontal="right" vertical="center"/>
    </xf>
    <xf numFmtId="190" fontId="16" fillId="0" borderId="0" xfId="11" applyNumberFormat="1" applyFont="1" applyAlignment="1">
      <alignment horizontal="right" vertical="center"/>
    </xf>
    <xf numFmtId="194" fontId="17" fillId="0" borderId="11" xfId="3" applyNumberFormat="1" applyFont="1" applyBorder="1" applyAlignment="1">
      <alignment vertical="center"/>
    </xf>
    <xf numFmtId="0" fontId="16" fillId="0" borderId="3" xfId="3" applyFont="1" applyBorder="1" applyAlignment="1">
      <alignment vertical="center"/>
    </xf>
    <xf numFmtId="0" fontId="16" fillId="0" borderId="10" xfId="3" applyFont="1" applyBorder="1" applyAlignment="1">
      <alignment vertical="center"/>
    </xf>
    <xf numFmtId="0" fontId="16" fillId="0" borderId="9" xfId="3" applyFont="1" applyBorder="1" applyAlignment="1">
      <alignment vertical="center"/>
    </xf>
    <xf numFmtId="0" fontId="16" fillId="0" borderId="4" xfId="5" applyFont="1" applyBorder="1"/>
    <xf numFmtId="0" fontId="16" fillId="0" borderId="13" xfId="5" applyFont="1" applyBorder="1" applyAlignment="1">
      <alignment horizontal="right" wrapText="1"/>
    </xf>
    <xf numFmtId="0" fontId="3" fillId="0" borderId="0" xfId="0" applyFont="1" applyAlignment="1">
      <alignment horizontal="distributed" vertical="center" wrapText="1"/>
    </xf>
    <xf numFmtId="0" fontId="3" fillId="0" borderId="15" xfId="0" applyFont="1" applyBorder="1" applyAlignment="1">
      <alignment horizontal="distributed" vertical="center"/>
    </xf>
    <xf numFmtId="0" fontId="38" fillId="0" borderId="13" xfId="16" applyFont="1" applyBorder="1" applyAlignment="1">
      <alignment horizontal="right" vertical="center" wrapText="1"/>
    </xf>
    <xf numFmtId="0" fontId="38" fillId="0" borderId="7" xfId="16" applyFont="1" applyBorder="1" applyAlignment="1"/>
    <xf numFmtId="41" fontId="1" fillId="0" borderId="20" xfId="5" applyNumberFormat="1" applyFont="1" applyBorder="1" applyAlignment="1">
      <alignment horizontal="right" vertical="center"/>
    </xf>
    <xf numFmtId="41" fontId="1" fillId="0" borderId="7" xfId="5" applyNumberFormat="1" applyFont="1" applyBorder="1" applyAlignment="1">
      <alignment horizontal="right" vertical="center"/>
    </xf>
    <xf numFmtId="41" fontId="2" fillId="0" borderId="4" xfId="5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distributed" textRotation="255" wrapText="1" justifyLastLine="1"/>
    </xf>
    <xf numFmtId="0" fontId="4" fillId="0" borderId="3" xfId="0" applyFont="1" applyBorder="1" applyAlignment="1">
      <alignment horizontal="center" vertical="center"/>
    </xf>
    <xf numFmtId="0" fontId="3" fillId="0" borderId="1" xfId="10" applyFont="1" applyBorder="1" applyAlignment="1">
      <alignment horizontal="right" vertical="center"/>
    </xf>
    <xf numFmtId="0" fontId="16" fillId="0" borderId="2" xfId="10" applyFont="1" applyBorder="1" applyAlignment="1">
      <alignment horizontal="center" vertical="center" wrapText="1"/>
    </xf>
    <xf numFmtId="0" fontId="16" fillId="0" borderId="2" xfId="10" applyFont="1" applyBorder="1" applyAlignment="1">
      <alignment horizontal="center" vertical="center"/>
    </xf>
    <xf numFmtId="0" fontId="16" fillId="0" borderId="3" xfId="10" applyFont="1" applyBorder="1" applyAlignment="1">
      <alignment horizontal="center" vertical="center"/>
    </xf>
    <xf numFmtId="0" fontId="16" fillId="0" borderId="3" xfId="10" applyFont="1" applyBorder="1" applyAlignment="1">
      <alignment horizontal="distributed" vertical="center" wrapText="1"/>
    </xf>
    <xf numFmtId="0" fontId="16" fillId="0" borderId="1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distributed" textRotation="255" wrapText="1"/>
    </xf>
    <xf numFmtId="0" fontId="16" fillId="0" borderId="5" xfId="0" applyFont="1" applyBorder="1" applyAlignment="1">
      <alignment horizontal="center" vertical="distributed" textRotation="255" wrapText="1" justifyLastLine="1"/>
    </xf>
    <xf numFmtId="0" fontId="3" fillId="0" borderId="0" xfId="13" applyFont="1" applyAlignment="1">
      <alignment vertical="top" wrapText="1"/>
    </xf>
    <xf numFmtId="0" fontId="16" fillId="0" borderId="2" xfId="13" applyFont="1" applyBorder="1" applyAlignment="1">
      <alignment horizontal="center" vertical="center"/>
    </xf>
    <xf numFmtId="0" fontId="4" fillId="0" borderId="2" xfId="13" applyFont="1" applyBorder="1" applyAlignment="1">
      <alignment horizontal="center" vertical="center"/>
    </xf>
    <xf numFmtId="0" fontId="16" fillId="0" borderId="2" xfId="13" applyFont="1" applyBorder="1" applyAlignment="1">
      <alignment horizontal="center" vertical="center" wrapText="1"/>
    </xf>
    <xf numFmtId="0" fontId="16" fillId="0" borderId="3" xfId="13" applyFont="1" applyBorder="1" applyAlignment="1">
      <alignment horizontal="center" vertical="center"/>
    </xf>
    <xf numFmtId="0" fontId="16" fillId="0" borderId="20" xfId="3" applyFont="1" applyBorder="1" applyAlignment="1">
      <alignment horizontal="center" vertical="center" textRotation="255"/>
    </xf>
    <xf numFmtId="0" fontId="16" fillId="0" borderId="3" xfId="3" applyFont="1" applyBorder="1" applyAlignment="1">
      <alignment horizontal="center" vertical="center"/>
    </xf>
    <xf numFmtId="0" fontId="16" fillId="0" borderId="30" xfId="3" applyFont="1" applyBorder="1" applyAlignment="1">
      <alignment horizontal="center" vertical="center"/>
    </xf>
    <xf numFmtId="0" fontId="3" fillId="0" borderId="1" xfId="3" applyFont="1" applyBorder="1" applyAlignment="1">
      <alignment horizontal="right" vertical="center"/>
    </xf>
    <xf numFmtId="0" fontId="16" fillId="0" borderId="2" xfId="3" applyFont="1" applyBorder="1" applyAlignment="1">
      <alignment horizontal="center" vertical="center"/>
    </xf>
    <xf numFmtId="0" fontId="16" fillId="0" borderId="31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 textRotation="255" wrapText="1"/>
    </xf>
    <xf numFmtId="0" fontId="16" fillId="0" borderId="8" xfId="11" applyFont="1" applyBorder="1" applyAlignment="1">
      <alignment horizontal="center" vertical="center"/>
    </xf>
    <xf numFmtId="0" fontId="16" fillId="0" borderId="25" xfId="1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shrinkToFit="1"/>
    </xf>
    <xf numFmtId="0" fontId="4" fillId="0" borderId="2" xfId="0" applyFont="1" applyBorder="1" applyAlignment="1">
      <alignment horizontal="center" wrapText="1"/>
    </xf>
    <xf numFmtId="0" fontId="16" fillId="0" borderId="18" xfId="0" applyFont="1" applyBorder="1" applyAlignment="1">
      <alignment horizontal="center" vertical="center"/>
    </xf>
    <xf numFmtId="0" fontId="16" fillId="0" borderId="2" xfId="9" applyFont="1" applyBorder="1" applyAlignment="1">
      <alignment horizontal="center" vertical="center"/>
    </xf>
    <xf numFmtId="0" fontId="16" fillId="0" borderId="13" xfId="9" applyFont="1" applyBorder="1" applyAlignment="1">
      <alignment horizontal="center"/>
    </xf>
    <xf numFmtId="0" fontId="16" fillId="0" borderId="3" xfId="9" applyFont="1" applyBorder="1" applyAlignment="1">
      <alignment horizontal="center" vertical="center" wrapText="1"/>
    </xf>
    <xf numFmtId="0" fontId="16" fillId="0" borderId="3" xfId="9" applyFont="1" applyBorder="1" applyAlignment="1">
      <alignment horizontal="distributed" vertical="center" wrapText="1"/>
    </xf>
    <xf numFmtId="0" fontId="38" fillId="0" borderId="13" xfId="16" applyFont="1" applyBorder="1" applyAlignment="1">
      <alignment horizontal="center" vertical="center"/>
    </xf>
    <xf numFmtId="0" fontId="38" fillId="0" borderId="4" xfId="16" applyFont="1" applyBorder="1" applyAlignment="1">
      <alignment horizontal="center" vertical="center"/>
    </xf>
    <xf numFmtId="0" fontId="38" fillId="0" borderId="5" xfId="16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38" fillId="0" borderId="6" xfId="16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6" fontId="38" fillId="0" borderId="22" xfId="16" applyNumberFormat="1" applyFont="1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176" fontId="38" fillId="0" borderId="8" xfId="16" applyNumberFormat="1" applyFont="1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176" fontId="41" fillId="0" borderId="6" xfId="16" applyNumberFormat="1" applyFont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38" fillId="0" borderId="13" xfId="16" applyFont="1" applyBorder="1" applyAlignment="1">
      <alignment horizontal="center" vertical="center" wrapText="1"/>
    </xf>
    <xf numFmtId="0" fontId="38" fillId="0" borderId="5" xfId="16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190" fontId="16" fillId="0" borderId="2" xfId="0" applyNumberFormat="1" applyFont="1" applyBorder="1" applyAlignment="1">
      <alignment horizontal="center"/>
    </xf>
    <xf numFmtId="201" fontId="16" fillId="0" borderId="2" xfId="0" applyNumberFormat="1" applyFont="1" applyBorder="1" applyAlignment="1">
      <alignment horizontal="center"/>
    </xf>
    <xf numFmtId="0" fontId="16" fillId="0" borderId="12" xfId="5" applyFont="1" applyBorder="1" applyAlignment="1">
      <alignment horizontal="center"/>
    </xf>
    <xf numFmtId="0" fontId="16" fillId="0" borderId="28" xfId="5" applyFont="1" applyBorder="1" applyAlignment="1">
      <alignment horizontal="center"/>
    </xf>
    <xf numFmtId="0" fontId="16" fillId="0" borderId="26" xfId="5" applyFont="1" applyBorder="1" applyAlignment="1">
      <alignment horizontal="center"/>
    </xf>
    <xf numFmtId="0" fontId="16" fillId="0" borderId="2" xfId="5" applyFont="1" applyBorder="1" applyAlignment="1">
      <alignment horizontal="center" vertical="center"/>
    </xf>
    <xf numFmtId="0" fontId="16" fillId="0" borderId="29" xfId="5" applyFont="1" applyBorder="1" applyAlignment="1">
      <alignment horizontal="center" vertical="center"/>
    </xf>
    <xf numFmtId="0" fontId="16" fillId="0" borderId="26" xfId="5" applyFont="1" applyBorder="1" applyAlignment="1">
      <alignment horizontal="center" vertical="center"/>
    </xf>
    <xf numFmtId="0" fontId="16" fillId="0" borderId="28" xfId="5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</cellXfs>
  <cellStyles count="17">
    <cellStyle name="Excel Built-in Comma [0]" xfId="4" xr:uid="{8E7268D3-4A07-4A87-A324-2C293E68ED98}"/>
    <cellStyle name="桁区切り" xfId="7" builtinId="6"/>
    <cellStyle name="桁区切り 2" xfId="2" xr:uid="{25F0E55C-24CC-4AFC-93F6-216EB3C2EDC9}"/>
    <cellStyle name="桁区切り 2 2" xfId="6" xr:uid="{0162CE19-42B1-41A5-9E67-C3196A9812B5}"/>
    <cellStyle name="標準" xfId="0" builtinId="0"/>
    <cellStyle name="標準 2" xfId="3" xr:uid="{2930AD86-82B0-4967-92AA-2C3179478D3F}"/>
    <cellStyle name="標準 2 2" xfId="5" xr:uid="{D46E3FF6-158F-4B96-95CE-FEB3100F617B}"/>
    <cellStyle name="標準 3" xfId="16" xr:uid="{79B79442-D5F7-43AE-A3B2-488FF057728D}"/>
    <cellStyle name="標準 4" xfId="1" xr:uid="{C6431FF0-CF00-4D9A-94C0-F4C272205F50}"/>
    <cellStyle name="標準 4 2" xfId="8" xr:uid="{62DAD8CC-D137-4EFB-88B7-F261305E3AF7}"/>
    <cellStyle name="標準_★(工事課）１０-7排水場現況(1)" xfId="10" xr:uid="{49A71DF6-73B5-4060-B61D-2838DBAAB991}"/>
    <cellStyle name="標準_★レイアウト（住宅・都市計画課）" xfId="9" xr:uid="{D6928E73-DAF7-4BA5-B78B-018D1D9D9E9E}"/>
    <cellStyle name="標準_118" xfId="14" xr:uid="{757C3BEF-94F8-4D6B-AB5C-659C49D031ED}"/>
    <cellStyle name="標準_119" xfId="13" xr:uid="{E5683D93-502A-4B48-A5F4-F1D34EA6A577}"/>
    <cellStyle name="標準_121" xfId="11" xr:uid="{492DB0C6-B873-4A94-B494-57D461F88736}"/>
    <cellStyle name="標準_122" xfId="12" xr:uid="{30D01A4F-4ADE-4380-A32A-0419E1718B10}"/>
    <cellStyle name="標準_Sheet1" xfId="15" xr:uid="{71F7D4BE-B1AC-4337-8460-53C3C9470B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4</xdr:row>
      <xdr:rowOff>28440</xdr:rowOff>
    </xdr:from>
    <xdr:to>
      <xdr:col>1</xdr:col>
      <xdr:colOff>9360</xdr:colOff>
      <xdr:row>5</xdr:row>
      <xdr:rowOff>221040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AF3D318-4817-46CC-B16D-512560DC4474}"/>
            </a:ext>
          </a:extLst>
        </xdr:cNvPr>
        <xdr:cNvSpPr/>
      </xdr:nvSpPr>
      <xdr:spPr>
        <a:xfrm>
          <a:off x="9360" y="1228590"/>
          <a:ext cx="685800" cy="31642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750</xdr:colOff>
      <xdr:row>2</xdr:row>
      <xdr:rowOff>14064</xdr:rowOff>
    </xdr:from>
    <xdr:to>
      <xdr:col>1</xdr:col>
      <xdr:colOff>6976</xdr:colOff>
      <xdr:row>4</xdr:row>
      <xdr:rowOff>569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82FBDCF-F316-4740-B8D9-2B9215BDA4BC}"/>
            </a:ext>
          </a:extLst>
        </xdr:cNvPr>
        <xdr:cNvSpPr/>
      </xdr:nvSpPr>
      <xdr:spPr>
        <a:xfrm>
          <a:off x="750" y="871314"/>
          <a:ext cx="692026" cy="32940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1</xdr:col>
      <xdr:colOff>18720</xdr:colOff>
      <xdr:row>3</xdr:row>
      <xdr:rowOff>217080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5097CA2-4672-49B4-BD1E-85F28F87CC10}"/>
            </a:ext>
          </a:extLst>
        </xdr:cNvPr>
        <xdr:cNvSpPr/>
      </xdr:nvSpPr>
      <xdr:spPr>
        <a:xfrm>
          <a:off x="9360" y="875970"/>
          <a:ext cx="695160" cy="32218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1</xdr:col>
      <xdr:colOff>5264</xdr:colOff>
      <xdr:row>3</xdr:row>
      <xdr:rowOff>207555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E7A8B2A-9FED-4F57-A1BD-4F90F1694310}"/>
            </a:ext>
          </a:extLst>
        </xdr:cNvPr>
        <xdr:cNvSpPr/>
      </xdr:nvSpPr>
      <xdr:spPr>
        <a:xfrm>
          <a:off x="0" y="866610"/>
          <a:ext cx="691064" cy="33154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0</xdr:col>
      <xdr:colOff>1224000</xdr:colOff>
      <xdr:row>3</xdr:row>
      <xdr:rowOff>209520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8BF6A3-9EB2-4ED7-A631-60855CF45D0F}"/>
            </a:ext>
          </a:extLst>
        </xdr:cNvPr>
        <xdr:cNvSpPr/>
      </xdr:nvSpPr>
      <xdr:spPr>
        <a:xfrm>
          <a:off x="0" y="866610"/>
          <a:ext cx="681075" cy="33351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0</xdr:rowOff>
    </xdr:from>
    <xdr:to>
      <xdr:col>1</xdr:col>
      <xdr:colOff>2235</xdr:colOff>
      <xdr:row>5</xdr:row>
      <xdr:rowOff>199800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C0736A9-689B-424B-AD3B-A8964FCB877B}"/>
            </a:ext>
          </a:extLst>
        </xdr:cNvPr>
        <xdr:cNvSpPr/>
      </xdr:nvSpPr>
      <xdr:spPr>
        <a:xfrm>
          <a:off x="9360" y="857250"/>
          <a:ext cx="678675" cy="68557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22680</xdr:rowOff>
    </xdr:from>
    <xdr:to>
      <xdr:col>0</xdr:col>
      <xdr:colOff>936000</xdr:colOff>
      <xdr:row>4</xdr:row>
      <xdr:rowOff>13320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93F0D4E-2AF8-471E-9DBD-B5CF392A2ECB}"/>
            </a:ext>
          </a:extLst>
        </xdr:cNvPr>
        <xdr:cNvSpPr/>
      </xdr:nvSpPr>
      <xdr:spPr>
        <a:xfrm>
          <a:off x="0" y="708480"/>
          <a:ext cx="688350" cy="33354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28440</xdr:colOff>
      <xdr:row>2</xdr:row>
      <xdr:rowOff>18720</xdr:rowOff>
    </xdr:from>
    <xdr:to>
      <xdr:col>1</xdr:col>
      <xdr:colOff>1215</xdr:colOff>
      <xdr:row>5</xdr:row>
      <xdr:rowOff>2295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5149088-B5F8-462B-A4F1-4893D3532826}"/>
            </a:ext>
          </a:extLst>
        </xdr:cNvPr>
        <xdr:cNvSpPr/>
      </xdr:nvSpPr>
      <xdr:spPr>
        <a:xfrm>
          <a:off x="28440" y="875970"/>
          <a:ext cx="658575" cy="49792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1</xdr:col>
      <xdr:colOff>8025</xdr:colOff>
      <xdr:row>4</xdr:row>
      <xdr:rowOff>270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C2531B6-74D4-49B0-84CE-1DDAAD6FBB14}"/>
            </a:ext>
          </a:extLst>
        </xdr:cNvPr>
        <xdr:cNvSpPr/>
      </xdr:nvSpPr>
      <xdr:spPr>
        <a:xfrm>
          <a:off x="0" y="866610"/>
          <a:ext cx="693825" cy="33381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9360</xdr:colOff>
      <xdr:row>4</xdr:row>
      <xdr:rowOff>1500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43DAB1C-89FD-48F5-96B6-DFEF1F2D5320}"/>
            </a:ext>
          </a:extLst>
        </xdr:cNvPr>
        <xdr:cNvSpPr/>
      </xdr:nvSpPr>
      <xdr:spPr>
        <a:xfrm>
          <a:off x="0" y="857250"/>
          <a:ext cx="695160" cy="34440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0</xdr:col>
      <xdr:colOff>540000</xdr:colOff>
      <xdr:row>4</xdr:row>
      <xdr:rowOff>190440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8D24900-291D-49F3-9060-2E24EE309860}"/>
            </a:ext>
          </a:extLst>
        </xdr:cNvPr>
        <xdr:cNvSpPr/>
      </xdr:nvSpPr>
      <xdr:spPr>
        <a:xfrm>
          <a:off x="0" y="866610"/>
          <a:ext cx="540000" cy="50493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10079</xdr:colOff>
      <xdr:row>2</xdr:row>
      <xdr:rowOff>8640</xdr:rowOff>
    </xdr:from>
    <xdr:to>
      <xdr:col>1</xdr:col>
      <xdr:colOff>3593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708B2D7-8DC0-4747-BD64-18F08A6E95C3}"/>
            </a:ext>
          </a:extLst>
        </xdr:cNvPr>
        <xdr:cNvSpPr/>
      </xdr:nvSpPr>
      <xdr:spPr>
        <a:xfrm>
          <a:off x="10079" y="878470"/>
          <a:ext cx="1337797" cy="372360"/>
        </a:xfrm>
        <a:prstGeom prst="line">
          <a:avLst/>
        </a:prstGeom>
        <a:ln w="9398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1</xdr:col>
      <xdr:colOff>3675</xdr:colOff>
      <xdr:row>4</xdr:row>
      <xdr:rowOff>207915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90E9787-1616-44CD-A53F-151996B91385}"/>
            </a:ext>
          </a:extLst>
        </xdr:cNvPr>
        <xdr:cNvSpPr/>
      </xdr:nvSpPr>
      <xdr:spPr>
        <a:xfrm>
          <a:off x="0" y="866610"/>
          <a:ext cx="689475" cy="50335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0</xdr:col>
      <xdr:colOff>729360</xdr:colOff>
      <xdr:row>4</xdr:row>
      <xdr:rowOff>9360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E413C03-8E21-424B-90C0-09728EE0CCCD}"/>
            </a:ext>
          </a:extLst>
        </xdr:cNvPr>
        <xdr:cNvSpPr/>
      </xdr:nvSpPr>
      <xdr:spPr>
        <a:xfrm>
          <a:off x="9360" y="875970"/>
          <a:ext cx="672375" cy="333540"/>
        </a:xfrm>
        <a:prstGeom prst="line">
          <a:avLst/>
        </a:prstGeom>
        <a:ln w="9398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60960</xdr:colOff>
      <xdr:row>16</xdr:row>
      <xdr:rowOff>22860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1CEE32E-6D9E-4395-B630-708C1D580AF8}"/>
            </a:ext>
          </a:extLst>
        </xdr:cNvPr>
        <xdr:cNvSpPr txBox="1"/>
      </xdr:nvSpPr>
      <xdr:spPr>
        <a:xfrm>
          <a:off x="10347960" y="3280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9524</xdr:rowOff>
    </xdr:from>
    <xdr:to>
      <xdr:col>1</xdr:col>
      <xdr:colOff>4762</xdr:colOff>
      <xdr:row>3</xdr:row>
      <xdr:rowOff>209549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FC26A93-E58F-4FEB-9DD4-BFE3A92CDA24}"/>
            </a:ext>
          </a:extLst>
        </xdr:cNvPr>
        <xdr:cNvSpPr/>
      </xdr:nvSpPr>
      <xdr:spPr>
        <a:xfrm>
          <a:off x="0" y="876299"/>
          <a:ext cx="785812" cy="40957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1</xdr:col>
      <xdr:colOff>9360</xdr:colOff>
      <xdr:row>3</xdr:row>
      <xdr:rowOff>218880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FAC79AD-8A92-4CDC-9C48-45DEAE1C236E}"/>
            </a:ext>
          </a:extLst>
        </xdr:cNvPr>
        <xdr:cNvSpPr/>
      </xdr:nvSpPr>
      <xdr:spPr>
        <a:xfrm>
          <a:off x="0" y="866610"/>
          <a:ext cx="695160" cy="33334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0</xdr:col>
      <xdr:colOff>2196000</xdr:colOff>
      <xdr:row>4</xdr:row>
      <xdr:rowOff>2655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F03D23C-9E94-419F-859F-9BCA68E93494}"/>
            </a:ext>
          </a:extLst>
        </xdr:cNvPr>
        <xdr:cNvSpPr/>
      </xdr:nvSpPr>
      <xdr:spPr>
        <a:xfrm>
          <a:off x="0" y="866610"/>
          <a:ext cx="681525" cy="33619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18718</xdr:rowOff>
    </xdr:from>
    <xdr:to>
      <xdr:col>1</xdr:col>
      <xdr:colOff>5148</xdr:colOff>
      <xdr:row>4</xdr:row>
      <xdr:rowOff>190499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D2BEB12-C879-44AF-A8F6-31A7E8C4F80E}"/>
            </a:ext>
          </a:extLst>
        </xdr:cNvPr>
        <xdr:cNvSpPr/>
      </xdr:nvSpPr>
      <xdr:spPr>
        <a:xfrm>
          <a:off x="0" y="850225"/>
          <a:ext cx="816060" cy="552781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16669</xdr:rowOff>
    </xdr:from>
    <xdr:to>
      <xdr:col>1</xdr:col>
      <xdr:colOff>2683</xdr:colOff>
      <xdr:row>3</xdr:row>
      <xdr:rowOff>2683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FEB7ECD-EB53-4172-A20F-212FD83DE143}"/>
            </a:ext>
          </a:extLst>
        </xdr:cNvPr>
        <xdr:cNvCxnSpPr/>
      </xdr:nvCxnSpPr>
      <xdr:spPr>
        <a:xfrm>
          <a:off x="9525" y="816769"/>
          <a:ext cx="1221883" cy="367014"/>
        </a:xfrm>
        <a:prstGeom prst="line">
          <a:avLst/>
        </a:prstGeom>
        <a:ln w="9398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9</xdr:row>
      <xdr:rowOff>21431</xdr:rowOff>
    </xdr:from>
    <xdr:to>
      <xdr:col>1</xdr:col>
      <xdr:colOff>2381</xdr:colOff>
      <xdr:row>11</xdr:row>
      <xdr:rowOff>2381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2F519B8A-41FE-8C75-C485-4CD822EB7DD1}"/>
            </a:ext>
          </a:extLst>
        </xdr:cNvPr>
        <xdr:cNvCxnSpPr/>
      </xdr:nvCxnSpPr>
      <xdr:spPr>
        <a:xfrm>
          <a:off x="9525" y="2393156"/>
          <a:ext cx="1221581" cy="361950"/>
        </a:xfrm>
        <a:prstGeom prst="line">
          <a:avLst/>
        </a:prstGeom>
        <a:ln w="9398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7144</xdr:colOff>
      <xdr:row>1</xdr:row>
      <xdr:rowOff>16669</xdr:rowOff>
    </xdr:from>
    <xdr:to>
      <xdr:col>1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B75E083-7C4E-4E55-8E1D-EBFD7C85B6E5}"/>
            </a:ext>
          </a:extLst>
        </xdr:cNvPr>
        <xdr:cNvCxnSpPr/>
      </xdr:nvCxnSpPr>
      <xdr:spPr>
        <a:xfrm>
          <a:off x="7144" y="816769"/>
          <a:ext cx="1564481" cy="364331"/>
        </a:xfrm>
        <a:prstGeom prst="line">
          <a:avLst/>
        </a:prstGeom>
        <a:ln w="9398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18720</xdr:colOff>
      <xdr:row>2</xdr:row>
      <xdr:rowOff>18720</xdr:rowOff>
    </xdr:from>
    <xdr:to>
      <xdr:col>0</xdr:col>
      <xdr:colOff>630720</xdr:colOff>
      <xdr:row>3</xdr:row>
      <xdr:rowOff>190440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5ABF1F2-0AFA-4A4C-8716-B123E6D3EF46}"/>
            </a:ext>
          </a:extLst>
        </xdr:cNvPr>
        <xdr:cNvSpPr/>
      </xdr:nvSpPr>
      <xdr:spPr>
        <a:xfrm>
          <a:off x="18720" y="875970"/>
          <a:ext cx="612000" cy="32412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2241</xdr:rowOff>
    </xdr:from>
    <xdr:to>
      <xdr:col>1</xdr:col>
      <xdr:colOff>2801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E366613-37B6-4AD6-8C87-A66CB45C66B1}"/>
            </a:ext>
          </a:extLst>
        </xdr:cNvPr>
        <xdr:cNvSpPr/>
      </xdr:nvSpPr>
      <xdr:spPr>
        <a:xfrm>
          <a:off x="0" y="809065"/>
          <a:ext cx="832036" cy="569259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0</xdr:col>
      <xdr:colOff>846000</xdr:colOff>
      <xdr:row>3</xdr:row>
      <xdr:rowOff>190440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1A45838-6E74-447B-9184-14CBB32DDA4F}"/>
            </a:ext>
          </a:extLst>
        </xdr:cNvPr>
        <xdr:cNvSpPr/>
      </xdr:nvSpPr>
      <xdr:spPr>
        <a:xfrm>
          <a:off x="0" y="866610"/>
          <a:ext cx="684075" cy="33348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1</xdr:col>
      <xdr:colOff>9360</xdr:colOff>
      <xdr:row>3</xdr:row>
      <xdr:rowOff>190440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4BD5E96-1DFD-4321-9112-FC542B908985}"/>
            </a:ext>
          </a:extLst>
        </xdr:cNvPr>
        <xdr:cNvSpPr/>
      </xdr:nvSpPr>
      <xdr:spPr>
        <a:xfrm>
          <a:off x="0" y="866610"/>
          <a:ext cx="695160" cy="33348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1</xdr:col>
      <xdr:colOff>9360</xdr:colOff>
      <xdr:row>4</xdr:row>
      <xdr:rowOff>9360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389BC34-864F-477C-A7FB-931E7F1FBC89}"/>
            </a:ext>
          </a:extLst>
        </xdr:cNvPr>
        <xdr:cNvSpPr/>
      </xdr:nvSpPr>
      <xdr:spPr>
        <a:xfrm>
          <a:off x="9360" y="875970"/>
          <a:ext cx="685800" cy="33354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4763</xdr:colOff>
      <xdr:row>2</xdr:row>
      <xdr:rowOff>16669</xdr:rowOff>
    </xdr:from>
    <xdr:to>
      <xdr:col>1</xdr:col>
      <xdr:colOff>9645</xdr:colOff>
      <xdr:row>3</xdr:row>
      <xdr:rowOff>218880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6AE2897-94F1-4777-B626-136942CF5CB6}"/>
            </a:ext>
          </a:extLst>
        </xdr:cNvPr>
        <xdr:cNvSpPr/>
      </xdr:nvSpPr>
      <xdr:spPr>
        <a:xfrm>
          <a:off x="4763" y="883444"/>
          <a:ext cx="985957" cy="421286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</xdr:colOff>
      <xdr:row>2</xdr:row>
      <xdr:rowOff>19050</xdr:rowOff>
    </xdr:from>
    <xdr:to>
      <xdr:col>1</xdr:col>
      <xdr:colOff>2381</xdr:colOff>
      <xdr:row>4</xdr:row>
      <xdr:rowOff>4763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B138AE8-1564-4659-92E7-6658D32AB069}"/>
            </a:ext>
          </a:extLst>
        </xdr:cNvPr>
        <xdr:cNvSpPr/>
      </xdr:nvSpPr>
      <xdr:spPr>
        <a:xfrm>
          <a:off x="2381" y="885825"/>
          <a:ext cx="828675" cy="423863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16669</xdr:colOff>
      <xdr:row>2</xdr:row>
      <xdr:rowOff>14287</xdr:rowOff>
    </xdr:from>
    <xdr:to>
      <xdr:col>0</xdr:col>
      <xdr:colOff>714374</xdr:colOff>
      <xdr:row>4</xdr:row>
      <xdr:rowOff>2380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58BBFE9-81E2-4667-AA1E-5184DB9DE1FC}"/>
            </a:ext>
          </a:extLst>
        </xdr:cNvPr>
        <xdr:cNvSpPr/>
      </xdr:nvSpPr>
      <xdr:spPr>
        <a:xfrm>
          <a:off x="16669" y="881062"/>
          <a:ext cx="697705" cy="426243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</xdr:colOff>
      <xdr:row>2</xdr:row>
      <xdr:rowOff>16668</xdr:rowOff>
    </xdr:from>
    <xdr:to>
      <xdr:col>1</xdr:col>
      <xdr:colOff>2381</xdr:colOff>
      <xdr:row>4</xdr:row>
      <xdr:rowOff>4763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6910D3B-CF4F-41E2-9941-2438A179E706}"/>
            </a:ext>
          </a:extLst>
        </xdr:cNvPr>
        <xdr:cNvSpPr/>
      </xdr:nvSpPr>
      <xdr:spPr>
        <a:xfrm>
          <a:off x="4762" y="883443"/>
          <a:ext cx="978694" cy="40719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E54EC-8A4A-4F3B-AF7B-85DF0C898097}">
  <sheetPr>
    <pageSetUpPr fitToPage="1"/>
  </sheetPr>
  <dimension ref="A1:AMK216"/>
  <sheetViews>
    <sheetView tabSelected="1" zoomScaleNormal="100" zoomScaleSheetLayoutView="100" zoomScalePageLayoutView="85" workbookViewId="0"/>
  </sheetViews>
  <sheetFormatPr defaultRowHeight="13.5"/>
  <cols>
    <col min="1" max="1" width="6.125" style="2" customWidth="1"/>
    <col min="2" max="2" width="9.375" style="2" customWidth="1"/>
    <col min="3" max="3" width="10.25" style="2" customWidth="1"/>
    <col min="4" max="4" width="6.875" style="2" customWidth="1"/>
    <col min="5" max="5" width="8.625" style="2" customWidth="1"/>
    <col min="6" max="6" width="6.875" style="2" customWidth="1"/>
    <col min="7" max="9" width="9.5" style="2" customWidth="1"/>
    <col min="10" max="10" width="6.875" style="2" customWidth="1"/>
    <col min="11" max="11" width="8.625" style="2" customWidth="1"/>
    <col min="12" max="1025" width="9" style="2" customWidth="1"/>
  </cols>
  <sheetData>
    <row r="1" spans="1:11" s="12" customFormat="1" ht="79.5" customHeight="1">
      <c r="A1" s="20" t="s">
        <v>6</v>
      </c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1" s="7" customFormat="1" ht="15" customHeight="1"/>
    <row r="3" spans="1:11" s="16" customFormat="1" ht="15" customHeight="1">
      <c r="A3" s="4" t="s">
        <v>7</v>
      </c>
      <c r="G3" s="7"/>
    </row>
    <row r="4" spans="1:11" s="7" customFormat="1" ht="12.95" customHeight="1" thickBot="1">
      <c r="A4" s="5"/>
      <c r="B4" s="11"/>
      <c r="C4" s="11"/>
      <c r="D4" s="11"/>
      <c r="E4" s="11"/>
      <c r="F4" s="11"/>
      <c r="G4" s="11"/>
      <c r="H4" s="11"/>
      <c r="I4" s="11"/>
      <c r="J4" s="23"/>
      <c r="K4" s="6" t="s">
        <v>291</v>
      </c>
    </row>
    <row r="5" spans="1:11" s="10" customFormat="1" ht="17.45" customHeight="1" thickTop="1">
      <c r="A5" s="17" t="s">
        <v>1</v>
      </c>
      <c r="B5" s="514" t="s">
        <v>8</v>
      </c>
      <c r="C5" s="514"/>
      <c r="D5" s="514" t="s">
        <v>9</v>
      </c>
      <c r="E5" s="514"/>
      <c r="F5" s="514" t="s">
        <v>10</v>
      </c>
      <c r="G5" s="514"/>
      <c r="H5" s="514" t="s">
        <v>11</v>
      </c>
      <c r="I5" s="514"/>
      <c r="J5" s="514" t="s">
        <v>12</v>
      </c>
      <c r="K5" s="514"/>
    </row>
    <row r="6" spans="1:11" s="10" customFormat="1" ht="17.45" customHeight="1">
      <c r="A6" s="18" t="s">
        <v>13</v>
      </c>
      <c r="B6" s="13" t="s">
        <v>5</v>
      </c>
      <c r="C6" s="8" t="s">
        <v>3</v>
      </c>
      <c r="D6" s="13" t="s">
        <v>5</v>
      </c>
      <c r="E6" s="8" t="s">
        <v>3</v>
      </c>
      <c r="F6" s="13" t="s">
        <v>5</v>
      </c>
      <c r="G6" s="8" t="s">
        <v>3</v>
      </c>
      <c r="H6" s="13" t="s">
        <v>5</v>
      </c>
      <c r="I6" s="8" t="s">
        <v>3</v>
      </c>
      <c r="J6" s="13" t="s">
        <v>5</v>
      </c>
      <c r="K6" s="8" t="s">
        <v>3</v>
      </c>
    </row>
    <row r="7" spans="1:11" s="25" customFormat="1" ht="17.45" customHeight="1">
      <c r="A7" s="24" t="s">
        <v>2</v>
      </c>
      <c r="B7" s="35">
        <f t="shared" ref="B7:K7" si="0">SUM(B9:B31)</f>
        <v>12027934</v>
      </c>
      <c r="C7" s="35">
        <f t="shared" si="0"/>
        <v>104787466</v>
      </c>
      <c r="D7" s="35">
        <f t="shared" si="0"/>
        <v>188252</v>
      </c>
      <c r="E7" s="35">
        <f t="shared" si="0"/>
        <v>6069171</v>
      </c>
      <c r="F7" s="35">
        <f t="shared" si="0"/>
        <v>882181</v>
      </c>
      <c r="G7" s="35">
        <f t="shared" si="0"/>
        <v>21470971</v>
      </c>
      <c r="H7" s="35">
        <f t="shared" si="0"/>
        <v>10740361</v>
      </c>
      <c r="I7" s="35">
        <f t="shared" si="0"/>
        <v>71236825</v>
      </c>
      <c r="J7" s="35">
        <f t="shared" si="0"/>
        <v>217140</v>
      </c>
      <c r="K7" s="35">
        <f t="shared" si="0"/>
        <v>6010499</v>
      </c>
    </row>
    <row r="8" spans="1:11" s="10" customFormat="1" ht="9" customHeight="1">
      <c r="A8" s="19"/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s="10" customFormat="1" ht="17.45" customHeight="1">
      <c r="A9" s="27" t="s">
        <v>14</v>
      </c>
      <c r="B9" s="28">
        <f t="shared" ref="B9:B22" si="1">D9+F9+H9+J9</f>
        <v>1078806</v>
      </c>
      <c r="C9" s="28">
        <f t="shared" ref="C9:C22" si="2">E9+G9+I9+K9</f>
        <v>10075668</v>
      </c>
      <c r="D9" s="28">
        <v>7601</v>
      </c>
      <c r="E9" s="28">
        <v>254034</v>
      </c>
      <c r="F9" s="28">
        <v>73692</v>
      </c>
      <c r="G9" s="28">
        <v>1782748</v>
      </c>
      <c r="H9" s="28">
        <v>980023</v>
      </c>
      <c r="I9" s="28">
        <v>7577760</v>
      </c>
      <c r="J9" s="28">
        <v>17490</v>
      </c>
      <c r="K9" s="28">
        <v>461126</v>
      </c>
    </row>
    <row r="10" spans="1:11" s="10" customFormat="1" ht="17.45" customHeight="1">
      <c r="A10" s="19" t="s">
        <v>15</v>
      </c>
      <c r="B10" s="26">
        <f t="shared" si="1"/>
        <v>175633</v>
      </c>
      <c r="C10" s="26">
        <f t="shared" si="2"/>
        <v>2789121</v>
      </c>
      <c r="D10" s="26">
        <v>10279</v>
      </c>
      <c r="E10" s="26">
        <v>399747</v>
      </c>
      <c r="F10" s="26">
        <v>25084</v>
      </c>
      <c r="G10" s="26">
        <v>838520</v>
      </c>
      <c r="H10" s="26">
        <v>130312</v>
      </c>
      <c r="I10" s="26">
        <v>1316791</v>
      </c>
      <c r="J10" s="26">
        <v>9958</v>
      </c>
      <c r="K10" s="26">
        <v>234063</v>
      </c>
    </row>
    <row r="11" spans="1:11" s="10" customFormat="1" ht="17.45" customHeight="1">
      <c r="A11" s="19" t="s">
        <v>16</v>
      </c>
      <c r="B11" s="26">
        <f t="shared" si="1"/>
        <v>194831</v>
      </c>
      <c r="C11" s="26">
        <f t="shared" si="2"/>
        <v>3035973</v>
      </c>
      <c r="D11" s="26">
        <v>5151</v>
      </c>
      <c r="E11" s="26">
        <v>161889</v>
      </c>
      <c r="F11" s="26">
        <v>21822</v>
      </c>
      <c r="G11" s="26">
        <v>841641</v>
      </c>
      <c r="H11" s="26">
        <v>156017</v>
      </c>
      <c r="I11" s="26">
        <v>1706533</v>
      </c>
      <c r="J11" s="26">
        <v>11841</v>
      </c>
      <c r="K11" s="26">
        <v>325910</v>
      </c>
    </row>
    <row r="12" spans="1:11" s="10" customFormat="1" ht="17.45" customHeight="1">
      <c r="A12" s="19" t="s">
        <v>17</v>
      </c>
      <c r="B12" s="26">
        <f t="shared" si="1"/>
        <v>306232</v>
      </c>
      <c r="C12" s="26">
        <f t="shared" si="2"/>
        <v>4531353</v>
      </c>
      <c r="D12" s="26">
        <v>15615</v>
      </c>
      <c r="E12" s="26">
        <v>560059</v>
      </c>
      <c r="F12" s="26">
        <v>49315</v>
      </c>
      <c r="G12" s="26">
        <v>1614751</v>
      </c>
      <c r="H12" s="26">
        <v>221095</v>
      </c>
      <c r="I12" s="26">
        <v>1870622</v>
      </c>
      <c r="J12" s="26">
        <v>20207</v>
      </c>
      <c r="K12" s="26">
        <v>485921</v>
      </c>
    </row>
    <row r="13" spans="1:11" s="10" customFormat="1" ht="17.45" customHeight="1">
      <c r="A13" s="19" t="s">
        <v>18</v>
      </c>
      <c r="B13" s="26">
        <f t="shared" si="1"/>
        <v>356752</v>
      </c>
      <c r="C13" s="26">
        <f t="shared" si="2"/>
        <v>3424581</v>
      </c>
      <c r="D13" s="26">
        <v>4257</v>
      </c>
      <c r="E13" s="26">
        <v>126393</v>
      </c>
      <c r="F13" s="26">
        <v>51070</v>
      </c>
      <c r="G13" s="26">
        <v>1360573</v>
      </c>
      <c r="H13" s="26">
        <v>296195</v>
      </c>
      <c r="I13" s="26">
        <v>1809433</v>
      </c>
      <c r="J13" s="26">
        <v>5230</v>
      </c>
      <c r="K13" s="26">
        <v>128182</v>
      </c>
    </row>
    <row r="14" spans="1:11" s="10" customFormat="1" ht="17.45" customHeight="1">
      <c r="A14" s="19" t="s">
        <v>19</v>
      </c>
      <c r="B14" s="26">
        <f t="shared" si="1"/>
        <v>207484</v>
      </c>
      <c r="C14" s="26">
        <f t="shared" si="2"/>
        <v>1957441</v>
      </c>
      <c r="D14" s="26">
        <v>8173</v>
      </c>
      <c r="E14" s="26">
        <v>202824</v>
      </c>
      <c r="F14" s="26">
        <v>26108</v>
      </c>
      <c r="G14" s="26">
        <v>651096</v>
      </c>
      <c r="H14" s="26">
        <v>170922</v>
      </c>
      <c r="I14" s="26">
        <v>1048096</v>
      </c>
      <c r="J14" s="26">
        <v>2281</v>
      </c>
      <c r="K14" s="26">
        <v>55425</v>
      </c>
    </row>
    <row r="15" spans="1:11" s="10" customFormat="1" ht="17.45" customHeight="1">
      <c r="A15" s="19" t="s">
        <v>20</v>
      </c>
      <c r="B15" s="26">
        <f t="shared" si="1"/>
        <v>258520</v>
      </c>
      <c r="C15" s="26">
        <f t="shared" si="2"/>
        <v>2628417</v>
      </c>
      <c r="D15" s="26">
        <v>6548</v>
      </c>
      <c r="E15" s="26">
        <v>251841</v>
      </c>
      <c r="F15" s="26">
        <v>21311</v>
      </c>
      <c r="G15" s="26">
        <v>548757</v>
      </c>
      <c r="H15" s="26">
        <v>228556</v>
      </c>
      <c r="I15" s="26">
        <v>1788126</v>
      </c>
      <c r="J15" s="26">
        <v>2105</v>
      </c>
      <c r="K15" s="26">
        <v>39693</v>
      </c>
    </row>
    <row r="16" spans="1:11" s="10" customFormat="1" ht="17.45" customHeight="1">
      <c r="A16" s="19" t="s">
        <v>21</v>
      </c>
      <c r="B16" s="26">
        <f t="shared" si="1"/>
        <v>297011</v>
      </c>
      <c r="C16" s="26">
        <f t="shared" si="2"/>
        <v>2964231</v>
      </c>
      <c r="D16" s="26">
        <v>6574</v>
      </c>
      <c r="E16" s="26">
        <v>184394</v>
      </c>
      <c r="F16" s="26">
        <v>26718</v>
      </c>
      <c r="G16" s="26">
        <v>624191</v>
      </c>
      <c r="H16" s="26">
        <v>254215</v>
      </c>
      <c r="I16" s="26">
        <v>1945985</v>
      </c>
      <c r="J16" s="26">
        <v>9504</v>
      </c>
      <c r="K16" s="26">
        <v>209661</v>
      </c>
    </row>
    <row r="17" spans="1:11" s="10" customFormat="1" ht="17.45" customHeight="1">
      <c r="A17" s="19" t="s">
        <v>22</v>
      </c>
      <c r="B17" s="26">
        <f t="shared" si="1"/>
        <v>397612</v>
      </c>
      <c r="C17" s="26">
        <f t="shared" si="2"/>
        <v>5774101</v>
      </c>
      <c r="D17" s="26">
        <v>9839</v>
      </c>
      <c r="E17" s="26">
        <v>372406</v>
      </c>
      <c r="F17" s="26">
        <v>55083</v>
      </c>
      <c r="G17" s="26">
        <v>1739890</v>
      </c>
      <c r="H17" s="26">
        <v>315791</v>
      </c>
      <c r="I17" s="26">
        <v>3096141</v>
      </c>
      <c r="J17" s="26">
        <v>16899</v>
      </c>
      <c r="K17" s="26">
        <v>565664</v>
      </c>
    </row>
    <row r="18" spans="1:11" s="10" customFormat="1" ht="17.45" customHeight="1">
      <c r="A18" s="19" t="s">
        <v>23</v>
      </c>
      <c r="B18" s="26">
        <f t="shared" si="1"/>
        <v>392191</v>
      </c>
      <c r="C18" s="26">
        <f t="shared" si="2"/>
        <v>4035220</v>
      </c>
      <c r="D18" s="26">
        <v>18714</v>
      </c>
      <c r="E18" s="26">
        <v>494755</v>
      </c>
      <c r="F18" s="26">
        <v>27928</v>
      </c>
      <c r="G18" s="26">
        <v>869908</v>
      </c>
      <c r="H18" s="26">
        <v>328198</v>
      </c>
      <c r="I18" s="26">
        <v>2094242</v>
      </c>
      <c r="J18" s="26">
        <v>17351</v>
      </c>
      <c r="K18" s="26">
        <v>576315</v>
      </c>
    </row>
    <row r="19" spans="1:11" s="10" customFormat="1" ht="17.45" customHeight="1">
      <c r="A19" s="19" t="s">
        <v>24</v>
      </c>
      <c r="B19" s="26">
        <f t="shared" si="1"/>
        <v>359992</v>
      </c>
      <c r="C19" s="26">
        <f t="shared" si="2"/>
        <v>2333540</v>
      </c>
      <c r="D19" s="26">
        <v>882</v>
      </c>
      <c r="E19" s="26">
        <v>35504</v>
      </c>
      <c r="F19" s="26">
        <v>22084</v>
      </c>
      <c r="G19" s="26">
        <v>491812</v>
      </c>
      <c r="H19" s="26">
        <v>332000</v>
      </c>
      <c r="I19" s="26">
        <v>1625903</v>
      </c>
      <c r="J19" s="26">
        <v>5026</v>
      </c>
      <c r="K19" s="26">
        <v>180321</v>
      </c>
    </row>
    <row r="20" spans="1:11" s="10" customFormat="1" ht="17.45" customHeight="1">
      <c r="A20" s="19" t="s">
        <v>25</v>
      </c>
      <c r="B20" s="26">
        <f t="shared" si="1"/>
        <v>851809</v>
      </c>
      <c r="C20" s="26">
        <f t="shared" si="2"/>
        <v>7635893</v>
      </c>
      <c r="D20" s="26">
        <v>21189</v>
      </c>
      <c r="E20" s="26">
        <v>626044</v>
      </c>
      <c r="F20" s="26">
        <v>39608</v>
      </c>
      <c r="G20" s="26">
        <v>1121179</v>
      </c>
      <c r="H20" s="26">
        <v>774726</v>
      </c>
      <c r="I20" s="26">
        <v>5345115</v>
      </c>
      <c r="J20" s="26">
        <v>16286</v>
      </c>
      <c r="K20" s="26">
        <v>543555</v>
      </c>
    </row>
    <row r="21" spans="1:11" s="10" customFormat="1" ht="17.45" customHeight="1">
      <c r="A21" s="19" t="s">
        <v>26</v>
      </c>
      <c r="B21" s="26">
        <f t="shared" si="1"/>
        <v>1188001</v>
      </c>
      <c r="C21" s="26">
        <f t="shared" si="2"/>
        <v>8294098</v>
      </c>
      <c r="D21" s="26">
        <v>13035</v>
      </c>
      <c r="E21" s="26">
        <v>391690</v>
      </c>
      <c r="F21" s="26">
        <v>67490</v>
      </c>
      <c r="G21" s="26">
        <v>1042072</v>
      </c>
      <c r="H21" s="26">
        <v>1095530</v>
      </c>
      <c r="I21" s="26">
        <v>6543420</v>
      </c>
      <c r="J21" s="26">
        <v>11946</v>
      </c>
      <c r="K21" s="26">
        <v>316916</v>
      </c>
    </row>
    <row r="22" spans="1:11" s="10" customFormat="1" ht="17.45" customHeight="1">
      <c r="A22" s="19" t="s">
        <v>27</v>
      </c>
      <c r="B22" s="26">
        <f t="shared" si="1"/>
        <v>271922</v>
      </c>
      <c r="C22" s="26">
        <f t="shared" si="2"/>
        <v>2787124</v>
      </c>
      <c r="D22" s="26">
        <v>4509</v>
      </c>
      <c r="E22" s="26">
        <v>210060</v>
      </c>
      <c r="F22" s="26">
        <v>25887</v>
      </c>
      <c r="G22" s="26">
        <v>702676</v>
      </c>
      <c r="H22" s="26">
        <v>230912</v>
      </c>
      <c r="I22" s="26">
        <v>1589364</v>
      </c>
      <c r="J22" s="26">
        <v>10614</v>
      </c>
      <c r="K22" s="26">
        <v>285024</v>
      </c>
    </row>
    <row r="23" spans="1:11" s="10" customFormat="1" ht="17.45" customHeight="1">
      <c r="A23" s="19" t="s">
        <v>28</v>
      </c>
      <c r="B23" s="26">
        <f>F23+H23+J23</f>
        <v>369095</v>
      </c>
      <c r="C23" s="26">
        <f>G23+I23+K23</f>
        <v>2172956</v>
      </c>
      <c r="D23" s="26" t="s">
        <v>4</v>
      </c>
      <c r="E23" s="26" t="s">
        <v>4</v>
      </c>
      <c r="F23" s="26">
        <v>26340</v>
      </c>
      <c r="G23" s="26">
        <v>494102</v>
      </c>
      <c r="H23" s="26">
        <v>340427</v>
      </c>
      <c r="I23" s="26">
        <v>1596210</v>
      </c>
      <c r="J23" s="26">
        <v>2328</v>
      </c>
      <c r="K23" s="26">
        <v>82644</v>
      </c>
    </row>
    <row r="24" spans="1:11" s="10" customFormat="1" ht="17.45" customHeight="1">
      <c r="A24" s="19" t="s">
        <v>29</v>
      </c>
      <c r="B24" s="26">
        <f t="shared" ref="B24:C26" si="3">D24+F24+H24+J24</f>
        <v>689805</v>
      </c>
      <c r="C24" s="26">
        <f t="shared" si="3"/>
        <v>4643482</v>
      </c>
      <c r="D24" s="26">
        <v>4327</v>
      </c>
      <c r="E24" s="26">
        <v>178337</v>
      </c>
      <c r="F24" s="26">
        <v>56681</v>
      </c>
      <c r="G24" s="26">
        <v>1055893</v>
      </c>
      <c r="H24" s="26">
        <v>623123</v>
      </c>
      <c r="I24" s="26">
        <v>3285398</v>
      </c>
      <c r="J24" s="26">
        <v>5674</v>
      </c>
      <c r="K24" s="26">
        <v>123854</v>
      </c>
    </row>
    <row r="25" spans="1:11" s="10" customFormat="1" ht="17.45" customHeight="1">
      <c r="A25" s="19" t="s">
        <v>30</v>
      </c>
      <c r="B25" s="26">
        <f t="shared" si="3"/>
        <v>308400</v>
      </c>
      <c r="C25" s="26">
        <f t="shared" si="3"/>
        <v>2409298</v>
      </c>
      <c r="D25" s="26">
        <v>4697</v>
      </c>
      <c r="E25" s="26">
        <v>162807</v>
      </c>
      <c r="F25" s="26">
        <v>16036</v>
      </c>
      <c r="G25" s="26">
        <v>448828</v>
      </c>
      <c r="H25" s="26">
        <v>282760</v>
      </c>
      <c r="I25" s="26">
        <v>1669158</v>
      </c>
      <c r="J25" s="26">
        <v>4907</v>
      </c>
      <c r="K25" s="26">
        <v>128505</v>
      </c>
    </row>
    <row r="26" spans="1:11" s="10" customFormat="1" ht="17.45" customHeight="1">
      <c r="A26" s="19" t="s">
        <v>31</v>
      </c>
      <c r="B26" s="26">
        <f t="shared" si="3"/>
        <v>376184</v>
      </c>
      <c r="C26" s="26">
        <f t="shared" si="3"/>
        <v>3037480</v>
      </c>
      <c r="D26" s="26">
        <v>7003</v>
      </c>
      <c r="E26" s="26">
        <v>208862</v>
      </c>
      <c r="F26" s="26">
        <v>25748</v>
      </c>
      <c r="G26" s="26">
        <v>554602</v>
      </c>
      <c r="H26" s="26">
        <v>339868</v>
      </c>
      <c r="I26" s="26">
        <v>2212946</v>
      </c>
      <c r="J26" s="26">
        <v>3565</v>
      </c>
      <c r="K26" s="26">
        <v>61070</v>
      </c>
    </row>
    <row r="27" spans="1:11" s="10" customFormat="1" ht="17.45" customHeight="1">
      <c r="A27" s="19" t="s">
        <v>0</v>
      </c>
      <c r="B27" s="26">
        <f>D27+F27+H27</f>
        <v>215152</v>
      </c>
      <c r="C27" s="26">
        <f>E27+G27+I27</f>
        <v>1666123</v>
      </c>
      <c r="D27" s="26">
        <v>1049</v>
      </c>
      <c r="E27" s="26">
        <v>36055</v>
      </c>
      <c r="F27" s="26">
        <v>16367</v>
      </c>
      <c r="G27" s="26">
        <v>393958</v>
      </c>
      <c r="H27" s="26">
        <v>197736</v>
      </c>
      <c r="I27" s="26">
        <v>1236110</v>
      </c>
      <c r="J27" s="26" t="s">
        <v>4</v>
      </c>
      <c r="K27" s="26" t="s">
        <v>4</v>
      </c>
    </row>
    <row r="28" spans="1:11" s="10" customFormat="1" ht="17.45" customHeight="1">
      <c r="A28" s="19" t="s">
        <v>32</v>
      </c>
      <c r="B28" s="26">
        <f t="shared" ref="B28:C31" si="4">D28+F28+H28+J28</f>
        <v>741006</v>
      </c>
      <c r="C28" s="26">
        <f t="shared" si="4"/>
        <v>5867098</v>
      </c>
      <c r="D28" s="26">
        <v>17202</v>
      </c>
      <c r="E28" s="26">
        <v>598192</v>
      </c>
      <c r="F28" s="26">
        <v>27099</v>
      </c>
      <c r="G28" s="26">
        <v>735898</v>
      </c>
      <c r="H28" s="26">
        <v>684074</v>
      </c>
      <c r="I28" s="26">
        <v>4259703</v>
      </c>
      <c r="J28" s="26">
        <v>12631</v>
      </c>
      <c r="K28" s="26">
        <v>273305</v>
      </c>
    </row>
    <row r="29" spans="1:11" s="10" customFormat="1" ht="17.45" customHeight="1">
      <c r="A29" s="19" t="s">
        <v>33</v>
      </c>
      <c r="B29" s="26">
        <f t="shared" si="4"/>
        <v>1147039</v>
      </c>
      <c r="C29" s="26">
        <f t="shared" si="4"/>
        <v>7539275</v>
      </c>
      <c r="D29" s="26">
        <v>2522</v>
      </c>
      <c r="E29" s="26">
        <v>77085</v>
      </c>
      <c r="F29" s="26">
        <v>75891</v>
      </c>
      <c r="G29" s="26">
        <v>1351513</v>
      </c>
      <c r="H29" s="26">
        <v>1063926</v>
      </c>
      <c r="I29" s="26">
        <v>5957687</v>
      </c>
      <c r="J29" s="26">
        <v>4700</v>
      </c>
      <c r="K29" s="26">
        <v>152990</v>
      </c>
    </row>
    <row r="30" spans="1:11" s="10" customFormat="1" ht="17.45" customHeight="1">
      <c r="A30" s="215" t="s">
        <v>34</v>
      </c>
      <c r="B30" s="26">
        <f t="shared" si="4"/>
        <v>755530</v>
      </c>
      <c r="C30" s="26">
        <f t="shared" si="4"/>
        <v>5777017</v>
      </c>
      <c r="D30" s="26">
        <v>8080</v>
      </c>
      <c r="E30" s="26">
        <v>226716</v>
      </c>
      <c r="F30" s="26">
        <v>44195</v>
      </c>
      <c r="G30" s="26">
        <v>799601</v>
      </c>
      <c r="H30" s="26">
        <v>695803</v>
      </c>
      <c r="I30" s="26">
        <v>4520052</v>
      </c>
      <c r="J30" s="26">
        <v>7452</v>
      </c>
      <c r="K30" s="26">
        <v>230648</v>
      </c>
    </row>
    <row r="31" spans="1:11" s="10" customFormat="1" ht="17.45" customHeight="1">
      <c r="A31" s="29" t="s">
        <v>35</v>
      </c>
      <c r="B31" s="30">
        <f t="shared" si="4"/>
        <v>1088927</v>
      </c>
      <c r="C31" s="30">
        <f t="shared" si="4"/>
        <v>9407976</v>
      </c>
      <c r="D31" s="30">
        <v>11006</v>
      </c>
      <c r="E31" s="30">
        <v>309477</v>
      </c>
      <c r="F31" s="30">
        <v>60624</v>
      </c>
      <c r="G31" s="30">
        <v>1406762</v>
      </c>
      <c r="H31" s="30">
        <v>998152</v>
      </c>
      <c r="I31" s="30">
        <v>7142030</v>
      </c>
      <c r="J31" s="30">
        <v>19145</v>
      </c>
      <c r="K31" s="30">
        <v>549707</v>
      </c>
    </row>
    <row r="32" spans="1:11" s="10" customFormat="1" ht="12" customHeight="1">
      <c r="A32" s="9" t="s">
        <v>40</v>
      </c>
      <c r="D32" s="15"/>
      <c r="E32" s="15"/>
      <c r="F32" s="15"/>
      <c r="G32" s="15"/>
      <c r="H32" s="15"/>
      <c r="I32" s="15"/>
      <c r="J32" s="15"/>
      <c r="K32" s="31"/>
    </row>
    <row r="33" spans="1:11" s="10" customFormat="1" ht="12" customHeight="1">
      <c r="A33" s="9" t="s">
        <v>36</v>
      </c>
      <c r="D33" s="15"/>
      <c r="E33" s="15"/>
      <c r="F33" s="15"/>
      <c r="G33" s="15"/>
      <c r="H33" s="15"/>
      <c r="I33" s="15"/>
      <c r="J33" s="15"/>
      <c r="K33" s="31" t="s">
        <v>37</v>
      </c>
    </row>
    <row r="34" spans="1:11" s="10" customFormat="1" ht="12" customHeight="1">
      <c r="B34" s="32"/>
      <c r="C34" s="32"/>
      <c r="D34" s="15"/>
      <c r="E34" s="15"/>
      <c r="F34" s="15"/>
      <c r="G34" s="15"/>
      <c r="H34" s="15"/>
      <c r="I34" s="15"/>
      <c r="J34" s="15"/>
      <c r="K34" s="31" t="s">
        <v>38</v>
      </c>
    </row>
    <row r="35" spans="1:11" s="10" customFormat="1" ht="13.5" customHeight="1">
      <c r="D35" s="15"/>
      <c r="E35" s="15"/>
      <c r="F35" s="15"/>
      <c r="G35" s="15"/>
      <c r="H35" s="15"/>
      <c r="I35" s="15"/>
      <c r="J35" s="15"/>
      <c r="K35" s="31" t="s">
        <v>39</v>
      </c>
    </row>
    <row r="36" spans="1:11" s="14" customFormat="1" ht="13.5" customHeight="1">
      <c r="B36" s="33"/>
      <c r="D36" s="34"/>
      <c r="E36" s="34"/>
      <c r="F36" s="34"/>
      <c r="G36" s="34"/>
      <c r="H36" s="34"/>
      <c r="I36" s="34"/>
      <c r="J36" s="34"/>
      <c r="K36" s="34"/>
    </row>
    <row r="37" spans="1:11" s="14" customFormat="1" ht="13.5" customHeight="1">
      <c r="D37" s="34"/>
      <c r="E37" s="34"/>
      <c r="F37" s="34"/>
      <c r="G37" s="34"/>
      <c r="H37" s="34"/>
      <c r="I37" s="34"/>
      <c r="J37" s="34"/>
      <c r="K37" s="34"/>
    </row>
    <row r="38" spans="1:11" s="14" customFormat="1" ht="13.5" customHeight="1">
      <c r="D38" s="34"/>
      <c r="E38" s="34"/>
      <c r="F38" s="34"/>
      <c r="G38" s="34"/>
      <c r="H38" s="34"/>
      <c r="I38" s="34"/>
      <c r="J38" s="34"/>
      <c r="K38" s="34"/>
    </row>
    <row r="39" spans="1:11" s="14" customFormat="1" ht="13.5" customHeight="1">
      <c r="D39" s="34"/>
      <c r="E39" s="34"/>
      <c r="F39" s="34"/>
      <c r="G39" s="34"/>
      <c r="H39" s="34"/>
      <c r="I39" s="34"/>
      <c r="J39" s="34"/>
      <c r="K39" s="34"/>
    </row>
    <row r="40" spans="1:11" s="14" customFormat="1" ht="13.5" customHeight="1">
      <c r="D40" s="34"/>
      <c r="E40" s="34"/>
      <c r="F40" s="34"/>
      <c r="G40" s="34"/>
      <c r="H40" s="34"/>
      <c r="I40" s="34"/>
      <c r="J40" s="34"/>
      <c r="K40" s="34"/>
    </row>
    <row r="41" spans="1:11" s="14" customFormat="1" ht="13.5" customHeight="1">
      <c r="D41" s="34"/>
      <c r="E41" s="34"/>
      <c r="F41" s="34"/>
      <c r="G41" s="34"/>
      <c r="H41" s="34"/>
      <c r="I41" s="34"/>
      <c r="J41" s="34"/>
      <c r="K41" s="34"/>
    </row>
    <row r="42" spans="1:11" s="14" customFormat="1" ht="13.5" customHeight="1">
      <c r="D42" s="34"/>
      <c r="E42" s="34"/>
      <c r="F42" s="34"/>
      <c r="G42" s="34"/>
      <c r="H42" s="34"/>
      <c r="I42" s="34"/>
      <c r="J42" s="34"/>
      <c r="K42" s="34"/>
    </row>
    <row r="43" spans="1:11" s="14" customFormat="1" ht="13.5" customHeight="1">
      <c r="D43" s="34"/>
      <c r="E43" s="34"/>
      <c r="F43" s="34"/>
      <c r="G43" s="34"/>
      <c r="H43" s="34"/>
      <c r="I43" s="34"/>
      <c r="J43" s="34"/>
      <c r="K43" s="34"/>
    </row>
    <row r="44" spans="1:11" s="14" customFormat="1" ht="13.5" customHeight="1">
      <c r="D44" s="34"/>
      <c r="E44" s="34"/>
      <c r="F44" s="34"/>
      <c r="G44" s="34"/>
      <c r="H44" s="34"/>
      <c r="I44" s="34"/>
      <c r="J44" s="34"/>
      <c r="K44" s="34"/>
    </row>
    <row r="45" spans="1:11" s="14" customFormat="1" ht="13.5" customHeight="1">
      <c r="D45" s="34"/>
      <c r="E45" s="34"/>
      <c r="F45" s="34"/>
      <c r="G45" s="34"/>
      <c r="H45" s="34"/>
      <c r="I45" s="34"/>
      <c r="J45" s="34"/>
      <c r="K45" s="34"/>
    </row>
    <row r="46" spans="1:11" s="14" customFormat="1" ht="13.5" customHeight="1">
      <c r="D46" s="34"/>
      <c r="E46" s="34"/>
      <c r="F46" s="34"/>
      <c r="G46" s="34"/>
      <c r="H46" s="34"/>
      <c r="I46" s="34"/>
      <c r="J46" s="34"/>
      <c r="K46" s="34"/>
    </row>
    <row r="47" spans="1:11" s="14" customFormat="1" ht="13.5" customHeight="1">
      <c r="D47" s="34"/>
      <c r="E47" s="34"/>
      <c r="F47" s="34"/>
      <c r="G47" s="34"/>
      <c r="H47" s="34"/>
      <c r="I47" s="34"/>
      <c r="J47" s="34"/>
      <c r="K47" s="34"/>
    </row>
    <row r="48" spans="1:11" s="14" customFormat="1" ht="13.5" customHeight="1">
      <c r="D48" s="34"/>
      <c r="E48" s="34"/>
      <c r="F48" s="34"/>
      <c r="G48" s="34"/>
      <c r="H48" s="34"/>
      <c r="I48" s="34"/>
      <c r="J48" s="34"/>
      <c r="K48" s="34"/>
    </row>
    <row r="49" spans="4:11" s="14" customFormat="1" ht="13.5" customHeight="1">
      <c r="D49" s="34"/>
      <c r="E49" s="34"/>
      <c r="F49" s="34"/>
      <c r="G49" s="34"/>
      <c r="H49" s="34"/>
      <c r="I49" s="34"/>
      <c r="J49" s="34"/>
      <c r="K49" s="34"/>
    </row>
    <row r="50" spans="4:11" s="14" customFormat="1" ht="13.5" customHeight="1">
      <c r="D50" s="34"/>
      <c r="E50" s="34"/>
      <c r="F50" s="34"/>
      <c r="G50" s="34"/>
      <c r="H50" s="34"/>
      <c r="I50" s="34"/>
      <c r="J50" s="34"/>
      <c r="K50" s="34"/>
    </row>
    <row r="51" spans="4:11" s="14" customFormat="1" ht="13.5" customHeight="1">
      <c r="D51" s="34"/>
      <c r="E51" s="34"/>
      <c r="F51" s="34"/>
      <c r="G51" s="34"/>
      <c r="H51" s="34"/>
      <c r="I51" s="34"/>
      <c r="J51" s="34"/>
      <c r="K51" s="34"/>
    </row>
    <row r="52" spans="4:11" s="14" customFormat="1" ht="13.5" customHeight="1">
      <c r="D52" s="34"/>
      <c r="E52" s="34"/>
      <c r="F52" s="34"/>
      <c r="G52" s="34"/>
      <c r="H52" s="34"/>
      <c r="I52" s="34"/>
      <c r="J52" s="34"/>
      <c r="K52" s="34"/>
    </row>
    <row r="53" spans="4:11" s="14" customFormat="1" ht="13.5" customHeight="1">
      <c r="D53" s="34"/>
      <c r="E53" s="34"/>
      <c r="F53" s="34"/>
      <c r="G53" s="34"/>
      <c r="H53" s="34"/>
      <c r="I53" s="34"/>
      <c r="J53" s="34"/>
      <c r="K53" s="34"/>
    </row>
    <row r="54" spans="4:11" s="14" customFormat="1" ht="13.5" customHeight="1">
      <c r="D54" s="34"/>
      <c r="E54" s="34"/>
      <c r="F54" s="34"/>
      <c r="G54" s="34"/>
      <c r="H54" s="34"/>
      <c r="I54" s="34"/>
      <c r="J54" s="34"/>
      <c r="K54" s="34"/>
    </row>
    <row r="55" spans="4:11" s="14" customFormat="1" ht="13.5" customHeight="1">
      <c r="D55" s="34"/>
      <c r="E55" s="34"/>
      <c r="F55" s="34"/>
      <c r="G55" s="34"/>
      <c r="H55" s="34"/>
      <c r="I55" s="34"/>
      <c r="J55" s="34"/>
      <c r="K55" s="34"/>
    </row>
    <row r="56" spans="4:11" s="14" customFormat="1" ht="13.5" customHeight="1">
      <c r="D56" s="34"/>
      <c r="E56" s="34"/>
      <c r="F56" s="34"/>
      <c r="G56" s="34"/>
      <c r="H56" s="34"/>
      <c r="I56" s="34"/>
      <c r="J56" s="34"/>
      <c r="K56" s="34"/>
    </row>
    <row r="57" spans="4:11" s="14" customFormat="1" ht="13.5" customHeight="1">
      <c r="D57" s="34"/>
      <c r="E57" s="34"/>
      <c r="F57" s="34"/>
      <c r="G57" s="34"/>
      <c r="H57" s="34"/>
      <c r="I57" s="34"/>
      <c r="J57" s="34"/>
      <c r="K57" s="34"/>
    </row>
    <row r="58" spans="4:11" s="14" customFormat="1" ht="13.5" customHeight="1">
      <c r="D58" s="34"/>
      <c r="E58" s="34"/>
      <c r="F58" s="34"/>
      <c r="G58" s="34"/>
      <c r="H58" s="34"/>
      <c r="I58" s="34"/>
      <c r="J58" s="34"/>
      <c r="K58" s="34"/>
    </row>
    <row r="59" spans="4:11" s="14" customFormat="1" ht="13.5" customHeight="1">
      <c r="D59" s="34"/>
      <c r="E59" s="34"/>
      <c r="F59" s="34"/>
      <c r="G59" s="34"/>
      <c r="H59" s="34"/>
      <c r="I59" s="34"/>
      <c r="J59" s="34"/>
      <c r="K59" s="34"/>
    </row>
    <row r="60" spans="4:11" s="14" customFormat="1" ht="13.5" customHeight="1">
      <c r="D60" s="34"/>
      <c r="E60" s="34"/>
      <c r="F60" s="34"/>
      <c r="G60" s="34"/>
      <c r="H60" s="34"/>
      <c r="I60" s="34"/>
      <c r="J60" s="34"/>
      <c r="K60" s="34"/>
    </row>
    <row r="61" spans="4:11" s="14" customFormat="1" ht="13.5" customHeight="1">
      <c r="D61" s="34"/>
      <c r="E61" s="34"/>
      <c r="F61" s="34"/>
      <c r="G61" s="34"/>
      <c r="H61" s="34"/>
      <c r="I61" s="34"/>
      <c r="J61" s="34"/>
      <c r="K61" s="34"/>
    </row>
    <row r="62" spans="4:11" s="14" customFormat="1" ht="13.5" customHeight="1">
      <c r="D62" s="34"/>
      <c r="E62" s="34"/>
      <c r="F62" s="34"/>
      <c r="G62" s="34"/>
      <c r="H62" s="34"/>
      <c r="I62" s="34"/>
      <c r="J62" s="34"/>
      <c r="K62" s="34"/>
    </row>
    <row r="63" spans="4:11" s="14" customFormat="1" ht="13.5" customHeight="1">
      <c r="D63" s="34"/>
      <c r="E63" s="34"/>
      <c r="F63" s="34"/>
      <c r="G63" s="34"/>
      <c r="H63" s="34"/>
      <c r="I63" s="34"/>
      <c r="J63" s="34"/>
      <c r="K63" s="34"/>
    </row>
    <row r="64" spans="4:11" s="14" customFormat="1" ht="13.5" customHeight="1">
      <c r="D64" s="34"/>
      <c r="E64" s="34"/>
      <c r="F64" s="34"/>
      <c r="G64" s="34"/>
      <c r="H64" s="34"/>
      <c r="I64" s="34"/>
      <c r="J64" s="34"/>
      <c r="K64" s="34"/>
    </row>
    <row r="65" spans="4:11" s="14" customFormat="1" ht="13.5" customHeight="1">
      <c r="D65" s="34"/>
      <c r="E65" s="34"/>
      <c r="F65" s="34"/>
      <c r="G65" s="34"/>
      <c r="H65" s="34"/>
      <c r="I65" s="34"/>
      <c r="J65" s="34"/>
      <c r="K65" s="34"/>
    </row>
    <row r="66" spans="4:11" s="14" customFormat="1" ht="13.5" customHeight="1">
      <c r="D66" s="34"/>
      <c r="E66" s="34"/>
      <c r="F66" s="34"/>
      <c r="G66" s="34"/>
      <c r="H66" s="34"/>
      <c r="I66" s="34"/>
      <c r="J66" s="34"/>
      <c r="K66" s="34"/>
    </row>
    <row r="67" spans="4:11" s="14" customFormat="1" ht="13.5" customHeight="1">
      <c r="D67" s="34"/>
      <c r="E67" s="34"/>
      <c r="F67" s="34"/>
      <c r="G67" s="34"/>
      <c r="H67" s="34"/>
      <c r="I67" s="34"/>
      <c r="J67" s="34"/>
      <c r="K67" s="34"/>
    </row>
    <row r="68" spans="4:11" s="14" customFormat="1" ht="13.5" customHeight="1">
      <c r="D68" s="34"/>
      <c r="E68" s="34"/>
      <c r="F68" s="34"/>
      <c r="G68" s="34"/>
      <c r="H68" s="34"/>
      <c r="I68" s="34"/>
      <c r="J68" s="34"/>
      <c r="K68" s="34"/>
    </row>
    <row r="69" spans="4:11" s="14" customFormat="1" ht="13.5" customHeight="1">
      <c r="D69" s="34"/>
      <c r="E69" s="34"/>
      <c r="F69" s="34"/>
      <c r="G69" s="34"/>
      <c r="H69" s="34"/>
      <c r="I69" s="34"/>
      <c r="J69" s="34"/>
      <c r="K69" s="34"/>
    </row>
    <row r="70" spans="4:11" s="14" customFormat="1" ht="13.5" customHeight="1">
      <c r="D70" s="34"/>
      <c r="E70" s="34"/>
      <c r="F70" s="34"/>
      <c r="G70" s="34"/>
      <c r="H70" s="34"/>
      <c r="I70" s="34"/>
      <c r="J70" s="34"/>
      <c r="K70" s="34"/>
    </row>
    <row r="71" spans="4:11" s="14" customFormat="1" ht="13.5" customHeight="1">
      <c r="D71" s="34"/>
      <c r="E71" s="34"/>
      <c r="F71" s="34"/>
      <c r="G71" s="34"/>
      <c r="H71" s="34"/>
      <c r="I71" s="34"/>
      <c r="J71" s="34"/>
      <c r="K71" s="34"/>
    </row>
    <row r="72" spans="4:11" s="14" customFormat="1" ht="13.5" customHeight="1">
      <c r="D72" s="34"/>
      <c r="E72" s="34"/>
      <c r="F72" s="34"/>
      <c r="G72" s="34"/>
      <c r="H72" s="34"/>
      <c r="I72" s="34"/>
      <c r="J72" s="34"/>
      <c r="K72" s="34"/>
    </row>
    <row r="73" spans="4:11" s="14" customFormat="1" ht="13.5" customHeight="1">
      <c r="D73" s="34"/>
      <c r="E73" s="34"/>
      <c r="F73" s="34"/>
      <c r="G73" s="34"/>
      <c r="H73" s="34"/>
      <c r="I73" s="34"/>
      <c r="J73" s="34"/>
      <c r="K73" s="34"/>
    </row>
    <row r="74" spans="4:11" s="14" customFormat="1" ht="13.5" customHeight="1">
      <c r="D74" s="34"/>
      <c r="E74" s="34"/>
      <c r="F74" s="34"/>
      <c r="G74" s="34"/>
      <c r="H74" s="34"/>
      <c r="I74" s="34"/>
      <c r="J74" s="34"/>
      <c r="K74" s="34"/>
    </row>
    <row r="75" spans="4:11" s="14" customFormat="1" ht="13.5" customHeight="1">
      <c r="D75" s="34"/>
      <c r="E75" s="34"/>
      <c r="F75" s="34"/>
      <c r="G75" s="34"/>
      <c r="H75" s="34"/>
      <c r="I75" s="34"/>
      <c r="J75" s="34"/>
      <c r="K75" s="34"/>
    </row>
    <row r="76" spans="4:11" s="14" customFormat="1" ht="13.5" customHeight="1">
      <c r="D76" s="34"/>
      <c r="E76" s="34"/>
      <c r="F76" s="34"/>
      <c r="G76" s="34"/>
      <c r="H76" s="34"/>
      <c r="I76" s="34"/>
      <c r="J76" s="34"/>
      <c r="K76" s="34"/>
    </row>
    <row r="77" spans="4:11" s="14" customFormat="1" ht="13.5" customHeight="1">
      <c r="D77" s="34"/>
      <c r="E77" s="34"/>
      <c r="F77" s="34"/>
      <c r="G77" s="34"/>
      <c r="H77" s="34"/>
      <c r="I77" s="34"/>
      <c r="J77" s="34"/>
      <c r="K77" s="34"/>
    </row>
    <row r="78" spans="4:11" s="14" customFormat="1" ht="13.5" customHeight="1">
      <c r="D78" s="34"/>
      <c r="E78" s="34"/>
      <c r="F78" s="34"/>
      <c r="G78" s="34"/>
      <c r="H78" s="34"/>
      <c r="I78" s="34"/>
      <c r="J78" s="34"/>
      <c r="K78" s="34"/>
    </row>
    <row r="79" spans="4:11" s="14" customFormat="1" ht="13.5" customHeight="1">
      <c r="D79" s="34"/>
      <c r="E79" s="34"/>
      <c r="F79" s="34"/>
      <c r="G79" s="34"/>
      <c r="H79" s="34"/>
      <c r="I79" s="34"/>
      <c r="J79" s="34"/>
      <c r="K79" s="34"/>
    </row>
    <row r="80" spans="4:11" s="14" customFormat="1" ht="13.5" customHeight="1">
      <c r="D80" s="34"/>
      <c r="E80" s="34"/>
      <c r="F80" s="34"/>
      <c r="G80" s="34"/>
      <c r="H80" s="34"/>
      <c r="I80" s="34"/>
      <c r="J80" s="34"/>
      <c r="K80" s="34"/>
    </row>
    <row r="81" spans="4:11" s="14" customFormat="1" ht="13.5" customHeight="1">
      <c r="D81" s="34"/>
      <c r="E81" s="34"/>
      <c r="F81" s="34"/>
      <c r="G81" s="34"/>
      <c r="H81" s="34"/>
      <c r="I81" s="34"/>
      <c r="J81" s="34"/>
      <c r="K81" s="34"/>
    </row>
    <row r="82" spans="4:11" s="14" customFormat="1" ht="13.5" customHeight="1">
      <c r="D82" s="34"/>
      <c r="E82" s="34"/>
      <c r="F82" s="34"/>
      <c r="G82" s="34"/>
      <c r="H82" s="34"/>
      <c r="I82" s="34"/>
      <c r="J82" s="34"/>
      <c r="K82" s="34"/>
    </row>
    <row r="83" spans="4:11" s="14" customFormat="1" ht="13.5" customHeight="1">
      <c r="D83" s="34"/>
      <c r="E83" s="34"/>
      <c r="F83" s="34"/>
      <c r="G83" s="34"/>
      <c r="H83" s="34"/>
      <c r="I83" s="34"/>
      <c r="J83" s="34"/>
      <c r="K83" s="34"/>
    </row>
    <row r="84" spans="4:11" s="14" customFormat="1" ht="13.5" customHeight="1">
      <c r="D84" s="34"/>
      <c r="E84" s="34"/>
      <c r="F84" s="34"/>
      <c r="G84" s="34"/>
      <c r="H84" s="34"/>
      <c r="I84" s="34"/>
      <c r="J84" s="34"/>
      <c r="K84" s="34"/>
    </row>
    <row r="85" spans="4:11" s="14" customFormat="1" ht="13.5" customHeight="1">
      <c r="D85" s="34"/>
      <c r="E85" s="34"/>
      <c r="F85" s="34"/>
      <c r="G85" s="34"/>
      <c r="H85" s="34"/>
      <c r="I85" s="34"/>
      <c r="J85" s="34"/>
      <c r="K85" s="34"/>
    </row>
    <row r="86" spans="4:11" s="14" customFormat="1" ht="13.5" customHeight="1">
      <c r="D86" s="34"/>
      <c r="E86" s="34"/>
      <c r="F86" s="34"/>
      <c r="G86" s="34"/>
      <c r="H86" s="34"/>
      <c r="I86" s="34"/>
      <c r="J86" s="34"/>
      <c r="K86" s="34"/>
    </row>
    <row r="87" spans="4:11" s="14" customFormat="1" ht="13.5" customHeight="1">
      <c r="D87" s="34"/>
      <c r="E87" s="34"/>
      <c r="F87" s="34"/>
      <c r="G87" s="34"/>
      <c r="H87" s="34"/>
      <c r="I87" s="34"/>
      <c r="J87" s="34"/>
      <c r="K87" s="34"/>
    </row>
    <row r="88" spans="4:11" s="14" customFormat="1" ht="13.5" customHeight="1">
      <c r="D88" s="34"/>
      <c r="E88" s="34"/>
      <c r="F88" s="34"/>
      <c r="G88" s="34"/>
      <c r="H88" s="34"/>
      <c r="I88" s="34"/>
      <c r="J88" s="34"/>
      <c r="K88" s="34"/>
    </row>
    <row r="89" spans="4:11" s="14" customFormat="1" ht="13.5" customHeight="1">
      <c r="D89" s="34"/>
      <c r="E89" s="34"/>
      <c r="F89" s="34"/>
      <c r="G89" s="34"/>
      <c r="H89" s="34"/>
      <c r="I89" s="34"/>
      <c r="J89" s="34"/>
      <c r="K89" s="34"/>
    </row>
    <row r="90" spans="4:11" s="14" customFormat="1" ht="13.5" customHeight="1">
      <c r="D90" s="34"/>
      <c r="E90" s="34"/>
      <c r="F90" s="34"/>
      <c r="G90" s="34"/>
      <c r="H90" s="34"/>
      <c r="I90" s="34"/>
      <c r="J90" s="34"/>
      <c r="K90" s="34"/>
    </row>
    <row r="91" spans="4:11" s="14" customFormat="1" ht="13.5" customHeight="1">
      <c r="D91" s="34"/>
      <c r="E91" s="34"/>
      <c r="F91" s="34"/>
      <c r="G91" s="34"/>
      <c r="H91" s="34"/>
      <c r="I91" s="34"/>
      <c r="J91" s="34"/>
      <c r="K91" s="34"/>
    </row>
    <row r="92" spans="4:11" s="14" customFormat="1" ht="13.5" customHeight="1">
      <c r="D92" s="34"/>
      <c r="E92" s="34"/>
      <c r="F92" s="34"/>
      <c r="G92" s="34"/>
      <c r="H92" s="34"/>
      <c r="I92" s="34"/>
      <c r="J92" s="34"/>
      <c r="K92" s="34"/>
    </row>
    <row r="93" spans="4:11" s="14" customFormat="1" ht="13.5" customHeight="1">
      <c r="D93" s="34"/>
      <c r="E93" s="34"/>
      <c r="F93" s="34"/>
      <c r="G93" s="34"/>
      <c r="H93" s="34"/>
      <c r="I93" s="34"/>
      <c r="J93" s="34"/>
      <c r="K93" s="34"/>
    </row>
    <row r="94" spans="4:11" s="14" customFormat="1" ht="13.5" customHeight="1">
      <c r="D94" s="34"/>
      <c r="E94" s="34"/>
      <c r="F94" s="34"/>
      <c r="G94" s="34"/>
      <c r="H94" s="34"/>
      <c r="I94" s="34"/>
      <c r="J94" s="34"/>
      <c r="K94" s="34"/>
    </row>
    <row r="95" spans="4:11" s="14" customFormat="1" ht="13.5" customHeight="1">
      <c r="D95" s="34"/>
      <c r="E95" s="34"/>
      <c r="F95" s="34"/>
      <c r="G95" s="34"/>
      <c r="H95" s="34"/>
      <c r="I95" s="34"/>
      <c r="J95" s="34"/>
      <c r="K95" s="34"/>
    </row>
    <row r="96" spans="4:11" s="14" customFormat="1" ht="13.5" customHeight="1">
      <c r="D96" s="34"/>
      <c r="E96" s="34"/>
      <c r="F96" s="34"/>
      <c r="G96" s="34"/>
      <c r="H96" s="34"/>
      <c r="I96" s="34"/>
      <c r="J96" s="34"/>
      <c r="K96" s="34"/>
    </row>
    <row r="97" spans="4:11" s="14" customFormat="1" ht="13.5" customHeight="1">
      <c r="D97" s="34"/>
      <c r="E97" s="34"/>
      <c r="F97" s="34"/>
      <c r="G97" s="34"/>
      <c r="H97" s="34"/>
      <c r="I97" s="34"/>
      <c r="J97" s="34"/>
      <c r="K97" s="34"/>
    </row>
    <row r="98" spans="4:11" s="14" customFormat="1" ht="13.5" customHeight="1">
      <c r="D98" s="34"/>
      <c r="E98" s="34"/>
      <c r="F98" s="34"/>
      <c r="G98" s="34"/>
      <c r="H98" s="34"/>
      <c r="I98" s="34"/>
      <c r="J98" s="34"/>
      <c r="K98" s="34"/>
    </row>
    <row r="99" spans="4:11" s="14" customFormat="1" ht="13.5" customHeight="1">
      <c r="D99" s="34"/>
      <c r="E99" s="34"/>
      <c r="F99" s="34"/>
      <c r="G99" s="34"/>
      <c r="H99" s="34"/>
      <c r="I99" s="34"/>
      <c r="J99" s="34"/>
      <c r="K99" s="34"/>
    </row>
    <row r="100" spans="4:11" s="14" customFormat="1" ht="13.5" customHeight="1">
      <c r="D100" s="34"/>
      <c r="E100" s="34"/>
      <c r="F100" s="34"/>
      <c r="G100" s="34"/>
      <c r="H100" s="34"/>
      <c r="I100" s="34"/>
      <c r="J100" s="34"/>
      <c r="K100" s="34"/>
    </row>
    <row r="101" spans="4:11" s="14" customFormat="1" ht="13.5" customHeight="1">
      <c r="D101" s="34"/>
      <c r="E101" s="34"/>
      <c r="F101" s="34"/>
      <c r="G101" s="34"/>
      <c r="H101" s="34"/>
      <c r="I101" s="34"/>
      <c r="J101" s="34"/>
      <c r="K101" s="34"/>
    </row>
    <row r="102" spans="4:11" s="14" customFormat="1" ht="13.5" customHeight="1">
      <c r="D102" s="34"/>
      <c r="E102" s="34"/>
      <c r="F102" s="34"/>
      <c r="G102" s="34"/>
      <c r="H102" s="34"/>
      <c r="I102" s="34"/>
      <c r="J102" s="34"/>
      <c r="K102" s="34"/>
    </row>
    <row r="103" spans="4:11" s="14" customFormat="1" ht="13.5" customHeight="1">
      <c r="D103" s="34"/>
      <c r="E103" s="34"/>
      <c r="F103" s="34"/>
      <c r="G103" s="34"/>
      <c r="H103" s="34"/>
      <c r="I103" s="34"/>
      <c r="J103" s="34"/>
      <c r="K103" s="34"/>
    </row>
    <row r="104" spans="4:11" s="14" customFormat="1" ht="13.5" customHeight="1">
      <c r="D104" s="34"/>
      <c r="E104" s="34"/>
      <c r="F104" s="34"/>
      <c r="G104" s="34"/>
      <c r="H104" s="34"/>
      <c r="I104" s="34"/>
      <c r="J104" s="34"/>
      <c r="K104" s="34"/>
    </row>
    <row r="105" spans="4:11" s="14" customFormat="1" ht="13.5" customHeight="1">
      <c r="D105" s="34"/>
      <c r="E105" s="34"/>
      <c r="F105" s="34"/>
      <c r="G105" s="34"/>
      <c r="H105" s="34"/>
      <c r="I105" s="34"/>
      <c r="J105" s="34"/>
      <c r="K105" s="34"/>
    </row>
    <row r="106" spans="4:11" s="14" customFormat="1" ht="13.5" customHeight="1">
      <c r="D106" s="34"/>
      <c r="E106" s="34"/>
      <c r="F106" s="34"/>
      <c r="G106" s="34"/>
      <c r="H106" s="34"/>
      <c r="I106" s="34"/>
      <c r="J106" s="34"/>
      <c r="K106" s="34"/>
    </row>
    <row r="107" spans="4:11" s="14" customFormat="1" ht="13.5" customHeight="1">
      <c r="D107" s="34"/>
      <c r="E107" s="34"/>
      <c r="F107" s="34"/>
      <c r="G107" s="34"/>
      <c r="H107" s="34"/>
      <c r="I107" s="34"/>
      <c r="J107" s="34"/>
      <c r="K107" s="34"/>
    </row>
    <row r="108" spans="4:11" s="14" customFormat="1" ht="13.5" customHeight="1">
      <c r="D108" s="34"/>
      <c r="E108" s="34"/>
      <c r="F108" s="34"/>
      <c r="G108" s="34"/>
      <c r="H108" s="34"/>
      <c r="I108" s="34"/>
      <c r="J108" s="34"/>
      <c r="K108" s="34"/>
    </row>
    <row r="109" spans="4:11" s="14" customFormat="1" ht="13.5" customHeight="1"/>
    <row r="110" spans="4:11" s="14" customFormat="1" ht="13.5" customHeight="1"/>
    <row r="111" spans="4:11" s="14" customFormat="1" ht="13.5" customHeight="1"/>
    <row r="112" spans="4:11" s="14" customFormat="1" ht="13.5" customHeight="1"/>
    <row r="113" s="14" customFormat="1" ht="13.5" customHeight="1"/>
    <row r="114" s="14" customFormat="1" ht="13.5" customHeight="1"/>
    <row r="115" s="14" customFormat="1" ht="13.5" customHeight="1"/>
    <row r="116" s="14" customFormat="1" ht="13.5" customHeight="1"/>
    <row r="117" s="14" customFormat="1" ht="13.5" customHeight="1"/>
    <row r="118" s="14" customFormat="1" ht="13.5" customHeight="1"/>
    <row r="119" s="14" customFormat="1" ht="13.5" customHeight="1"/>
    <row r="120" s="14" customFormat="1" ht="13.5" customHeight="1"/>
    <row r="121" s="14" customFormat="1" ht="13.5" customHeight="1"/>
    <row r="122" s="14" customFormat="1" ht="13.5" customHeight="1"/>
    <row r="123" s="14" customFormat="1" ht="13.5" customHeight="1"/>
    <row r="124" s="14" customFormat="1" ht="13.5" customHeight="1"/>
    <row r="125" s="14" customFormat="1" ht="13.5" customHeight="1"/>
    <row r="126" s="14" customFormat="1" ht="13.5" customHeight="1"/>
    <row r="127" s="14" customFormat="1" ht="13.5" customHeight="1"/>
    <row r="128" s="14" customFormat="1" ht="13.5" customHeight="1"/>
    <row r="129" s="14" customFormat="1" ht="13.5" customHeight="1"/>
    <row r="130" s="14" customFormat="1" ht="13.5" customHeight="1"/>
    <row r="131" s="14" customFormat="1" ht="13.5" customHeight="1"/>
    <row r="132" s="14" customFormat="1" ht="13.5" customHeight="1"/>
    <row r="133" s="14" customFormat="1" ht="13.5" customHeight="1"/>
    <row r="134" s="14" customFormat="1" ht="13.5" customHeight="1"/>
    <row r="135" s="14" customFormat="1" ht="13.5" customHeight="1"/>
    <row r="136" s="14" customFormat="1" ht="13.5" customHeight="1"/>
    <row r="137" s="14" customFormat="1" ht="13.5" customHeight="1"/>
    <row r="138" s="14" customFormat="1" ht="13.5" customHeight="1"/>
    <row r="139" s="14" customFormat="1" ht="13.5" customHeight="1"/>
    <row r="140" s="14" customFormat="1" ht="13.5" customHeight="1"/>
    <row r="141" s="14" customFormat="1" ht="13.5" customHeight="1"/>
    <row r="142" s="14" customFormat="1" ht="13.5" customHeight="1"/>
    <row r="143" s="14" customFormat="1" ht="13.5" customHeight="1"/>
    <row r="144" s="14" customFormat="1" ht="13.5" customHeight="1"/>
    <row r="145" s="14" customFormat="1" ht="13.5" customHeight="1"/>
    <row r="146" s="14" customFormat="1" ht="13.5" customHeight="1"/>
    <row r="147" s="14" customFormat="1" ht="13.5" customHeight="1"/>
    <row r="148" s="14" customFormat="1" ht="13.5" customHeight="1"/>
    <row r="149" s="14" customFormat="1" ht="13.5" customHeight="1"/>
    <row r="150" s="14" customFormat="1" ht="13.5" customHeight="1"/>
    <row r="151" s="14" customFormat="1" ht="13.5" customHeight="1"/>
    <row r="152" s="14" customFormat="1" ht="13.5" customHeight="1"/>
    <row r="153" s="14" customFormat="1" ht="13.5" customHeight="1"/>
    <row r="154" s="14" customFormat="1" ht="13.5" customHeight="1"/>
    <row r="155" s="14" customFormat="1" ht="13.5" customHeight="1"/>
    <row r="156" s="14" customFormat="1" ht="13.5" customHeight="1"/>
    <row r="157" s="14" customFormat="1" ht="13.5" customHeight="1"/>
    <row r="158" s="14" customFormat="1" ht="13.5" customHeight="1"/>
    <row r="159" s="14" customFormat="1" ht="13.5" customHeight="1"/>
    <row r="160" s="14" customFormat="1" ht="13.5" customHeight="1"/>
    <row r="161" s="14" customFormat="1" ht="13.5" customHeight="1"/>
    <row r="162" s="14" customFormat="1" ht="13.5" customHeight="1"/>
    <row r="163" s="14" customFormat="1" ht="13.5" customHeight="1"/>
    <row r="164" s="14" customFormat="1" ht="13.5" customHeight="1"/>
    <row r="165" s="14" customFormat="1" ht="13.5" customHeight="1"/>
    <row r="166" s="14" customFormat="1" ht="13.5" customHeight="1"/>
    <row r="167" s="14" customFormat="1" ht="13.5" customHeight="1"/>
    <row r="168" s="14" customFormat="1" ht="13.5" customHeight="1"/>
    <row r="169" s="14" customFormat="1" ht="13.5" customHeight="1"/>
    <row r="170" s="14" customFormat="1" ht="13.5" customHeight="1"/>
    <row r="171" s="14" customFormat="1" ht="13.5" customHeight="1"/>
    <row r="172" s="14" customFormat="1" ht="13.5" customHeight="1"/>
    <row r="173" s="14" customFormat="1" ht="13.5" customHeight="1"/>
    <row r="174" s="14" customFormat="1" ht="13.5" customHeight="1"/>
    <row r="175" s="14" customFormat="1" ht="13.5" customHeight="1"/>
    <row r="176" s="14" customFormat="1" ht="13.5" customHeight="1"/>
    <row r="177" s="14" customFormat="1" ht="13.5" customHeight="1"/>
    <row r="178" s="14" customFormat="1" ht="13.5" customHeight="1"/>
    <row r="179" s="14" customFormat="1" ht="13.5" customHeight="1"/>
    <row r="180" s="14" customFormat="1" ht="13.5" customHeight="1"/>
    <row r="181" s="14" customFormat="1" ht="13.5" customHeight="1"/>
    <row r="182" s="14" customFormat="1" ht="13.5" customHeight="1"/>
    <row r="183" s="14" customFormat="1" ht="13.5" customHeight="1"/>
    <row r="184" s="14" customFormat="1" ht="13.5" customHeight="1"/>
    <row r="185" s="14" customFormat="1" ht="13.5" customHeight="1"/>
    <row r="186" s="14" customFormat="1" ht="13.5" customHeight="1"/>
    <row r="187" s="14" customFormat="1" ht="13.5" customHeight="1"/>
    <row r="188" s="14" customFormat="1" ht="13.5" customHeight="1"/>
    <row r="189" s="14" customFormat="1" ht="13.5" customHeight="1"/>
    <row r="190" s="14" customFormat="1" ht="13.5" customHeight="1"/>
    <row r="191" s="14" customFormat="1" ht="13.5" customHeight="1"/>
    <row r="192" s="14" customFormat="1" ht="13.5" customHeight="1"/>
    <row r="193" s="14" customFormat="1" ht="13.5" customHeight="1"/>
    <row r="194" s="14" customFormat="1" ht="13.5" customHeight="1"/>
    <row r="195" s="14" customFormat="1" ht="13.5" customHeight="1"/>
    <row r="196" s="14" customFormat="1" ht="13.5" customHeight="1"/>
    <row r="197" s="14" customFormat="1" ht="13.5" customHeight="1"/>
    <row r="198" s="14" customFormat="1" ht="13.5" customHeight="1"/>
    <row r="199" s="14" customFormat="1" ht="13.5" customHeight="1"/>
    <row r="200" s="14" customFormat="1" ht="13.5" customHeight="1"/>
    <row r="201" s="14" customFormat="1" ht="13.5" customHeight="1"/>
    <row r="202" s="14" customFormat="1" ht="13.5" customHeight="1"/>
    <row r="203" s="14" customFormat="1" ht="13.5" customHeight="1"/>
    <row r="204" s="14" customFormat="1" ht="13.5" customHeight="1"/>
    <row r="205" s="14" customFormat="1" ht="13.5" customHeight="1"/>
    <row r="206" s="14" customFormat="1" ht="13.5" customHeight="1"/>
    <row r="207" s="14" customFormat="1" ht="13.5" customHeight="1"/>
    <row r="208" s="14" customFormat="1" ht="13.5" customHeight="1"/>
    <row r="209" s="14" customFormat="1" ht="13.5" customHeight="1"/>
    <row r="210" s="14" customFormat="1" ht="13.5" customHeight="1"/>
    <row r="211" s="14" customFormat="1" ht="13.5" customHeight="1"/>
    <row r="212" s="14" customFormat="1" ht="13.5" customHeight="1"/>
    <row r="213" s="14" customFormat="1" ht="13.5" customHeight="1"/>
    <row r="214" s="14" customFormat="1" ht="13.5" customHeight="1"/>
    <row r="215" s="14" customFormat="1" ht="13.5" customHeight="1"/>
    <row r="216" s="14" customFormat="1" ht="13.5" customHeight="1"/>
  </sheetData>
  <mergeCells count="5">
    <mergeCell ref="B5:C5"/>
    <mergeCell ref="D5:E5"/>
    <mergeCell ref="F5:G5"/>
    <mergeCell ref="H5:I5"/>
    <mergeCell ref="J5:K5"/>
  </mergeCells>
  <phoneticPr fontId="6"/>
  <printOptions horizontalCentered="1"/>
  <pageMargins left="0.51181102362204722" right="0.51181102362204722" top="0.74803149606299213" bottom="0.74803149606299213" header="0.51181102362204722" footer="0.51181102362204722"/>
  <pageSetup paperSize="9" firstPageNumber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18E9-3FC9-4F8C-ABC0-039A11B8FE74}">
  <dimension ref="A1:AMK9"/>
  <sheetViews>
    <sheetView zoomScaleNormal="100" zoomScaleSheetLayoutView="100" workbookViewId="0"/>
  </sheetViews>
  <sheetFormatPr defaultRowHeight="13.5"/>
  <cols>
    <col min="1" max="1" width="21.875" style="2" customWidth="1"/>
    <col min="2" max="2" width="21.625" style="2" customWidth="1"/>
    <col min="3" max="3" width="21.875" style="2" customWidth="1"/>
    <col min="4" max="4" width="21.625" style="2" customWidth="1"/>
    <col min="5" max="1025" width="9" style="2" customWidth="1"/>
  </cols>
  <sheetData>
    <row r="1" spans="1:4" ht="15" customHeight="1">
      <c r="A1" s="4" t="s">
        <v>275</v>
      </c>
    </row>
    <row r="2" spans="1:4" ht="12.95" customHeight="1" thickBot="1">
      <c r="A2" s="5"/>
      <c r="B2" s="56"/>
      <c r="C2" s="56"/>
      <c r="D2" s="6" t="s">
        <v>184</v>
      </c>
    </row>
    <row r="3" spans="1:4" s="91" customFormat="1" ht="23.1" customHeight="1" thickTop="1" thickBot="1">
      <c r="A3" s="183" t="s">
        <v>1</v>
      </c>
      <c r="B3" s="515" t="s">
        <v>274</v>
      </c>
      <c r="C3" s="515"/>
      <c r="D3" s="516" t="s">
        <v>273</v>
      </c>
    </row>
    <row r="4" spans="1:4" s="91" customFormat="1" ht="23.1" customHeight="1" thickTop="1">
      <c r="A4" s="181" t="s">
        <v>107</v>
      </c>
      <c r="B4" s="180" t="s">
        <v>272</v>
      </c>
      <c r="C4" s="168" t="s">
        <v>271</v>
      </c>
      <c r="D4" s="516"/>
    </row>
    <row r="5" spans="1:4" s="91" customFormat="1" ht="18" customHeight="1">
      <c r="A5" s="178" t="s">
        <v>133</v>
      </c>
      <c r="B5" s="179">
        <v>979128</v>
      </c>
      <c r="C5" s="179">
        <v>7570478</v>
      </c>
      <c r="D5" s="179">
        <v>559572</v>
      </c>
    </row>
    <row r="6" spans="1:4" s="91" customFormat="1" ht="18" customHeight="1">
      <c r="A6" s="178">
        <v>7</v>
      </c>
      <c r="B6" s="177">
        <v>980023</v>
      </c>
      <c r="C6" s="177">
        <v>7577760</v>
      </c>
      <c r="D6" s="177">
        <v>559572</v>
      </c>
    </row>
    <row r="7" spans="1:4" s="91" customFormat="1" ht="18" customHeight="1">
      <c r="A7" s="176">
        <v>8</v>
      </c>
      <c r="B7" s="175">
        <v>988357</v>
      </c>
      <c r="C7" s="175">
        <v>7640348</v>
      </c>
      <c r="D7" s="175">
        <v>561344</v>
      </c>
    </row>
    <row r="8" spans="1:4" ht="12" customHeight="1">
      <c r="A8" s="9" t="s">
        <v>270</v>
      </c>
      <c r="B8" s="10"/>
      <c r="C8" s="10"/>
      <c r="D8" s="10"/>
    </row>
    <row r="9" spans="1:4">
      <c r="A9" s="9"/>
      <c r="B9" s="10"/>
      <c r="C9" s="10"/>
      <c r="D9" s="10"/>
    </row>
  </sheetData>
  <mergeCells count="2">
    <mergeCell ref="B3:C3"/>
    <mergeCell ref="D3:D4"/>
  </mergeCells>
  <phoneticPr fontId="6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E4C5-DA79-40C3-984F-38D059E7A471}">
  <dimension ref="A1:AMK17"/>
  <sheetViews>
    <sheetView zoomScaleNormal="100" zoomScaleSheetLayoutView="100" workbookViewId="0"/>
  </sheetViews>
  <sheetFormatPr defaultRowHeight="13.5"/>
  <cols>
    <col min="1" max="1" width="22.125" style="37" customWidth="1"/>
    <col min="2" max="4" width="21.625" style="37" customWidth="1"/>
    <col min="5" max="1025" width="9" style="37" customWidth="1"/>
  </cols>
  <sheetData>
    <row r="1" spans="1:4" s="2" customFormat="1" ht="15" customHeight="1">
      <c r="A1" s="4" t="s">
        <v>539</v>
      </c>
    </row>
    <row r="2" spans="1:4" ht="12.95" customHeight="1" thickBot="1">
      <c r="A2" s="5"/>
      <c r="B2" s="56"/>
      <c r="C2" s="56"/>
      <c r="D2" s="204" t="s">
        <v>184</v>
      </c>
    </row>
    <row r="3" spans="1:4" s="93" customFormat="1" ht="17.100000000000001" customHeight="1" thickTop="1" thickBot="1">
      <c r="A3" s="183" t="s">
        <v>1</v>
      </c>
      <c r="B3" s="516" t="s">
        <v>538</v>
      </c>
      <c r="C3" s="516" t="s">
        <v>537</v>
      </c>
      <c r="D3" s="516" t="s">
        <v>536</v>
      </c>
    </row>
    <row r="4" spans="1:4" s="93" customFormat="1" ht="17.100000000000001" customHeight="1" thickTop="1">
      <c r="A4" s="302" t="s">
        <v>481</v>
      </c>
      <c r="B4" s="516"/>
      <c r="C4" s="516"/>
      <c r="D4" s="516"/>
    </row>
    <row r="5" spans="1:4" s="93" customFormat="1" ht="18" customHeight="1">
      <c r="A5" s="84" t="s">
        <v>133</v>
      </c>
      <c r="B5" s="85">
        <v>532</v>
      </c>
      <c r="C5" s="85">
        <v>46176</v>
      </c>
      <c r="D5" s="85">
        <v>149905.54999999999</v>
      </c>
    </row>
    <row r="6" spans="1:4" s="93" customFormat="1" ht="18" customHeight="1">
      <c r="A6" s="84">
        <v>7</v>
      </c>
      <c r="B6" s="82">
        <v>532</v>
      </c>
      <c r="C6" s="82">
        <v>46176</v>
      </c>
      <c r="D6" s="82">
        <v>149974</v>
      </c>
    </row>
    <row r="7" spans="1:4" s="93" customFormat="1" ht="18" customHeight="1">
      <c r="A7" s="81">
        <v>8</v>
      </c>
      <c r="B7" s="79">
        <v>532</v>
      </c>
      <c r="C7" s="79">
        <v>46176</v>
      </c>
      <c r="D7" s="79">
        <v>150114</v>
      </c>
    </row>
    <row r="8" spans="1:4" s="2" customFormat="1" ht="12" customHeight="1">
      <c r="A8" s="9" t="s">
        <v>270</v>
      </c>
      <c r="B8" s="10"/>
      <c r="C8" s="10"/>
      <c r="D8" s="10"/>
    </row>
    <row r="9" spans="1:4" s="7" customFormat="1" ht="13.5" customHeight="1">
      <c r="D9" s="50"/>
    </row>
    <row r="10" spans="1:4" s="7" customFormat="1" ht="13.5" customHeight="1"/>
    <row r="11" spans="1:4" s="7" customFormat="1" ht="13.5" customHeight="1"/>
    <row r="12" spans="1:4" s="7" customFormat="1" ht="13.5" customHeight="1">
      <c r="D12" s="7" t="s">
        <v>535</v>
      </c>
    </row>
    <row r="13" spans="1:4" s="7" customFormat="1" ht="13.5" customHeight="1"/>
    <row r="14" spans="1:4" s="7" customFormat="1" ht="13.5" customHeight="1"/>
    <row r="15" spans="1:4" s="7" customFormat="1" ht="13.5" customHeight="1"/>
    <row r="16" spans="1:4" s="7" customFormat="1" ht="13.5" customHeight="1"/>
    <row r="17" s="7" customFormat="1" ht="13.5" customHeight="1"/>
  </sheetData>
  <mergeCells count="3">
    <mergeCell ref="B3:B4"/>
    <mergeCell ref="C3:C4"/>
    <mergeCell ref="D3:D4"/>
  </mergeCells>
  <phoneticPr fontId="6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5FCA-C2DB-40A1-AB9B-C27E715088D3}">
  <dimension ref="A1:AMK13"/>
  <sheetViews>
    <sheetView zoomScaleNormal="100" zoomScaleSheetLayoutView="100" workbookViewId="0"/>
  </sheetViews>
  <sheetFormatPr defaultRowHeight="13.5"/>
  <cols>
    <col min="1" max="1" width="13.875" style="2" customWidth="1"/>
    <col min="2" max="6" width="14.625" style="2" customWidth="1"/>
    <col min="7" max="7" width="11.75" style="2" customWidth="1"/>
    <col min="8" max="1025" width="9" style="2" customWidth="1"/>
  </cols>
  <sheetData>
    <row r="1" spans="1:6" ht="15" customHeight="1">
      <c r="A1" s="4" t="s">
        <v>534</v>
      </c>
    </row>
    <row r="2" spans="1:6" ht="9.9499999999999993" customHeight="1" thickBot="1">
      <c r="A2" s="5"/>
      <c r="B2" s="56"/>
      <c r="C2" s="56"/>
      <c r="D2" s="56"/>
      <c r="E2" s="56"/>
      <c r="F2" s="56"/>
    </row>
    <row r="3" spans="1:6" s="318" customFormat="1" ht="17.100000000000001" customHeight="1" thickTop="1" thickBot="1">
      <c r="A3" s="183" t="s">
        <v>1</v>
      </c>
      <c r="B3" s="516" t="s">
        <v>533</v>
      </c>
      <c r="C3" s="516" t="s">
        <v>532</v>
      </c>
      <c r="D3" s="516" t="s">
        <v>531</v>
      </c>
      <c r="E3" s="516" t="s">
        <v>530</v>
      </c>
      <c r="F3" s="516" t="s">
        <v>529</v>
      </c>
    </row>
    <row r="4" spans="1:6" s="318" customFormat="1" ht="17.100000000000001" customHeight="1" thickTop="1">
      <c r="A4" s="302" t="s">
        <v>97</v>
      </c>
      <c r="B4" s="516"/>
      <c r="C4" s="516"/>
      <c r="D4" s="516"/>
      <c r="E4" s="516"/>
      <c r="F4" s="516"/>
    </row>
    <row r="5" spans="1:6" s="318" customFormat="1" ht="18" customHeight="1">
      <c r="A5" s="84" t="s">
        <v>96</v>
      </c>
      <c r="B5" s="85">
        <v>8</v>
      </c>
      <c r="C5" s="109">
        <v>621.20000000000005</v>
      </c>
      <c r="D5" s="109">
        <v>1563.3</v>
      </c>
      <c r="E5" s="109">
        <v>991.1</v>
      </c>
      <c r="F5" s="85">
        <v>108785100</v>
      </c>
    </row>
    <row r="6" spans="1:6" s="318" customFormat="1" ht="18" customHeight="1">
      <c r="A6" s="84">
        <v>6</v>
      </c>
      <c r="B6" s="82">
        <v>8</v>
      </c>
      <c r="C6" s="108">
        <v>403.4</v>
      </c>
      <c r="D6" s="108">
        <v>789.3</v>
      </c>
      <c r="E6" s="108">
        <v>598.9</v>
      </c>
      <c r="F6" s="82">
        <v>81872500</v>
      </c>
    </row>
    <row r="7" spans="1:6" s="318" customFormat="1" ht="18" customHeight="1">
      <c r="A7" s="81">
        <v>7</v>
      </c>
      <c r="B7" s="79">
        <v>6</v>
      </c>
      <c r="C7" s="107">
        <v>378</v>
      </c>
      <c r="D7" s="107">
        <v>882.48</v>
      </c>
      <c r="E7" s="107">
        <v>671.8</v>
      </c>
      <c r="F7" s="79">
        <v>83718200</v>
      </c>
    </row>
    <row r="8" spans="1:6" ht="12" customHeight="1">
      <c r="A8" s="9" t="s">
        <v>509</v>
      </c>
      <c r="B8" s="10"/>
      <c r="C8" s="10"/>
      <c r="D8" s="10"/>
      <c r="E8" s="283"/>
      <c r="F8" s="283"/>
    </row>
    <row r="9" spans="1:6" s="316" customFormat="1" ht="13.5" customHeight="1">
      <c r="F9" s="317"/>
    </row>
    <row r="10" spans="1:6" s="316" customFormat="1" ht="13.5" customHeight="1"/>
    <row r="11" spans="1:6" s="316" customFormat="1" ht="13.5" customHeight="1"/>
    <row r="12" spans="1:6" s="316" customFormat="1" ht="13.5" customHeight="1"/>
    <row r="13" spans="1:6" s="316" customFormat="1" ht="13.5" customHeight="1"/>
  </sheetData>
  <mergeCells count="5">
    <mergeCell ref="B3:B4"/>
    <mergeCell ref="C3:C4"/>
    <mergeCell ref="D3:D4"/>
    <mergeCell ref="E3:E4"/>
    <mergeCell ref="F3:F4"/>
  </mergeCells>
  <phoneticPr fontId="6"/>
  <pageMargins left="0.78740157480314965" right="0.78740157480314965" top="0.98425196850393704" bottom="0.98425196850393704" header="0.51181102362204722" footer="0.51181102362204722"/>
  <pageSetup paperSize="9" firstPageNumber="0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33508-68F4-4E04-BB75-570D7843CA01}">
  <dimension ref="A1:AMK17"/>
  <sheetViews>
    <sheetView zoomScaleNormal="100" zoomScaleSheetLayoutView="100" workbookViewId="0"/>
  </sheetViews>
  <sheetFormatPr defaultRowHeight="13.5"/>
  <cols>
    <col min="1" max="1" width="4.125" style="37" customWidth="1"/>
    <col min="2" max="2" width="7.625" style="37" customWidth="1"/>
    <col min="3" max="3" width="15.875" style="37" customWidth="1"/>
    <col min="4" max="4" width="7.375" style="37" customWidth="1"/>
    <col min="5" max="5" width="9.125" style="37" customWidth="1"/>
    <col min="6" max="6" width="9.75" style="37" customWidth="1"/>
    <col min="7" max="7" width="18.875" style="37" customWidth="1"/>
    <col min="8" max="8" width="14.25" style="37" customWidth="1"/>
    <col min="9" max="1025" width="9" style="37" customWidth="1"/>
  </cols>
  <sheetData>
    <row r="1" spans="1:16" s="2" customFormat="1" ht="15" customHeight="1">
      <c r="A1" s="4" t="s">
        <v>94</v>
      </c>
    </row>
    <row r="2" spans="1:16" ht="12.95" customHeight="1" thickBot="1">
      <c r="A2" s="5"/>
      <c r="B2" s="56"/>
      <c r="C2" s="56"/>
      <c r="D2" s="56"/>
      <c r="E2" s="56"/>
      <c r="F2" s="56"/>
      <c r="G2" s="6"/>
      <c r="H2" s="6" t="s">
        <v>210</v>
      </c>
    </row>
    <row r="3" spans="1:16" s="7" customFormat="1" ht="27" customHeight="1" thickTop="1">
      <c r="A3" s="54" t="s">
        <v>93</v>
      </c>
      <c r="B3" s="36" t="s">
        <v>92</v>
      </c>
      <c r="C3" s="54" t="s">
        <v>91</v>
      </c>
      <c r="D3" s="55" t="s">
        <v>90</v>
      </c>
      <c r="E3" s="54" t="s">
        <v>89</v>
      </c>
      <c r="F3" s="55" t="s">
        <v>88</v>
      </c>
      <c r="G3" s="54" t="s">
        <v>87</v>
      </c>
      <c r="H3" s="36" t="s">
        <v>86</v>
      </c>
    </row>
    <row r="4" spans="1:16" s="7" customFormat="1" ht="31.5" customHeight="1">
      <c r="A4" s="517" t="s">
        <v>0</v>
      </c>
      <c r="B4" s="8" t="s">
        <v>0</v>
      </c>
      <c r="C4" s="44" t="s">
        <v>73</v>
      </c>
      <c r="D4" s="43">
        <v>9.3000000000000007</v>
      </c>
      <c r="E4" s="42" t="s">
        <v>85</v>
      </c>
      <c r="F4" s="42" t="s">
        <v>84</v>
      </c>
      <c r="G4" s="41" t="s">
        <v>83</v>
      </c>
      <c r="H4" s="40" t="s">
        <v>82</v>
      </c>
    </row>
    <row r="5" spans="1:16" s="7" customFormat="1" ht="31.5" customHeight="1">
      <c r="A5" s="517"/>
      <c r="B5" s="8" t="s">
        <v>81</v>
      </c>
      <c r="C5" s="44" t="s">
        <v>80</v>
      </c>
      <c r="D5" s="43">
        <v>0.43</v>
      </c>
      <c r="E5" s="42" t="s">
        <v>79</v>
      </c>
      <c r="F5" s="42">
        <v>6.3</v>
      </c>
      <c r="G5" s="41"/>
      <c r="H5" s="40" t="s">
        <v>43</v>
      </c>
    </row>
    <row r="6" spans="1:16" s="7" customFormat="1" ht="31.5" customHeight="1">
      <c r="A6" s="517"/>
      <c r="B6" s="8" t="s">
        <v>78</v>
      </c>
      <c r="C6" s="44" t="s">
        <v>77</v>
      </c>
      <c r="D6" s="43">
        <v>0.33</v>
      </c>
      <c r="E6" s="42">
        <v>40</v>
      </c>
      <c r="F6" s="42">
        <v>7</v>
      </c>
      <c r="G6" s="41"/>
      <c r="H6" s="40" t="s">
        <v>43</v>
      </c>
      <c r="J6" s="53"/>
      <c r="K6" s="52"/>
      <c r="L6" s="51"/>
      <c r="M6" s="50"/>
      <c r="N6" s="50"/>
      <c r="O6" s="49"/>
      <c r="P6" s="48"/>
    </row>
    <row r="7" spans="1:16" s="7" customFormat="1" ht="31.5" customHeight="1">
      <c r="A7" s="517"/>
      <c r="B7" s="8" t="s">
        <v>76</v>
      </c>
      <c r="C7" s="44" t="s">
        <v>75</v>
      </c>
      <c r="D7" s="43">
        <v>1.6</v>
      </c>
      <c r="E7" s="42">
        <v>86.4</v>
      </c>
      <c r="F7" s="42">
        <v>7</v>
      </c>
      <c r="G7" s="41"/>
      <c r="H7" s="40" t="s">
        <v>43</v>
      </c>
    </row>
    <row r="8" spans="1:16" s="7" customFormat="1" ht="31.5" customHeight="1">
      <c r="A8" s="517"/>
      <c r="B8" s="8" t="s">
        <v>74</v>
      </c>
      <c r="C8" s="44" t="s">
        <v>73</v>
      </c>
      <c r="D8" s="43">
        <v>14.07</v>
      </c>
      <c r="E8" s="42" t="s">
        <v>72</v>
      </c>
      <c r="F8" s="42" t="s">
        <v>71</v>
      </c>
      <c r="G8" s="41"/>
      <c r="H8" s="40" t="s">
        <v>56</v>
      </c>
    </row>
    <row r="9" spans="1:16" s="7" customFormat="1" ht="31.5" customHeight="1">
      <c r="A9" s="517" t="s">
        <v>70</v>
      </c>
      <c r="B9" s="518" t="s">
        <v>69</v>
      </c>
      <c r="C9" s="44" t="s">
        <v>68</v>
      </c>
      <c r="D9" s="43">
        <v>3</v>
      </c>
      <c r="E9" s="42" t="s">
        <v>67</v>
      </c>
      <c r="F9" s="42" t="s">
        <v>66</v>
      </c>
      <c r="G9" s="41" t="s">
        <v>49</v>
      </c>
      <c r="H9" s="40" t="s">
        <v>48</v>
      </c>
    </row>
    <row r="10" spans="1:16" s="7" customFormat="1" ht="31.5" customHeight="1">
      <c r="A10" s="517"/>
      <c r="B10" s="518"/>
      <c r="C10" s="44" t="s">
        <v>65</v>
      </c>
      <c r="D10" s="43">
        <v>3.73</v>
      </c>
      <c r="E10" s="42">
        <v>34</v>
      </c>
      <c r="F10" s="42">
        <v>5.5</v>
      </c>
      <c r="G10" s="41"/>
      <c r="H10" s="45" t="s">
        <v>56</v>
      </c>
    </row>
    <row r="11" spans="1:16" s="7" customFormat="1" ht="31.5" customHeight="1">
      <c r="A11" s="517"/>
      <c r="B11" s="46" t="s">
        <v>64</v>
      </c>
      <c r="C11" s="44" t="s">
        <v>63</v>
      </c>
      <c r="D11" s="43">
        <v>2.25</v>
      </c>
      <c r="E11" s="42" t="s">
        <v>62</v>
      </c>
      <c r="F11" s="47">
        <v>3.3</v>
      </c>
      <c r="G11" s="41" t="s">
        <v>61</v>
      </c>
      <c r="H11" s="40" t="s">
        <v>43</v>
      </c>
    </row>
    <row r="12" spans="1:16" s="7" customFormat="1" ht="31.15" customHeight="1">
      <c r="A12" s="517"/>
      <c r="B12" s="46" t="s">
        <v>60</v>
      </c>
      <c r="C12" s="44" t="s">
        <v>59</v>
      </c>
      <c r="D12" s="43">
        <v>6.97</v>
      </c>
      <c r="E12" s="42" t="s">
        <v>58</v>
      </c>
      <c r="F12" s="42" t="s">
        <v>50</v>
      </c>
      <c r="G12" s="41" t="s">
        <v>57</v>
      </c>
      <c r="H12" s="45" t="s">
        <v>56</v>
      </c>
    </row>
    <row r="13" spans="1:16" s="7" customFormat="1" ht="31.5" customHeight="1">
      <c r="A13" s="517"/>
      <c r="B13" s="8" t="s">
        <v>55</v>
      </c>
      <c r="C13" s="44" t="s">
        <v>54</v>
      </c>
      <c r="D13" s="43">
        <v>0.56999999999999995</v>
      </c>
      <c r="E13" s="42">
        <v>20</v>
      </c>
      <c r="F13" s="42">
        <v>4</v>
      </c>
      <c r="G13" s="41"/>
      <c r="H13" s="40" t="s">
        <v>43</v>
      </c>
    </row>
    <row r="14" spans="1:16" s="7" customFormat="1" ht="31.5" customHeight="1">
      <c r="A14" s="517"/>
      <c r="B14" s="8" t="s">
        <v>53</v>
      </c>
      <c r="C14" s="44" t="s">
        <v>52</v>
      </c>
      <c r="D14" s="43">
        <v>4.0999999999999996</v>
      </c>
      <c r="E14" s="42" t="s">
        <v>51</v>
      </c>
      <c r="F14" s="42" t="s">
        <v>50</v>
      </c>
      <c r="G14" s="41" t="s">
        <v>49</v>
      </c>
      <c r="H14" s="40" t="s">
        <v>48</v>
      </c>
    </row>
    <row r="15" spans="1:16" s="7" customFormat="1" ht="31.5" customHeight="1">
      <c r="A15" s="517"/>
      <c r="B15" s="8" t="s">
        <v>47</v>
      </c>
      <c r="C15" s="44" t="s">
        <v>46</v>
      </c>
      <c r="D15" s="43">
        <v>1.4</v>
      </c>
      <c r="E15" s="42">
        <v>33</v>
      </c>
      <c r="F15" s="42" t="s">
        <v>45</v>
      </c>
      <c r="G15" s="41" t="s">
        <v>44</v>
      </c>
      <c r="H15" s="40" t="s">
        <v>43</v>
      </c>
    </row>
    <row r="16" spans="1:16" s="10" customFormat="1" ht="12" customHeight="1">
      <c r="A16" s="9" t="s">
        <v>42</v>
      </c>
      <c r="H16" s="39" t="s">
        <v>41</v>
      </c>
    </row>
    <row r="17" spans="3:3" ht="17.100000000000001" customHeight="1">
      <c r="C17" s="38"/>
    </row>
  </sheetData>
  <mergeCells count="3">
    <mergeCell ref="A4:A8"/>
    <mergeCell ref="A9:A15"/>
    <mergeCell ref="B9:B10"/>
  </mergeCells>
  <phoneticPr fontId="6"/>
  <pageMargins left="0.78740157480314965" right="0.78740157480314965" top="0.98425196850393704" bottom="0.98425196850393704" header="0.51181102362204722" footer="0.51181102362204722"/>
  <pageSetup paperSize="9" firstPageNumber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E7EF2-CEAB-4B6E-B9FF-29AD8E32AFDC}">
  <dimension ref="A1:AMK16"/>
  <sheetViews>
    <sheetView zoomScaleNormal="100" zoomScaleSheetLayoutView="100" zoomScalePageLayoutView="145" workbookViewId="0"/>
  </sheetViews>
  <sheetFormatPr defaultRowHeight="13.5"/>
  <cols>
    <col min="1" max="1" width="16.125" style="2" customWidth="1"/>
    <col min="2" max="2" width="6.125" style="2" customWidth="1"/>
    <col min="3" max="4" width="8.75" style="2" customWidth="1"/>
    <col min="5" max="5" width="6.125" style="2" customWidth="1"/>
    <col min="6" max="7" width="8.75" style="2" customWidth="1"/>
    <col min="8" max="8" width="6.125" style="2" customWidth="1"/>
    <col min="9" max="10" width="8.75" style="2" customWidth="1"/>
    <col min="11" max="1025" width="9" style="2" customWidth="1"/>
  </cols>
  <sheetData>
    <row r="1" spans="1:10" ht="15" customHeight="1">
      <c r="A1" s="4" t="s">
        <v>518</v>
      </c>
      <c r="C1" s="16"/>
      <c r="D1" s="16"/>
      <c r="E1" s="16"/>
      <c r="F1" s="16"/>
      <c r="H1" s="16"/>
      <c r="I1" s="16"/>
    </row>
    <row r="2" spans="1:10" ht="12.95" customHeight="1" thickBot="1">
      <c r="A2" s="5"/>
      <c r="B2" s="56"/>
      <c r="C2" s="11"/>
      <c r="D2" s="11"/>
      <c r="E2" s="11"/>
      <c r="F2" s="11"/>
      <c r="G2" s="6"/>
      <c r="H2" s="11"/>
      <c r="I2" s="11"/>
      <c r="J2" s="6" t="s">
        <v>184</v>
      </c>
    </row>
    <row r="3" spans="1:10" s="91" customFormat="1" ht="16.5" customHeight="1" thickTop="1">
      <c r="A3" s="183" t="s">
        <v>517</v>
      </c>
      <c r="B3" s="182"/>
      <c r="C3" s="306" t="s">
        <v>133</v>
      </c>
      <c r="D3" s="305"/>
      <c r="E3" s="182"/>
      <c r="F3" s="306">
        <v>7</v>
      </c>
      <c r="G3" s="305"/>
      <c r="H3" s="182"/>
      <c r="I3" s="304">
        <v>8</v>
      </c>
      <c r="J3" s="303"/>
    </row>
    <row r="4" spans="1:10" s="91" customFormat="1" ht="16.5" customHeight="1">
      <c r="A4" s="302" t="s">
        <v>1</v>
      </c>
      <c r="B4" s="110" t="s">
        <v>516</v>
      </c>
      <c r="C4" s="110" t="s">
        <v>5</v>
      </c>
      <c r="D4" s="301" t="s">
        <v>3</v>
      </c>
      <c r="E4" s="110" t="s">
        <v>516</v>
      </c>
      <c r="F4" s="110" t="s">
        <v>5</v>
      </c>
      <c r="G4" s="301" t="s">
        <v>3</v>
      </c>
      <c r="H4" s="110" t="s">
        <v>516</v>
      </c>
      <c r="I4" s="110" t="s">
        <v>5</v>
      </c>
      <c r="J4" s="110" t="s">
        <v>3</v>
      </c>
    </row>
    <row r="5" spans="1:10" s="91" customFormat="1" ht="18" customHeight="1">
      <c r="A5" s="298" t="s">
        <v>515</v>
      </c>
      <c r="B5" s="296">
        <v>58</v>
      </c>
      <c r="C5" s="296">
        <f>SUM(C7,C8,C10)</f>
        <v>1369</v>
      </c>
      <c r="D5" s="296">
        <f>SUM(D7,D8,D10)</f>
        <v>16216</v>
      </c>
      <c r="E5" s="296">
        <v>58</v>
      </c>
      <c r="F5" s="296">
        <v>1369</v>
      </c>
      <c r="G5" s="300">
        <v>16216</v>
      </c>
      <c r="H5" s="297">
        <v>58</v>
      </c>
      <c r="I5" s="297">
        <v>1170</v>
      </c>
      <c r="J5" s="299">
        <v>15118</v>
      </c>
    </row>
    <row r="6" spans="1:10" s="91" customFormat="1" ht="5.0999999999999996" customHeight="1">
      <c r="A6" s="298"/>
      <c r="B6" s="296"/>
      <c r="C6" s="296"/>
      <c r="D6" s="296"/>
      <c r="E6" s="296"/>
      <c r="F6" s="296"/>
      <c r="G6" s="289"/>
      <c r="H6" s="297"/>
      <c r="I6" s="297"/>
      <c r="J6" s="295"/>
    </row>
    <row r="7" spans="1:10" s="91" customFormat="1" ht="18" customHeight="1">
      <c r="A7" s="292" t="s">
        <v>514</v>
      </c>
      <c r="B7" s="289">
        <v>12</v>
      </c>
      <c r="C7" s="289">
        <v>970</v>
      </c>
      <c r="D7" s="296">
        <v>11556</v>
      </c>
      <c r="E7" s="289">
        <v>12</v>
      </c>
      <c r="F7" s="289">
        <v>970</v>
      </c>
      <c r="G7" s="289">
        <v>11556</v>
      </c>
      <c r="H7" s="295">
        <v>15</v>
      </c>
      <c r="I7" s="295">
        <v>787</v>
      </c>
      <c r="J7" s="295">
        <v>9400</v>
      </c>
    </row>
    <row r="8" spans="1:10" s="91" customFormat="1" ht="18" customHeight="1">
      <c r="A8" s="292" t="s">
        <v>513</v>
      </c>
      <c r="B8" s="289">
        <v>45</v>
      </c>
      <c r="C8" s="289">
        <v>392</v>
      </c>
      <c r="D8" s="296">
        <v>4634</v>
      </c>
      <c r="E8" s="289">
        <v>45</v>
      </c>
      <c r="F8" s="289">
        <v>392</v>
      </c>
      <c r="G8" s="289">
        <v>4634</v>
      </c>
      <c r="H8" s="295">
        <v>43</v>
      </c>
      <c r="I8" s="295">
        <v>383</v>
      </c>
      <c r="J8" s="295">
        <v>5718</v>
      </c>
    </row>
    <row r="9" spans="1:10" s="91" customFormat="1" ht="18" customHeight="1">
      <c r="A9" s="292" t="s">
        <v>512</v>
      </c>
      <c r="B9" s="293" t="s">
        <v>285</v>
      </c>
      <c r="C9" s="293" t="s">
        <v>285</v>
      </c>
      <c r="D9" s="294" t="s">
        <v>285</v>
      </c>
      <c r="E9" s="293" t="s">
        <v>285</v>
      </c>
      <c r="F9" s="293" t="s">
        <v>285</v>
      </c>
      <c r="G9" s="293" t="s">
        <v>285</v>
      </c>
      <c r="H9" s="399" t="s">
        <v>285</v>
      </c>
      <c r="I9" s="399" t="s">
        <v>285</v>
      </c>
      <c r="J9" s="399" t="s">
        <v>285</v>
      </c>
    </row>
    <row r="10" spans="1:10" s="91" customFormat="1" ht="18" customHeight="1">
      <c r="A10" s="292" t="s">
        <v>511</v>
      </c>
      <c r="B10" s="291">
        <v>1</v>
      </c>
      <c r="C10" s="291">
        <v>7</v>
      </c>
      <c r="D10" s="290">
        <v>26</v>
      </c>
      <c r="E10" s="289">
        <v>1</v>
      </c>
      <c r="F10" s="289">
        <v>7</v>
      </c>
      <c r="G10" s="289">
        <v>26</v>
      </c>
      <c r="H10" s="295">
        <v>0</v>
      </c>
      <c r="I10" s="295">
        <v>0</v>
      </c>
      <c r="J10" s="295">
        <v>0</v>
      </c>
    </row>
    <row r="11" spans="1:10" s="91" customFormat="1" ht="18" customHeight="1">
      <c r="A11" s="288" t="s">
        <v>510</v>
      </c>
      <c r="B11" s="287" t="s">
        <v>285</v>
      </c>
      <c r="C11" s="287" t="s">
        <v>285</v>
      </c>
      <c r="D11" s="286" t="s">
        <v>285</v>
      </c>
      <c r="E11" s="285" t="s">
        <v>285</v>
      </c>
      <c r="F11" s="285" t="s">
        <v>285</v>
      </c>
      <c r="G11" s="285" t="s">
        <v>285</v>
      </c>
      <c r="H11" s="400" t="s">
        <v>285</v>
      </c>
      <c r="I11" s="400" t="s">
        <v>285</v>
      </c>
      <c r="J11" s="400" t="s">
        <v>285</v>
      </c>
    </row>
    <row r="12" spans="1:10" s="283" customFormat="1" ht="12" customHeight="1">
      <c r="A12" s="9" t="s">
        <v>509</v>
      </c>
      <c r="E12" s="2"/>
      <c r="G12" s="284" t="s">
        <v>508</v>
      </c>
    </row>
    <row r="13" spans="1:10">
      <c r="A13" s="37"/>
      <c r="B13" s="37"/>
      <c r="C13" s="37"/>
      <c r="D13" s="37"/>
      <c r="E13" s="282"/>
      <c r="F13" s="37"/>
      <c r="G13" s="9" t="s">
        <v>507</v>
      </c>
      <c r="H13" s="282"/>
      <c r="I13" s="37"/>
    </row>
    <row r="14" spans="1:10">
      <c r="A14" s="37"/>
      <c r="B14" s="37"/>
      <c r="C14" s="37"/>
      <c r="D14" s="37"/>
      <c r="E14" s="37"/>
      <c r="F14" s="37"/>
      <c r="G14" s="37"/>
      <c r="H14" s="37"/>
      <c r="I14" s="37"/>
      <c r="J14" s="37"/>
    </row>
    <row r="15" spans="1:10">
      <c r="A15" s="37"/>
      <c r="B15" s="37"/>
      <c r="C15" s="37"/>
      <c r="D15" s="37"/>
      <c r="E15" s="37"/>
      <c r="F15" s="37"/>
      <c r="G15" s="37"/>
      <c r="H15" s="37"/>
      <c r="I15" s="37"/>
      <c r="J15" s="37"/>
    </row>
    <row r="16" spans="1:10">
      <c r="A16" s="37"/>
      <c r="B16" s="37"/>
      <c r="C16" s="37"/>
      <c r="D16" s="37"/>
      <c r="E16" s="37"/>
      <c r="F16" s="37"/>
      <c r="G16" s="37"/>
      <c r="H16" s="37"/>
      <c r="I16" s="37"/>
      <c r="J16" s="37"/>
    </row>
  </sheetData>
  <phoneticPr fontId="6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6E077-9A0F-4CA5-A976-9B82A5F47C5C}">
  <dimension ref="A1:AMK15"/>
  <sheetViews>
    <sheetView zoomScaleNormal="100" zoomScaleSheetLayoutView="100" workbookViewId="0"/>
  </sheetViews>
  <sheetFormatPr defaultRowHeight="13.5"/>
  <cols>
    <col min="1" max="1" width="8.125" style="184" customWidth="1"/>
    <col min="2" max="2" width="7.875" style="184" customWidth="1"/>
    <col min="3" max="3" width="11.875" style="184" customWidth="1"/>
    <col min="4" max="4" width="7.875" style="184" customWidth="1"/>
    <col min="5" max="5" width="11.875" style="184" customWidth="1"/>
    <col min="6" max="6" width="7.875" style="184" customWidth="1"/>
    <col min="7" max="7" width="11.875" style="184" customWidth="1"/>
    <col min="8" max="8" width="7.875" style="184" customWidth="1"/>
    <col min="9" max="9" width="11.875" style="184" customWidth="1"/>
    <col min="10" max="1025" width="9" style="184" customWidth="1"/>
  </cols>
  <sheetData>
    <row r="1" spans="1:10" s="16" customFormat="1" ht="15" customHeight="1">
      <c r="A1" s="4" t="s">
        <v>284</v>
      </c>
      <c r="D1" s="205"/>
    </row>
    <row r="2" spans="1:10" s="7" customFormat="1" ht="12.95" customHeight="1" thickBot="1">
      <c r="A2" s="5"/>
      <c r="B2" s="11"/>
      <c r="C2" s="11"/>
      <c r="D2" s="204"/>
      <c r="E2" s="11"/>
      <c r="F2" s="11"/>
      <c r="G2" s="11"/>
      <c r="H2" s="519" t="s">
        <v>184</v>
      </c>
      <c r="I2" s="519"/>
    </row>
    <row r="3" spans="1:10" s="190" customFormat="1" ht="16.5" customHeight="1" thickTop="1" thickBot="1">
      <c r="A3" s="203" t="s">
        <v>1</v>
      </c>
      <c r="B3" s="520" t="s">
        <v>283</v>
      </c>
      <c r="C3" s="520"/>
      <c r="D3" s="521" t="s">
        <v>282</v>
      </c>
      <c r="E3" s="521"/>
      <c r="F3" s="521"/>
      <c r="G3" s="521"/>
      <c r="H3" s="521" t="s">
        <v>281</v>
      </c>
      <c r="I3" s="521"/>
    </row>
    <row r="4" spans="1:10" s="190" customFormat="1" ht="16.5" customHeight="1" thickTop="1">
      <c r="A4" s="202"/>
      <c r="B4" s="520"/>
      <c r="C4" s="520"/>
      <c r="D4" s="522" t="s">
        <v>280</v>
      </c>
      <c r="E4" s="522"/>
      <c r="F4" s="522" t="s">
        <v>279</v>
      </c>
      <c r="G4" s="522"/>
      <c r="H4" s="521"/>
      <c r="I4" s="521"/>
    </row>
    <row r="5" spans="1:10" s="190" customFormat="1" ht="16.5" customHeight="1">
      <c r="A5" s="202"/>
      <c r="B5" s="522" t="s">
        <v>278</v>
      </c>
      <c r="C5" s="523" t="s">
        <v>277</v>
      </c>
      <c r="D5" s="522" t="s">
        <v>278</v>
      </c>
      <c r="E5" s="523" t="s">
        <v>277</v>
      </c>
      <c r="F5" s="522" t="s">
        <v>278</v>
      </c>
      <c r="G5" s="523" t="s">
        <v>277</v>
      </c>
      <c r="H5" s="522" t="s">
        <v>278</v>
      </c>
      <c r="I5" s="523" t="s">
        <v>277</v>
      </c>
    </row>
    <row r="6" spans="1:10" s="190" customFormat="1" ht="16.5" customHeight="1">
      <c r="A6" s="201" t="s">
        <v>107</v>
      </c>
      <c r="B6" s="522"/>
      <c r="C6" s="523"/>
      <c r="D6" s="522"/>
      <c r="E6" s="523"/>
      <c r="F6" s="522"/>
      <c r="G6" s="523"/>
      <c r="H6" s="522"/>
      <c r="I6" s="523"/>
    </row>
    <row r="7" spans="1:10" s="190" customFormat="1" ht="18" customHeight="1">
      <c r="A7" s="200" t="s">
        <v>133</v>
      </c>
      <c r="B7" s="199">
        <v>3</v>
      </c>
      <c r="C7" s="199">
        <v>5</v>
      </c>
      <c r="D7" s="199">
        <v>6</v>
      </c>
      <c r="E7" s="199">
        <v>11</v>
      </c>
      <c r="F7" s="199">
        <v>56</v>
      </c>
      <c r="G7" s="199">
        <v>86</v>
      </c>
      <c r="H7" s="198">
        <v>15.2</v>
      </c>
      <c r="I7" s="198">
        <v>14</v>
      </c>
      <c r="J7" s="191"/>
    </row>
    <row r="8" spans="1:10" s="190" customFormat="1" ht="18" customHeight="1">
      <c r="A8" s="197">
        <v>7</v>
      </c>
      <c r="B8" s="196">
        <v>3</v>
      </c>
      <c r="C8" s="196">
        <v>5</v>
      </c>
      <c r="D8" s="196">
        <v>6</v>
      </c>
      <c r="E8" s="196">
        <v>11</v>
      </c>
      <c r="F8" s="196">
        <v>56</v>
      </c>
      <c r="G8" s="196">
        <v>86</v>
      </c>
      <c r="H8" s="195">
        <v>15.2</v>
      </c>
      <c r="I8" s="195">
        <v>14</v>
      </c>
      <c r="J8" s="191"/>
    </row>
    <row r="9" spans="1:10" s="190" customFormat="1" ht="18" customHeight="1">
      <c r="A9" s="194">
        <v>8</v>
      </c>
      <c r="B9" s="193">
        <v>3</v>
      </c>
      <c r="C9" s="193">
        <v>5</v>
      </c>
      <c r="D9" s="193">
        <v>6</v>
      </c>
      <c r="E9" s="193">
        <v>11</v>
      </c>
      <c r="F9" s="193">
        <v>56</v>
      </c>
      <c r="G9" s="193">
        <v>86</v>
      </c>
      <c r="H9" s="192">
        <v>15.2</v>
      </c>
      <c r="I9" s="192">
        <v>14</v>
      </c>
      <c r="J9" s="191"/>
    </row>
    <row r="10" spans="1:10" s="7" customFormat="1" ht="12" customHeight="1">
      <c r="A10" s="189" t="s">
        <v>276</v>
      </c>
      <c r="B10" s="188"/>
      <c r="C10" s="186"/>
      <c r="D10" s="186"/>
      <c r="E10" s="187"/>
      <c r="F10" s="186"/>
      <c r="G10" s="186"/>
    </row>
    <row r="11" spans="1:10" ht="12" customHeight="1">
      <c r="A11" s="185"/>
      <c r="B11" s="185"/>
      <c r="C11" s="185"/>
      <c r="D11" s="185"/>
      <c r="E11" s="185"/>
      <c r="F11" s="185"/>
      <c r="G11" s="185"/>
      <c r="H11" s="185"/>
      <c r="I11" s="185"/>
      <c r="J11" s="185"/>
    </row>
    <row r="12" spans="1:10">
      <c r="A12" s="185"/>
      <c r="B12" s="185"/>
      <c r="C12" s="185"/>
      <c r="D12" s="185"/>
      <c r="E12" s="185"/>
      <c r="F12" s="185"/>
      <c r="G12" s="185"/>
      <c r="H12" s="185"/>
      <c r="I12" s="185"/>
      <c r="J12" s="185"/>
    </row>
    <row r="13" spans="1:10">
      <c r="A13" s="185"/>
      <c r="B13" s="185"/>
      <c r="C13" s="185"/>
      <c r="D13" s="185"/>
      <c r="E13" s="185"/>
      <c r="F13" s="185"/>
      <c r="G13" s="185"/>
      <c r="H13" s="185"/>
      <c r="I13" s="185"/>
      <c r="J13" s="185"/>
    </row>
    <row r="14" spans="1:10">
      <c r="A14" s="185"/>
      <c r="B14" s="185"/>
      <c r="C14" s="185"/>
      <c r="D14" s="185"/>
      <c r="E14" s="185"/>
      <c r="F14" s="185"/>
      <c r="G14" s="185"/>
      <c r="H14" s="185"/>
      <c r="I14" s="185"/>
      <c r="J14" s="185"/>
    </row>
    <row r="15" spans="1:10">
      <c r="A15" s="185"/>
      <c r="B15" s="185"/>
      <c r="C15" s="185"/>
      <c r="D15" s="185"/>
      <c r="E15" s="185"/>
      <c r="F15" s="185"/>
      <c r="G15" s="185"/>
      <c r="H15" s="185"/>
      <c r="I15" s="185"/>
      <c r="J15" s="185"/>
    </row>
  </sheetData>
  <mergeCells count="14">
    <mergeCell ref="H5:H6"/>
    <mergeCell ref="I5:I6"/>
    <mergeCell ref="B5:B6"/>
    <mergeCell ref="C5:C6"/>
    <mergeCell ref="D5:D6"/>
    <mergeCell ref="E5:E6"/>
    <mergeCell ref="F5:F6"/>
    <mergeCell ref="G5:G6"/>
    <mergeCell ref="H2:I2"/>
    <mergeCell ref="B3:C4"/>
    <mergeCell ref="D3:G3"/>
    <mergeCell ref="H3:I4"/>
    <mergeCell ref="D4:E4"/>
    <mergeCell ref="F4:G4"/>
  </mergeCells>
  <phoneticPr fontId="6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F430A-79AC-4F27-BA86-71DD19D8C940}">
  <dimension ref="A1:AMK142"/>
  <sheetViews>
    <sheetView zoomScaleNormal="100" zoomScaleSheetLayoutView="100" workbookViewId="0"/>
  </sheetViews>
  <sheetFormatPr defaultRowHeight="13.5"/>
  <cols>
    <col min="1" max="1" width="12.125" style="37" customWidth="1"/>
    <col min="2" max="7" width="12.5" style="37" customWidth="1"/>
    <col min="8" max="8" width="10.5" style="37" customWidth="1"/>
    <col min="9" max="1025" width="9" style="37" customWidth="1"/>
  </cols>
  <sheetData>
    <row r="1" spans="1:8" s="2" customFormat="1" ht="15" customHeight="1">
      <c r="A1" s="4" t="s">
        <v>290</v>
      </c>
    </row>
    <row r="2" spans="1:8" ht="12.95" customHeight="1" thickBot="1">
      <c r="A2" s="5"/>
      <c r="B2" s="56"/>
      <c r="C2" s="56"/>
      <c r="D2" s="56"/>
      <c r="E2" s="56"/>
      <c r="F2" s="56"/>
      <c r="G2" s="6" t="s">
        <v>184</v>
      </c>
      <c r="H2" s="2"/>
    </row>
    <row r="3" spans="1:8" s="93" customFormat="1" ht="15.95" customHeight="1" thickTop="1" thickBot="1">
      <c r="A3" s="183" t="s">
        <v>1</v>
      </c>
      <c r="B3" s="516" t="s">
        <v>105</v>
      </c>
      <c r="C3" s="516" t="s">
        <v>289</v>
      </c>
      <c r="D3" s="516" t="s">
        <v>288</v>
      </c>
      <c r="E3" s="516" t="s">
        <v>287</v>
      </c>
      <c r="F3" s="516" t="s">
        <v>286</v>
      </c>
      <c r="G3" s="516" t="s">
        <v>187</v>
      </c>
      <c r="H3" s="2"/>
    </row>
    <row r="4" spans="1:8" s="93" customFormat="1" ht="15.95" customHeight="1" thickTop="1">
      <c r="A4" s="214" t="s">
        <v>107</v>
      </c>
      <c r="B4" s="516"/>
      <c r="C4" s="516"/>
      <c r="D4" s="516"/>
      <c r="E4" s="516"/>
      <c r="F4" s="516"/>
      <c r="G4" s="516"/>
      <c r="H4" s="2"/>
    </row>
    <row r="5" spans="1:8" s="207" customFormat="1" ht="18" customHeight="1">
      <c r="A5" s="87" t="s">
        <v>133</v>
      </c>
      <c r="B5" s="213">
        <v>41578</v>
      </c>
      <c r="C5" s="213">
        <v>39227</v>
      </c>
      <c r="D5" s="213">
        <v>72</v>
      </c>
      <c r="E5" s="213">
        <v>2029</v>
      </c>
      <c r="F5" s="213">
        <v>250</v>
      </c>
      <c r="G5" s="212" t="s">
        <v>285</v>
      </c>
      <c r="H5" s="2"/>
    </row>
    <row r="6" spans="1:8" s="207" customFormat="1" ht="18" customHeight="1">
      <c r="A6" s="87">
        <v>7</v>
      </c>
      <c r="B6" s="211">
        <v>41643</v>
      </c>
      <c r="C6" s="211">
        <v>40247</v>
      </c>
      <c r="D6" s="211">
        <v>6</v>
      </c>
      <c r="E6" s="211">
        <v>1365</v>
      </c>
      <c r="F6" s="211">
        <v>25</v>
      </c>
      <c r="G6" s="210">
        <v>0</v>
      </c>
      <c r="H6" s="2"/>
    </row>
    <row r="7" spans="1:8" s="207" customFormat="1" ht="18" customHeight="1">
      <c r="A7" s="81">
        <v>8</v>
      </c>
      <c r="B7" s="209">
        <v>41814</v>
      </c>
      <c r="C7" s="209">
        <v>40918</v>
      </c>
      <c r="D7" s="209">
        <v>0</v>
      </c>
      <c r="E7" s="209">
        <v>896</v>
      </c>
      <c r="F7" s="209">
        <v>0</v>
      </c>
      <c r="G7" s="208">
        <v>0</v>
      </c>
      <c r="H7" s="2"/>
    </row>
    <row r="8" spans="1:8" s="7" customFormat="1" ht="12" customHeight="1">
      <c r="A8" s="189" t="s">
        <v>276</v>
      </c>
      <c r="B8" s="188"/>
      <c r="C8" s="186"/>
      <c r="D8" s="186"/>
      <c r="E8" s="187"/>
      <c r="F8" s="186"/>
      <c r="G8" s="186"/>
      <c r="H8" s="2"/>
    </row>
    <row r="9" spans="1:8" s="10" customFormat="1" ht="13.5" customHeight="1">
      <c r="A9" s="188"/>
      <c r="B9" s="188"/>
      <c r="C9" s="188"/>
      <c r="D9" s="188"/>
      <c r="F9" s="188"/>
      <c r="G9" s="188"/>
    </row>
    <row r="10" spans="1:8" s="10" customFormat="1" ht="13.5" customHeight="1">
      <c r="A10" s="188"/>
      <c r="B10" s="188"/>
      <c r="C10" s="188"/>
      <c r="D10" s="188"/>
      <c r="F10" s="188"/>
      <c r="G10" s="188"/>
    </row>
    <row r="11" spans="1:8" s="10" customFormat="1" ht="13.5" customHeight="1">
      <c r="A11" s="188"/>
      <c r="B11" s="188"/>
      <c r="C11" s="188"/>
      <c r="D11" s="206"/>
      <c r="F11" s="188"/>
      <c r="G11" s="188"/>
    </row>
    <row r="12" spans="1:8" s="7" customFormat="1" ht="13.5" customHeight="1">
      <c r="A12" s="186"/>
      <c r="B12" s="186"/>
      <c r="C12" s="186"/>
      <c r="D12" s="186"/>
      <c r="F12" s="186"/>
      <c r="G12" s="186"/>
    </row>
    <row r="13" spans="1:8" s="7" customFormat="1" ht="13.5" customHeight="1"/>
    <row r="14" spans="1:8" s="7" customFormat="1" ht="13.5" customHeight="1"/>
    <row r="15" spans="1:8" s="7" customFormat="1" ht="13.5" customHeight="1"/>
    <row r="16" spans="1:8" s="7" customFormat="1" ht="13.5" customHeight="1"/>
    <row r="17" s="7" customFormat="1" ht="13.5" customHeight="1"/>
    <row r="18" s="7" customFormat="1" ht="13.5" customHeight="1"/>
    <row r="19" s="7" customFormat="1" ht="13.5" customHeight="1"/>
    <row r="20" s="7" customFormat="1" ht="13.5" customHeight="1"/>
    <row r="21" s="7" customFormat="1" ht="13.5" customHeight="1"/>
    <row r="22" s="7" customFormat="1" ht="13.5" customHeight="1"/>
    <row r="23" s="7" customFormat="1" ht="13.5" customHeight="1"/>
    <row r="24" s="7" customFormat="1" ht="13.5" customHeight="1"/>
    <row r="25" s="7" customFormat="1" ht="13.5" customHeight="1"/>
    <row r="26" s="7" customFormat="1" ht="13.5" customHeight="1"/>
    <row r="27" s="7" customFormat="1" ht="13.5" customHeight="1"/>
    <row r="28" s="7" customFormat="1" ht="13.5" customHeight="1"/>
    <row r="29" s="7" customFormat="1" ht="13.5" customHeight="1"/>
    <row r="30" s="7" customFormat="1" ht="13.5" customHeight="1"/>
    <row r="31" s="7" customFormat="1" ht="13.5" customHeight="1"/>
    <row r="32" s="7" customFormat="1" ht="13.5" customHeight="1"/>
    <row r="33" s="7" customFormat="1" ht="13.5" customHeight="1"/>
    <row r="34" s="7" customFormat="1" ht="13.5" customHeight="1"/>
    <row r="35" s="7" customFormat="1" ht="13.5" customHeight="1"/>
    <row r="36" s="7" customFormat="1" ht="13.5" customHeight="1"/>
    <row r="37" s="7" customFormat="1" ht="13.5" customHeight="1"/>
    <row r="38" s="7" customFormat="1" ht="13.5" customHeight="1"/>
    <row r="39" s="7" customFormat="1" ht="13.5" customHeight="1"/>
    <row r="40" s="7" customFormat="1" ht="13.5" customHeight="1"/>
    <row r="41" s="7" customFormat="1" ht="13.5" customHeight="1"/>
    <row r="42" s="7" customFormat="1" ht="13.5" customHeight="1"/>
    <row r="43" s="7" customFormat="1" ht="13.5" customHeight="1"/>
    <row r="44" s="7" customFormat="1" ht="13.5" customHeight="1"/>
    <row r="45" s="7" customFormat="1" ht="13.5" customHeight="1"/>
    <row r="46" s="7" customFormat="1" ht="13.5" customHeight="1"/>
    <row r="47" s="7" customFormat="1" ht="13.5" customHeight="1"/>
    <row r="48" s="7" customFormat="1" ht="13.5" customHeight="1"/>
    <row r="49" s="7" customFormat="1" ht="13.5" customHeight="1"/>
    <row r="50" s="7" customFormat="1" ht="13.5" customHeight="1"/>
    <row r="51" s="7" customFormat="1" ht="13.5" customHeight="1"/>
    <row r="52" s="7" customFormat="1" ht="13.5" customHeight="1"/>
    <row r="53" s="7" customFormat="1" ht="13.5" customHeight="1"/>
    <row r="54" s="7" customFormat="1" ht="13.5" customHeight="1"/>
    <row r="55" s="7" customFormat="1" ht="13.5" customHeight="1"/>
    <row r="56" s="7" customFormat="1" ht="13.5" customHeight="1"/>
    <row r="57" s="7" customFormat="1" ht="13.5" customHeight="1"/>
    <row r="58" s="7" customFormat="1" ht="13.5" customHeight="1"/>
    <row r="59" s="7" customFormat="1" ht="13.5" customHeight="1"/>
    <row r="60" s="7" customFormat="1" ht="13.5" customHeight="1"/>
    <row r="61" s="7" customFormat="1" ht="13.5" customHeight="1"/>
    <row r="62" s="7" customFormat="1" ht="13.5" customHeight="1"/>
    <row r="63" s="7" customFormat="1" ht="13.5" customHeight="1"/>
    <row r="64" s="7" customFormat="1" ht="13.5" customHeight="1"/>
    <row r="65" s="7" customFormat="1" ht="13.5" customHeight="1"/>
    <row r="66" s="7" customFormat="1" ht="13.5" customHeight="1"/>
    <row r="67" s="7" customFormat="1" ht="13.5" customHeight="1"/>
    <row r="68" s="7" customFormat="1" ht="13.5" customHeight="1"/>
    <row r="69" s="7" customFormat="1" ht="13.5" customHeight="1"/>
    <row r="70" s="7" customFormat="1" ht="13.5" customHeight="1"/>
    <row r="71" s="7" customFormat="1" ht="13.5" customHeight="1"/>
    <row r="72" s="7" customFormat="1" ht="13.5" customHeight="1"/>
    <row r="73" s="7" customFormat="1" ht="13.5" customHeight="1"/>
    <row r="74" s="7" customFormat="1" ht="13.5" customHeight="1"/>
    <row r="75" s="7" customFormat="1" ht="13.5" customHeight="1"/>
    <row r="76" s="7" customFormat="1" ht="13.5" customHeight="1"/>
    <row r="77" s="7" customFormat="1" ht="13.5" customHeight="1"/>
    <row r="78" s="7" customFormat="1" ht="13.5" customHeight="1"/>
    <row r="79" s="7" customFormat="1" ht="13.5" customHeight="1"/>
    <row r="80" s="7" customFormat="1" ht="13.5" customHeight="1"/>
    <row r="81" s="7" customFormat="1" ht="13.5" customHeight="1"/>
    <row r="82" s="7" customFormat="1" ht="13.5" customHeight="1"/>
    <row r="83" s="7" customFormat="1" ht="13.5" customHeight="1"/>
    <row r="84" s="7" customFormat="1" ht="13.5" customHeight="1"/>
    <row r="85" s="7" customFormat="1" ht="13.5" customHeight="1"/>
    <row r="86" s="7" customFormat="1" ht="13.5" customHeight="1"/>
    <row r="87" s="7" customFormat="1" ht="13.5" customHeight="1"/>
    <row r="88" s="7" customFormat="1" ht="13.5" customHeight="1"/>
    <row r="89" s="7" customFormat="1" ht="13.5" customHeight="1"/>
    <row r="90" s="7" customFormat="1" ht="13.5" customHeight="1"/>
    <row r="91" s="7" customFormat="1" ht="13.5" customHeight="1"/>
    <row r="92" s="7" customFormat="1" ht="13.5" customHeight="1"/>
    <row r="93" s="7" customFormat="1" ht="13.5" customHeight="1"/>
    <row r="94" s="7" customFormat="1" ht="13.5" customHeight="1"/>
    <row r="95" s="7" customFormat="1" ht="13.5" customHeight="1"/>
    <row r="96" s="7" customFormat="1" ht="13.5" customHeight="1"/>
    <row r="97" s="7" customFormat="1" ht="13.5" customHeight="1"/>
    <row r="98" s="7" customFormat="1" ht="13.5" customHeight="1"/>
    <row r="99" s="7" customFormat="1" ht="13.5" customHeight="1"/>
    <row r="100" s="7" customFormat="1" ht="13.5" customHeight="1"/>
    <row r="101" s="7" customFormat="1" ht="13.5" customHeight="1"/>
    <row r="102" s="7" customFormat="1" ht="13.5" customHeight="1"/>
    <row r="103" s="7" customFormat="1" ht="13.5" customHeight="1"/>
    <row r="104" s="7" customFormat="1" ht="13.5" customHeight="1"/>
    <row r="105" s="7" customFormat="1" ht="13.5" customHeight="1"/>
    <row r="106" s="7" customFormat="1" ht="13.5" customHeight="1"/>
    <row r="107" s="7" customFormat="1" ht="13.5" customHeight="1"/>
    <row r="108" s="7" customFormat="1" ht="13.5" customHeight="1"/>
    <row r="109" s="7" customFormat="1" ht="13.5" customHeight="1"/>
    <row r="110" s="7" customFormat="1" ht="13.5" customHeight="1"/>
    <row r="111" s="7" customFormat="1" ht="13.5" customHeight="1"/>
    <row r="112" s="7" customFormat="1" ht="13.5" customHeight="1"/>
    <row r="113" s="7" customFormat="1" ht="13.5" customHeight="1"/>
    <row r="114" s="7" customFormat="1" ht="13.5" customHeight="1"/>
    <row r="115" s="7" customFormat="1" ht="13.5" customHeight="1"/>
    <row r="116" s="7" customFormat="1" ht="13.5" customHeight="1"/>
    <row r="117" s="7" customFormat="1" ht="13.5" customHeight="1"/>
    <row r="118" s="7" customFormat="1" ht="13.5" customHeight="1"/>
    <row r="119" s="7" customFormat="1" ht="13.5" customHeight="1"/>
    <row r="120" s="7" customFormat="1" ht="13.5" customHeight="1"/>
    <row r="121" s="7" customFormat="1" ht="13.5" customHeight="1"/>
    <row r="122" s="7" customFormat="1" ht="13.5" customHeight="1"/>
    <row r="123" s="7" customFormat="1" ht="13.5" customHeight="1"/>
    <row r="124" s="7" customFormat="1" ht="13.5" customHeight="1"/>
    <row r="125" s="7" customFormat="1" ht="13.5" customHeight="1"/>
    <row r="126" s="7" customFormat="1" ht="13.5" customHeight="1"/>
    <row r="127" s="7" customFormat="1" ht="13.5" customHeight="1"/>
    <row r="128" s="7" customFormat="1" ht="13.5" customHeight="1"/>
    <row r="129" s="7" customFormat="1" ht="13.5" customHeight="1"/>
    <row r="130" s="7" customFormat="1" ht="13.5" customHeight="1"/>
    <row r="131" s="7" customFormat="1" ht="13.5" customHeight="1"/>
    <row r="132" s="7" customFormat="1" ht="13.5" customHeight="1"/>
    <row r="133" s="7" customFormat="1" ht="13.5" customHeight="1"/>
    <row r="134" s="7" customFormat="1" ht="13.5" customHeight="1"/>
    <row r="135" s="7" customFormat="1" ht="13.5" customHeight="1"/>
    <row r="136" s="7" customFormat="1" ht="13.5" customHeight="1"/>
    <row r="137" s="7" customFormat="1" ht="13.5" customHeight="1"/>
    <row r="138" s="7" customFormat="1" ht="13.5" customHeight="1"/>
    <row r="139" s="7" customFormat="1" ht="13.5" customHeight="1"/>
    <row r="140" s="7" customFormat="1" ht="13.5" customHeight="1"/>
    <row r="141" s="7" customFormat="1" ht="13.5" customHeight="1"/>
    <row r="142" s="7" customFormat="1" ht="13.5" customHeight="1"/>
  </sheetData>
  <mergeCells count="6">
    <mergeCell ref="G3:G4"/>
    <mergeCell ref="B3:B4"/>
    <mergeCell ref="C3:C4"/>
    <mergeCell ref="D3:D4"/>
    <mergeCell ref="E3:E4"/>
    <mergeCell ref="F3:F4"/>
  </mergeCells>
  <phoneticPr fontId="6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8BF6E-AC26-4361-9B10-904FB94E9204}">
  <dimension ref="A1:AMK17"/>
  <sheetViews>
    <sheetView zoomScaleNormal="100" zoomScaleSheetLayoutView="100" workbookViewId="0"/>
  </sheetViews>
  <sheetFormatPr defaultRowHeight="13.5"/>
  <cols>
    <col min="1" max="1" width="8.625" style="2" customWidth="1"/>
    <col min="2" max="2" width="11" style="2" customWidth="1"/>
    <col min="3" max="3" width="12.875" style="2" customWidth="1"/>
    <col min="4" max="8" width="6.375" style="2" customWidth="1"/>
    <col min="9" max="9" width="8.625" style="2" customWidth="1"/>
    <col min="10" max="10" width="14.125" style="2" customWidth="1"/>
    <col min="11" max="1025" width="9" style="2" customWidth="1"/>
  </cols>
  <sheetData>
    <row r="1" spans="1:10" ht="15" customHeight="1">
      <c r="A1" s="1" t="s">
        <v>528</v>
      </c>
      <c r="D1" s="16"/>
      <c r="E1" s="16"/>
      <c r="F1" s="16"/>
      <c r="G1" s="16"/>
      <c r="H1" s="16"/>
      <c r="I1" s="16"/>
      <c r="J1" s="16"/>
    </row>
    <row r="2" spans="1:10" ht="9.9499999999999993" customHeight="1" thickBot="1">
      <c r="A2" s="112"/>
      <c r="B2" s="56"/>
      <c r="C2" s="56"/>
      <c r="D2" s="315"/>
      <c r="E2" s="315"/>
      <c r="F2" s="315"/>
      <c r="G2" s="315"/>
      <c r="H2" s="315"/>
      <c r="I2" s="315"/>
      <c r="J2" s="315"/>
    </row>
    <row r="3" spans="1:10" s="91" customFormat="1" ht="15.95" customHeight="1" thickTop="1">
      <c r="A3" s="183" t="s">
        <v>1</v>
      </c>
      <c r="B3" s="524" t="s">
        <v>527</v>
      </c>
      <c r="C3" s="524"/>
      <c r="D3" s="516" t="s">
        <v>526</v>
      </c>
      <c r="E3" s="516"/>
      <c r="F3" s="516"/>
      <c r="G3" s="516"/>
      <c r="H3" s="516"/>
      <c r="I3" s="516"/>
      <c r="J3" s="516"/>
    </row>
    <row r="4" spans="1:10" s="91" customFormat="1" ht="15.95" customHeight="1">
      <c r="A4" s="314"/>
      <c r="B4" s="525" t="s">
        <v>525</v>
      </c>
      <c r="C4" s="525" t="s">
        <v>524</v>
      </c>
      <c r="D4" s="525" t="s">
        <v>2</v>
      </c>
      <c r="E4" s="525" t="s">
        <v>520</v>
      </c>
      <c r="F4" s="525" t="s">
        <v>519</v>
      </c>
      <c r="G4" s="525" t="s">
        <v>523</v>
      </c>
      <c r="H4" s="525"/>
      <c r="I4" s="526" t="s">
        <v>522</v>
      </c>
      <c r="J4" s="525" t="s">
        <v>521</v>
      </c>
    </row>
    <row r="5" spans="1:10" s="91" customFormat="1" ht="15.95" customHeight="1">
      <c r="A5" s="302" t="s">
        <v>97</v>
      </c>
      <c r="B5" s="525"/>
      <c r="C5" s="525"/>
      <c r="D5" s="525"/>
      <c r="E5" s="525"/>
      <c r="F5" s="525"/>
      <c r="G5" s="110" t="s">
        <v>520</v>
      </c>
      <c r="H5" s="110" t="s">
        <v>519</v>
      </c>
      <c r="I5" s="526"/>
      <c r="J5" s="525"/>
    </row>
    <row r="6" spans="1:10" s="91" customFormat="1" ht="18" customHeight="1">
      <c r="A6" s="84" t="s">
        <v>96</v>
      </c>
      <c r="B6" s="291">
        <v>8728</v>
      </c>
      <c r="C6" s="140">
        <v>20071200</v>
      </c>
      <c r="D6" s="291">
        <v>169</v>
      </c>
      <c r="E6" s="291">
        <v>168</v>
      </c>
      <c r="F6" s="291">
        <v>1</v>
      </c>
      <c r="G6" s="291">
        <v>135</v>
      </c>
      <c r="H6" s="291">
        <v>14</v>
      </c>
      <c r="I6" s="313" t="s">
        <v>285</v>
      </c>
      <c r="J6" s="312">
        <v>14974400</v>
      </c>
    </row>
    <row r="7" spans="1:10" s="91" customFormat="1" ht="18" customHeight="1">
      <c r="A7" s="84">
        <v>6</v>
      </c>
      <c r="B7" s="211">
        <v>8556</v>
      </c>
      <c r="C7" s="311">
        <v>19146000</v>
      </c>
      <c r="D7" s="211">
        <v>248</v>
      </c>
      <c r="E7" s="211">
        <v>245</v>
      </c>
      <c r="F7" s="211">
        <v>3</v>
      </c>
      <c r="G7" s="211">
        <v>169</v>
      </c>
      <c r="H7" s="211">
        <v>14</v>
      </c>
      <c r="I7" s="210" t="s">
        <v>285</v>
      </c>
      <c r="J7" s="310">
        <v>26707050</v>
      </c>
    </row>
    <row r="8" spans="1:10" s="91" customFormat="1" ht="18" customHeight="1">
      <c r="A8" s="81">
        <v>7</v>
      </c>
      <c r="B8" s="209">
        <v>8622</v>
      </c>
      <c r="C8" s="309">
        <v>19020000</v>
      </c>
      <c r="D8" s="209">
        <v>217</v>
      </c>
      <c r="E8" s="209">
        <v>217</v>
      </c>
      <c r="F8" s="209">
        <v>0</v>
      </c>
      <c r="G8" s="209">
        <v>176</v>
      </c>
      <c r="H8" s="209">
        <v>5</v>
      </c>
      <c r="I8" s="208" t="s">
        <v>4</v>
      </c>
      <c r="J8" s="308">
        <v>22538580</v>
      </c>
    </row>
    <row r="9" spans="1:10" s="7" customFormat="1" ht="12" customHeight="1">
      <c r="A9" s="9" t="s">
        <v>270</v>
      </c>
      <c r="B9" s="10"/>
      <c r="E9" s="39"/>
      <c r="I9" s="50"/>
    </row>
    <row r="10" spans="1:10">
      <c r="J10" s="205"/>
    </row>
    <row r="11" spans="1:10">
      <c r="D11" s="307"/>
      <c r="J11" s="205"/>
    </row>
    <row r="12" spans="1:10">
      <c r="J12" s="205"/>
    </row>
    <row r="13" spans="1:10">
      <c r="J13" s="205"/>
    </row>
    <row r="14" spans="1:10">
      <c r="J14" s="205"/>
    </row>
    <row r="15" spans="1:10">
      <c r="J15" s="205"/>
    </row>
    <row r="16" spans="1:10">
      <c r="J16" s="205"/>
    </row>
    <row r="17" spans="10:10">
      <c r="J17" s="205"/>
    </row>
  </sheetData>
  <mergeCells count="10">
    <mergeCell ref="B3:C3"/>
    <mergeCell ref="D3:J3"/>
    <mergeCell ref="B4:B5"/>
    <mergeCell ref="C4:C5"/>
    <mergeCell ref="D4:D5"/>
    <mergeCell ref="E4:E5"/>
    <mergeCell ref="F4:F5"/>
    <mergeCell ref="G4:H4"/>
    <mergeCell ref="I4:I5"/>
    <mergeCell ref="J4:J5"/>
  </mergeCells>
  <phoneticPr fontId="6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2BC28-F280-4F8B-A2C4-A598758EBB7F}">
  <dimension ref="A1:AMK133"/>
  <sheetViews>
    <sheetView zoomScaleNormal="100" zoomScaleSheetLayoutView="100" workbookViewId="0"/>
  </sheetViews>
  <sheetFormatPr defaultRowHeight="13.5"/>
  <cols>
    <col min="1" max="5" width="17.375" style="37" customWidth="1"/>
    <col min="6" max="1025" width="9" style="37" customWidth="1"/>
  </cols>
  <sheetData>
    <row r="1" spans="1:8" s="2" customFormat="1" ht="15" customHeight="1">
      <c r="A1" s="4" t="s">
        <v>491</v>
      </c>
      <c r="E1" s="92"/>
    </row>
    <row r="2" spans="1:8" ht="12.95" customHeight="1" thickBot="1">
      <c r="A2" s="5"/>
      <c r="B2" s="56"/>
      <c r="C2" s="56"/>
      <c r="D2" s="56"/>
      <c r="E2" s="204" t="s">
        <v>184</v>
      </c>
    </row>
    <row r="3" spans="1:8" s="93" customFormat="1" ht="18" customHeight="1" thickTop="1" thickBot="1">
      <c r="A3" s="183" t="s">
        <v>1</v>
      </c>
      <c r="B3" s="516" t="s">
        <v>490</v>
      </c>
      <c r="C3" s="516" t="s">
        <v>489</v>
      </c>
      <c r="D3" s="516" t="s">
        <v>488</v>
      </c>
      <c r="E3" s="516" t="s">
        <v>487</v>
      </c>
    </row>
    <row r="4" spans="1:8" s="93" customFormat="1" ht="13.5" customHeight="1" thickTop="1">
      <c r="A4" s="268" t="s">
        <v>107</v>
      </c>
      <c r="B4" s="516"/>
      <c r="C4" s="516"/>
      <c r="D4" s="516"/>
      <c r="E4" s="516"/>
      <c r="G4" s="207"/>
      <c r="H4" s="207"/>
    </row>
    <row r="5" spans="1:8" s="207" customFormat="1" ht="18" customHeight="1">
      <c r="A5" s="84" t="s">
        <v>133</v>
      </c>
      <c r="B5" s="85">
        <v>7</v>
      </c>
      <c r="C5" s="109">
        <v>207540.7</v>
      </c>
      <c r="D5" s="85">
        <v>4541</v>
      </c>
      <c r="E5" s="85">
        <v>541</v>
      </c>
    </row>
    <row r="6" spans="1:8" s="207" customFormat="1" ht="18" customHeight="1">
      <c r="A6" s="84">
        <v>7</v>
      </c>
      <c r="B6" s="82">
        <v>7</v>
      </c>
      <c r="C6" s="108">
        <v>207937.9</v>
      </c>
      <c r="D6" s="82">
        <v>4588</v>
      </c>
      <c r="E6" s="82">
        <v>539</v>
      </c>
    </row>
    <row r="7" spans="1:8" s="207" customFormat="1" ht="18" customHeight="1">
      <c r="A7" s="81">
        <v>8</v>
      </c>
      <c r="B7" s="79">
        <v>7</v>
      </c>
      <c r="C7" s="107">
        <v>208023.7</v>
      </c>
      <c r="D7" s="79">
        <v>4609</v>
      </c>
      <c r="E7" s="79">
        <v>539</v>
      </c>
    </row>
    <row r="8" spans="1:8" s="7" customFormat="1" ht="12" customHeight="1">
      <c r="A8" s="9" t="s">
        <v>486</v>
      </c>
      <c r="B8" s="10"/>
      <c r="E8" s="39"/>
    </row>
    <row r="9" spans="1:8" s="7" customFormat="1" ht="12" customHeight="1">
      <c r="A9" s="9"/>
      <c r="B9" s="10"/>
      <c r="E9" s="39"/>
    </row>
    <row r="10" spans="1:8" s="7" customFormat="1" ht="12" customHeight="1">
      <c r="A10" s="9"/>
      <c r="B10" s="10"/>
      <c r="E10" s="39"/>
    </row>
    <row r="11" spans="1:8" s="7" customFormat="1" ht="12" customHeight="1">
      <c r="A11" s="9"/>
      <c r="B11" s="10"/>
      <c r="E11" s="39"/>
    </row>
    <row r="12" spans="1:8" s="7" customFormat="1" ht="12" customHeight="1">
      <c r="A12" s="9"/>
      <c r="B12" s="10"/>
      <c r="E12" s="39"/>
    </row>
    <row r="13" spans="1:8" s="7" customFormat="1" ht="12" customHeight="1">
      <c r="A13" s="9"/>
      <c r="B13" s="10"/>
      <c r="E13" s="39"/>
    </row>
    <row r="14" spans="1:8" s="7" customFormat="1" ht="13.5" customHeight="1"/>
    <row r="15" spans="1:8" s="7" customFormat="1" ht="13.5" customHeight="1"/>
    <row r="16" spans="1:8" s="7" customFormat="1" ht="13.5" customHeight="1"/>
    <row r="17" s="7" customFormat="1" ht="13.5" customHeight="1"/>
    <row r="18" s="7" customFormat="1" ht="13.5" customHeight="1"/>
    <row r="19" s="7" customFormat="1" ht="13.5" customHeight="1"/>
    <row r="20" s="7" customFormat="1" ht="13.5" customHeight="1"/>
    <row r="21" s="7" customFormat="1" ht="13.5" customHeight="1"/>
    <row r="22" s="7" customFormat="1" ht="13.5" customHeight="1"/>
    <row r="23" s="7" customFormat="1" ht="13.5" customHeight="1"/>
    <row r="24" s="7" customFormat="1" ht="13.5" customHeight="1"/>
    <row r="25" s="7" customFormat="1" ht="13.5" customHeight="1"/>
    <row r="26" s="7" customFormat="1" ht="13.5" customHeight="1"/>
    <row r="27" s="7" customFormat="1" ht="13.5" customHeight="1"/>
    <row r="28" s="7" customFormat="1" ht="13.5" customHeight="1"/>
    <row r="29" s="7" customFormat="1" ht="13.5" customHeight="1"/>
    <row r="30" s="7" customFormat="1" ht="13.5" customHeight="1"/>
    <row r="31" s="7" customFormat="1" ht="13.5" customHeight="1"/>
    <row r="32" s="7" customFormat="1" ht="13.5" customHeight="1"/>
    <row r="33" s="7" customFormat="1" ht="13.5" customHeight="1"/>
    <row r="34" s="7" customFormat="1" ht="13.5" customHeight="1"/>
    <row r="35" s="7" customFormat="1" ht="13.5" customHeight="1"/>
    <row r="36" s="7" customFormat="1" ht="13.5" customHeight="1"/>
    <row r="37" s="7" customFormat="1" ht="13.5" customHeight="1"/>
    <row r="38" s="7" customFormat="1" ht="13.5" customHeight="1"/>
    <row r="39" s="7" customFormat="1" ht="13.5" customHeight="1"/>
    <row r="40" s="7" customFormat="1" ht="13.5" customHeight="1"/>
    <row r="41" s="7" customFormat="1" ht="13.5" customHeight="1"/>
    <row r="42" s="7" customFormat="1" ht="13.5" customHeight="1"/>
    <row r="43" s="7" customFormat="1" ht="13.5" customHeight="1"/>
    <row r="44" s="7" customFormat="1" ht="13.5" customHeight="1"/>
    <row r="45" s="7" customFormat="1" ht="13.5" customHeight="1"/>
    <row r="46" s="7" customFormat="1" ht="13.5" customHeight="1"/>
    <row r="47" s="7" customFormat="1" ht="13.5" customHeight="1"/>
    <row r="48" s="7" customFormat="1" ht="13.5" customHeight="1"/>
    <row r="49" s="7" customFormat="1" ht="13.5" customHeight="1"/>
    <row r="50" s="7" customFormat="1" ht="13.5" customHeight="1"/>
    <row r="51" s="7" customFormat="1" ht="13.5" customHeight="1"/>
    <row r="52" s="7" customFormat="1" ht="13.5" customHeight="1"/>
    <row r="53" s="7" customFormat="1" ht="13.5" customHeight="1"/>
    <row r="54" s="7" customFormat="1" ht="13.5" customHeight="1"/>
    <row r="55" s="7" customFormat="1" ht="13.5" customHeight="1"/>
    <row r="56" s="7" customFormat="1" ht="13.5" customHeight="1"/>
    <row r="57" s="7" customFormat="1" ht="13.5" customHeight="1"/>
    <row r="58" s="7" customFormat="1" ht="13.5" customHeight="1"/>
    <row r="59" s="7" customFormat="1" ht="13.5" customHeight="1"/>
    <row r="60" s="7" customFormat="1" ht="13.5" customHeight="1"/>
    <row r="61" s="7" customFormat="1" ht="13.5" customHeight="1"/>
    <row r="62" s="7" customFormat="1" ht="13.5" customHeight="1"/>
    <row r="63" s="7" customFormat="1" ht="13.5" customHeight="1"/>
    <row r="64" s="7" customFormat="1" ht="13.5" customHeight="1"/>
    <row r="65" s="7" customFormat="1" ht="13.5" customHeight="1"/>
    <row r="66" s="7" customFormat="1" ht="13.5" customHeight="1"/>
    <row r="67" s="7" customFormat="1" ht="13.5" customHeight="1"/>
    <row r="68" s="7" customFormat="1" ht="13.5" customHeight="1"/>
    <row r="69" s="7" customFormat="1" ht="13.5" customHeight="1"/>
    <row r="70" s="7" customFormat="1" ht="13.5" customHeight="1"/>
    <row r="71" s="7" customFormat="1" ht="13.5" customHeight="1"/>
    <row r="72" s="7" customFormat="1" ht="13.5" customHeight="1"/>
    <row r="73" s="7" customFormat="1" ht="13.5" customHeight="1"/>
    <row r="74" s="7" customFormat="1" ht="13.5" customHeight="1"/>
    <row r="75" s="7" customFormat="1" ht="13.5" customHeight="1"/>
    <row r="76" s="7" customFormat="1" ht="13.5" customHeight="1"/>
    <row r="77" s="7" customFormat="1" ht="13.5" customHeight="1"/>
    <row r="78" s="7" customFormat="1" ht="13.5" customHeight="1"/>
    <row r="79" s="7" customFormat="1" ht="13.5" customHeight="1"/>
    <row r="80" s="7" customFormat="1" ht="13.5" customHeight="1"/>
    <row r="81" s="7" customFormat="1" ht="13.5" customHeight="1"/>
    <row r="82" s="7" customFormat="1" ht="13.5" customHeight="1"/>
    <row r="83" s="7" customFormat="1" ht="13.5" customHeight="1"/>
    <row r="84" s="7" customFormat="1" ht="13.5" customHeight="1"/>
    <row r="85" s="7" customFormat="1" ht="13.5" customHeight="1"/>
    <row r="86" s="7" customFormat="1" ht="13.5" customHeight="1"/>
    <row r="87" s="7" customFormat="1" ht="13.5" customHeight="1"/>
    <row r="88" s="7" customFormat="1" ht="13.5" customHeight="1"/>
    <row r="89" s="7" customFormat="1" ht="13.5" customHeight="1"/>
    <row r="90" s="7" customFormat="1" ht="13.5" customHeight="1"/>
    <row r="91" s="7" customFormat="1" ht="13.5" customHeight="1"/>
    <row r="92" s="7" customFormat="1" ht="13.5" customHeight="1"/>
    <row r="93" s="7" customFormat="1" ht="13.5" customHeight="1"/>
    <row r="94" s="7" customFormat="1" ht="13.5" customHeight="1"/>
    <row r="95" s="7" customFormat="1" ht="13.5" customHeight="1"/>
    <row r="96" s="7" customFormat="1" ht="13.5" customHeight="1"/>
    <row r="97" s="7" customFormat="1" ht="13.5" customHeight="1"/>
    <row r="98" s="7" customFormat="1" ht="13.5" customHeight="1"/>
    <row r="99" s="7" customFormat="1" ht="13.5" customHeight="1"/>
    <row r="100" s="7" customFormat="1" ht="13.5" customHeight="1"/>
    <row r="101" s="7" customFormat="1" ht="13.5" customHeight="1"/>
    <row r="102" s="7" customFormat="1" ht="13.5" customHeight="1"/>
    <row r="103" s="7" customFormat="1" ht="13.5" customHeight="1"/>
    <row r="104" s="7" customFormat="1" ht="13.5" customHeight="1"/>
    <row r="105" s="7" customFormat="1" ht="13.5" customHeight="1"/>
    <row r="106" s="7" customFormat="1" ht="13.5" customHeight="1"/>
    <row r="107" s="7" customFormat="1" ht="13.5" customHeight="1"/>
    <row r="108" s="7" customFormat="1" ht="13.5" customHeight="1"/>
    <row r="109" s="7" customFormat="1" ht="13.5" customHeight="1"/>
    <row r="110" s="7" customFormat="1" ht="13.5" customHeight="1"/>
    <row r="111" s="7" customFormat="1" ht="13.5" customHeight="1"/>
    <row r="112" s="7" customFormat="1" ht="13.5" customHeight="1"/>
    <row r="113" s="7" customFormat="1" ht="13.5" customHeight="1"/>
    <row r="114" s="7" customFormat="1" ht="13.5" customHeight="1"/>
    <row r="115" s="7" customFormat="1" ht="13.5" customHeight="1"/>
    <row r="116" s="7" customFormat="1" ht="13.5" customHeight="1"/>
    <row r="117" s="7" customFormat="1" ht="13.5" customHeight="1"/>
    <row r="118" s="7" customFormat="1" ht="13.5" customHeight="1"/>
    <row r="119" s="7" customFormat="1" ht="13.5" customHeight="1"/>
    <row r="120" s="7" customFormat="1" ht="13.5" customHeight="1"/>
    <row r="121" s="7" customFormat="1" ht="13.5" customHeight="1"/>
    <row r="122" s="7" customFormat="1" ht="13.5" customHeight="1"/>
    <row r="123" s="7" customFormat="1" ht="13.5" customHeight="1"/>
    <row r="124" s="7" customFormat="1" ht="13.5" customHeight="1"/>
    <row r="125" s="7" customFormat="1" ht="13.5" customHeight="1"/>
    <row r="126" s="7" customFormat="1" ht="13.5" customHeight="1"/>
    <row r="127" s="7" customFormat="1" ht="13.5" customHeight="1"/>
    <row r="128" s="7" customFormat="1" ht="13.5" customHeight="1"/>
    <row r="129" s="7" customFormat="1" ht="13.5" customHeight="1"/>
    <row r="130" s="7" customFormat="1" ht="13.5" customHeight="1"/>
    <row r="131" s="7" customFormat="1" ht="13.5" customHeight="1"/>
    <row r="132" s="7" customFormat="1" ht="13.5" customHeight="1"/>
    <row r="133" s="7" customFormat="1" ht="13.5" customHeight="1"/>
  </sheetData>
  <mergeCells count="4">
    <mergeCell ref="B3:B4"/>
    <mergeCell ref="C3:C4"/>
    <mergeCell ref="D3:D4"/>
    <mergeCell ref="E3:E4"/>
  </mergeCells>
  <phoneticPr fontId="6"/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163B3-01F9-4F5E-AB53-1428C1A59219}">
  <dimension ref="A1:AMK14"/>
  <sheetViews>
    <sheetView zoomScaleNormal="100" zoomScaleSheetLayoutView="100" workbookViewId="0"/>
  </sheetViews>
  <sheetFormatPr defaultRowHeight="13.5"/>
  <cols>
    <col min="1" max="1" width="7.125" style="2" customWidth="1"/>
    <col min="2" max="2" width="8.375" style="2" customWidth="1"/>
    <col min="3" max="13" width="6.5" style="2" customWidth="1"/>
    <col min="14" max="1025" width="9" style="2" customWidth="1"/>
  </cols>
  <sheetData>
    <row r="1" spans="1:13" ht="15" customHeight="1">
      <c r="A1" s="281" t="s">
        <v>506</v>
      </c>
      <c r="B1" s="280"/>
    </row>
    <row r="2" spans="1:13" s="37" customFormat="1" ht="12.95" customHeight="1" thickBot="1">
      <c r="A2" s="279"/>
      <c r="B2" s="278"/>
      <c r="C2" s="56"/>
      <c r="D2" s="56"/>
      <c r="E2" s="56"/>
      <c r="F2" s="56"/>
      <c r="G2" s="56"/>
      <c r="H2" s="56"/>
      <c r="I2" s="56"/>
      <c r="J2" s="56"/>
      <c r="K2" s="56"/>
      <c r="L2" s="6"/>
      <c r="M2" s="6" t="s">
        <v>505</v>
      </c>
    </row>
    <row r="3" spans="1:13" s="91" customFormat="1" ht="18" customHeight="1" thickTop="1" thickBot="1">
      <c r="A3" s="183" t="s">
        <v>1</v>
      </c>
      <c r="B3" s="528" t="s">
        <v>2</v>
      </c>
      <c r="C3" s="527" t="s">
        <v>504</v>
      </c>
      <c r="D3" s="527" t="s">
        <v>503</v>
      </c>
      <c r="E3" s="527" t="s">
        <v>502</v>
      </c>
      <c r="F3" s="527" t="s">
        <v>501</v>
      </c>
      <c r="G3" s="527" t="s">
        <v>500</v>
      </c>
      <c r="H3" s="527" t="s">
        <v>498</v>
      </c>
      <c r="I3" s="527" t="s">
        <v>499</v>
      </c>
      <c r="J3" s="527" t="s">
        <v>497</v>
      </c>
      <c r="K3" s="527" t="s">
        <v>496</v>
      </c>
      <c r="L3" s="527" t="s">
        <v>495</v>
      </c>
      <c r="M3" s="527" t="s">
        <v>187</v>
      </c>
    </row>
    <row r="4" spans="1:13" s="91" customFormat="1" ht="57" customHeight="1" thickTop="1">
      <c r="A4" s="277" t="s">
        <v>107</v>
      </c>
      <c r="B4" s="528"/>
      <c r="C4" s="527"/>
      <c r="D4" s="527"/>
      <c r="E4" s="527"/>
      <c r="F4" s="527"/>
      <c r="G4" s="527"/>
      <c r="H4" s="527"/>
      <c r="I4" s="527"/>
      <c r="J4" s="527"/>
      <c r="K4" s="527"/>
      <c r="L4" s="527"/>
      <c r="M4" s="527"/>
    </row>
    <row r="5" spans="1:13" s="93" customFormat="1" ht="18" customHeight="1">
      <c r="A5" s="276" t="s">
        <v>133</v>
      </c>
      <c r="B5" s="275">
        <v>18696</v>
      </c>
      <c r="C5" s="273">
        <v>2307</v>
      </c>
      <c r="D5" s="273">
        <v>1913</v>
      </c>
      <c r="E5" s="273">
        <v>1655</v>
      </c>
      <c r="F5" s="273">
        <v>1557</v>
      </c>
      <c r="G5" s="273">
        <v>1327</v>
      </c>
      <c r="H5" s="273">
        <v>1053</v>
      </c>
      <c r="I5" s="273">
        <v>1061</v>
      </c>
      <c r="J5" s="274">
        <v>724</v>
      </c>
      <c r="K5" s="274">
        <v>679</v>
      </c>
      <c r="L5" s="274">
        <v>375</v>
      </c>
      <c r="M5" s="273">
        <v>6045</v>
      </c>
    </row>
    <row r="6" spans="1:13" s="93" customFormat="1" ht="18" customHeight="1">
      <c r="A6" s="272">
        <v>7</v>
      </c>
      <c r="B6" s="271">
        <v>18409</v>
      </c>
      <c r="C6" s="269">
        <v>2305</v>
      </c>
      <c r="D6" s="269">
        <v>1847</v>
      </c>
      <c r="E6" s="269">
        <v>1581</v>
      </c>
      <c r="F6" s="269">
        <v>1491</v>
      </c>
      <c r="G6" s="269">
        <v>1298</v>
      </c>
      <c r="H6" s="269">
        <v>1047</v>
      </c>
      <c r="I6" s="269">
        <v>1051</v>
      </c>
      <c r="J6" s="270">
        <v>715</v>
      </c>
      <c r="K6" s="270">
        <v>678</v>
      </c>
      <c r="L6" s="270">
        <v>372</v>
      </c>
      <c r="M6" s="269">
        <v>6024</v>
      </c>
    </row>
    <row r="7" spans="1:13" s="93" customFormat="1" ht="18" customHeight="1">
      <c r="A7" s="401">
        <v>8</v>
      </c>
      <c r="B7" s="402">
        <v>17945</v>
      </c>
      <c r="C7" s="403">
        <v>2264</v>
      </c>
      <c r="D7" s="403">
        <v>1788</v>
      </c>
      <c r="E7" s="403">
        <v>1471</v>
      </c>
      <c r="F7" s="403">
        <v>1429</v>
      </c>
      <c r="G7" s="403">
        <v>1250</v>
      </c>
      <c r="H7" s="403">
        <v>1044</v>
      </c>
      <c r="I7" s="403">
        <v>1043</v>
      </c>
      <c r="J7" s="404">
        <v>685</v>
      </c>
      <c r="K7" s="404">
        <v>666</v>
      </c>
      <c r="L7" s="404">
        <v>340</v>
      </c>
      <c r="M7" s="403">
        <v>5965</v>
      </c>
    </row>
    <row r="8" spans="1:13" s="7" customFormat="1" ht="12" customHeight="1">
      <c r="A8" s="9" t="s">
        <v>494</v>
      </c>
      <c r="B8" s="10"/>
      <c r="E8" s="39"/>
      <c r="L8" s="39"/>
      <c r="M8" s="39" t="s">
        <v>493</v>
      </c>
    </row>
    <row r="9" spans="1:1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39" t="s">
        <v>492</v>
      </c>
    </row>
    <row r="10" spans="1:13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>
      <c r="A13" s="16"/>
      <c r="B13" s="16"/>
      <c r="C13" s="16"/>
      <c r="D13" s="16"/>
      <c r="E13" s="16"/>
      <c r="F13" s="16"/>
      <c r="G13" s="16"/>
      <c r="H13" s="16"/>
      <c r="I13" s="16"/>
      <c r="K13" s="16"/>
      <c r="L13" s="16"/>
      <c r="M13" s="16"/>
    </row>
    <row r="14" spans="1:13">
      <c r="J14" s="16"/>
    </row>
  </sheetData>
  <mergeCells count="12">
    <mergeCell ref="B3:B4"/>
    <mergeCell ref="C3:C4"/>
    <mergeCell ref="D3:D4"/>
    <mergeCell ref="E3:E4"/>
    <mergeCell ref="F3:F4"/>
    <mergeCell ref="J3:J4"/>
    <mergeCell ref="K3:K4"/>
    <mergeCell ref="L3:L4"/>
    <mergeCell ref="M3:M4"/>
    <mergeCell ref="G3:G4"/>
    <mergeCell ref="I3:I4"/>
    <mergeCell ref="H3:H4"/>
  </mergeCells>
  <phoneticPr fontId="6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89E19-B43F-4CFE-87DB-80AF2F301D30}">
  <dimension ref="A1:AMK238"/>
  <sheetViews>
    <sheetView zoomScaleNormal="100" zoomScaleSheetLayoutView="100" zoomScalePageLayoutView="60" workbookViewId="0"/>
  </sheetViews>
  <sheetFormatPr defaultRowHeight="13.5"/>
  <cols>
    <col min="1" max="1" width="7.125" style="229" customWidth="1"/>
    <col min="2" max="2" width="4.125" style="229" customWidth="1"/>
    <col min="3" max="3" width="11.125" style="229" customWidth="1"/>
    <col min="4" max="4" width="3.125" style="229" customWidth="1"/>
    <col min="5" max="5" width="11.125" style="229" customWidth="1"/>
    <col min="6" max="6" width="4.125" style="229" customWidth="1"/>
    <col min="7" max="7" width="11.625" style="229" customWidth="1"/>
    <col min="8" max="8" width="4.125" style="229" customWidth="1"/>
    <col min="9" max="9" width="9.125" style="229" customWidth="1"/>
    <col min="10" max="10" width="4.125" style="229" customWidth="1"/>
    <col min="11" max="11" width="9.125" style="229" customWidth="1"/>
    <col min="12" max="12" width="8.125" style="229" customWidth="1"/>
    <col min="13" max="13" width="9" style="229" customWidth="1"/>
    <col min="14" max="14" width="13.25" style="229" customWidth="1"/>
    <col min="15" max="15" width="11.625" style="229" customWidth="1"/>
    <col min="16" max="16" width="15" style="229" customWidth="1"/>
    <col min="17" max="1025" width="9" style="229" customWidth="1"/>
  </cols>
  <sheetData>
    <row r="1" spans="1:16" s="259" customFormat="1" ht="15" customHeight="1">
      <c r="A1" s="260" t="s">
        <v>479</v>
      </c>
    </row>
    <row r="2" spans="1:16" s="256" customFormat="1" ht="12.95" customHeight="1" thickBot="1">
      <c r="A2" s="258"/>
      <c r="B2" s="257"/>
      <c r="C2" s="257"/>
      <c r="D2" s="257"/>
      <c r="E2" s="257"/>
      <c r="F2" s="257"/>
      <c r="G2" s="257"/>
      <c r="H2" s="257"/>
      <c r="I2" s="257"/>
      <c r="J2" s="238"/>
      <c r="L2" s="238" t="s">
        <v>184</v>
      </c>
    </row>
    <row r="3" spans="1:16" s="248" customFormat="1" ht="15" customHeight="1" thickTop="1" thickBot="1">
      <c r="A3" s="255" t="s">
        <v>1</v>
      </c>
      <c r="B3" s="530" t="s">
        <v>478</v>
      </c>
      <c r="C3" s="530"/>
      <c r="D3" s="530"/>
      <c r="E3" s="530"/>
      <c r="F3" s="530"/>
      <c r="G3" s="530"/>
      <c r="H3" s="531" t="s">
        <v>477</v>
      </c>
      <c r="I3" s="531"/>
      <c r="J3" s="532" t="s">
        <v>476</v>
      </c>
      <c r="K3" s="532"/>
      <c r="L3" s="532" t="s">
        <v>475</v>
      </c>
      <c r="M3" s="254"/>
    </row>
    <row r="4" spans="1:16" s="248" customFormat="1" ht="15" customHeight="1" thickTop="1" thickBot="1">
      <c r="A4" s="253"/>
      <c r="B4" s="533" t="s">
        <v>178</v>
      </c>
      <c r="C4" s="533"/>
      <c r="D4" s="533" t="s">
        <v>474</v>
      </c>
      <c r="E4" s="533"/>
      <c r="F4" s="533" t="s">
        <v>473</v>
      </c>
      <c r="G4" s="533"/>
      <c r="H4" s="531"/>
      <c r="I4" s="531"/>
      <c r="J4" s="532"/>
      <c r="K4" s="532"/>
      <c r="L4" s="532"/>
    </row>
    <row r="5" spans="1:16" s="248" customFormat="1" ht="15" customHeight="1" thickTop="1">
      <c r="A5" s="252" t="s">
        <v>107</v>
      </c>
      <c r="B5" s="250" t="s">
        <v>472</v>
      </c>
      <c r="C5" s="251" t="s">
        <v>649</v>
      </c>
      <c r="D5" s="250" t="s">
        <v>472</v>
      </c>
      <c r="E5" s="251" t="s">
        <v>649</v>
      </c>
      <c r="F5" s="250" t="s">
        <v>472</v>
      </c>
      <c r="G5" s="251" t="s">
        <v>649</v>
      </c>
      <c r="H5" s="250" t="s">
        <v>472</v>
      </c>
      <c r="I5" s="249" t="s">
        <v>3</v>
      </c>
      <c r="J5" s="250" t="s">
        <v>472</v>
      </c>
      <c r="K5" s="249" t="s">
        <v>3</v>
      </c>
      <c r="L5" s="532"/>
    </row>
    <row r="6" spans="1:16" s="240" customFormat="1" ht="18" customHeight="1">
      <c r="A6" s="242" t="s">
        <v>133</v>
      </c>
      <c r="B6" s="246">
        <f>D6+F6</f>
        <v>355</v>
      </c>
      <c r="C6" s="243">
        <f>E6+G6</f>
        <v>3177070.8200000003</v>
      </c>
      <c r="D6" s="246">
        <v>3</v>
      </c>
      <c r="E6" s="247">
        <v>929313.6</v>
      </c>
      <c r="F6" s="246">
        <v>352</v>
      </c>
      <c r="G6" s="243">
        <v>2247757.2200000002</v>
      </c>
      <c r="H6" s="246">
        <v>147</v>
      </c>
      <c r="I6" s="243">
        <v>88786</v>
      </c>
      <c r="J6" s="245">
        <v>100</v>
      </c>
      <c r="K6" s="244">
        <v>10469</v>
      </c>
      <c r="L6" s="243">
        <v>15025</v>
      </c>
    </row>
    <row r="7" spans="1:16" s="240" customFormat="1" ht="18" customHeight="1">
      <c r="A7" s="242">
        <v>7</v>
      </c>
      <c r="B7" s="405">
        <v>357</v>
      </c>
      <c r="C7" s="406">
        <v>3173328.19</v>
      </c>
      <c r="D7" s="405">
        <v>3</v>
      </c>
      <c r="E7" s="407">
        <v>929313.6</v>
      </c>
      <c r="F7" s="405">
        <v>354</v>
      </c>
      <c r="G7" s="406">
        <v>2244014.59</v>
      </c>
      <c r="H7" s="405">
        <v>147</v>
      </c>
      <c r="I7" s="406">
        <v>88786</v>
      </c>
      <c r="J7" s="408">
        <v>101</v>
      </c>
      <c r="K7" s="406">
        <v>10441.09</v>
      </c>
      <c r="L7" s="406">
        <v>15025</v>
      </c>
    </row>
    <row r="8" spans="1:16" s="240" customFormat="1" ht="18" customHeight="1">
      <c r="A8" s="241">
        <v>8</v>
      </c>
      <c r="B8" s="410">
        <f>D8+F8</f>
        <v>358</v>
      </c>
      <c r="C8" s="409">
        <f>E8+G8</f>
        <v>3183926.16</v>
      </c>
      <c r="D8" s="410">
        <v>3</v>
      </c>
      <c r="E8" s="486">
        <v>929313.6</v>
      </c>
      <c r="F8" s="410">
        <v>355</v>
      </c>
      <c r="G8" s="409">
        <v>2254612.56</v>
      </c>
      <c r="H8" s="410">
        <v>147</v>
      </c>
      <c r="I8" s="409">
        <v>88786</v>
      </c>
      <c r="J8" s="411">
        <v>105</v>
      </c>
      <c r="K8" s="409">
        <v>10843</v>
      </c>
      <c r="L8" s="409">
        <v>15025</v>
      </c>
    </row>
    <row r="9" spans="1:16" s="237" customFormat="1" ht="12" customHeight="1">
      <c r="A9" s="239" t="s">
        <v>471</v>
      </c>
      <c r="J9" s="238"/>
    </row>
    <row r="10" spans="1:16" s="237" customFormat="1" ht="12" customHeight="1">
      <c r="A10" s="239"/>
      <c r="H10" s="237" t="s">
        <v>470</v>
      </c>
      <c r="J10" s="238"/>
    </row>
    <row r="11" spans="1:16" s="231" customFormat="1" ht="23.45" customHeight="1">
      <c r="A11" s="232"/>
      <c r="H11" s="529" t="s">
        <v>624</v>
      </c>
      <c r="I11" s="529"/>
      <c r="J11" s="529"/>
      <c r="K11" s="529"/>
      <c r="L11" s="529"/>
    </row>
    <row r="12" spans="1:16" s="231" customFormat="1" ht="13.5" customHeight="1">
      <c r="A12" s="232"/>
      <c r="O12" s="235"/>
      <c r="P12" s="234"/>
    </row>
    <row r="13" spans="1:16" s="231" customFormat="1" ht="13.5" customHeight="1">
      <c r="A13" s="232"/>
      <c r="N13" s="236"/>
      <c r="O13" s="235"/>
      <c r="P13" s="234"/>
    </row>
    <row r="14" spans="1:16" s="231" customFormat="1" ht="13.5" customHeight="1">
      <c r="A14" s="232"/>
    </row>
    <row r="15" spans="1:16" s="231" customFormat="1" ht="13.5" customHeight="1">
      <c r="A15" s="232"/>
    </row>
    <row r="16" spans="1:16" s="231" customFormat="1" ht="13.5" customHeight="1">
      <c r="A16" s="232"/>
    </row>
    <row r="17" spans="1:8" s="231" customFormat="1" ht="13.5" customHeight="1">
      <c r="A17" s="232"/>
      <c r="H17" s="233"/>
    </row>
    <row r="18" spans="1:8" s="231" customFormat="1" ht="13.5" customHeight="1">
      <c r="A18" s="232"/>
    </row>
    <row r="19" spans="1:8" s="231" customFormat="1" ht="13.5" customHeight="1">
      <c r="A19" s="232"/>
    </row>
    <row r="20" spans="1:8" s="231" customFormat="1" ht="13.5" customHeight="1">
      <c r="A20" s="232"/>
    </row>
    <row r="21" spans="1:8" s="231" customFormat="1" ht="13.5" customHeight="1">
      <c r="A21" s="232"/>
    </row>
    <row r="22" spans="1:8" s="231" customFormat="1" ht="13.5" customHeight="1">
      <c r="A22" s="232"/>
    </row>
    <row r="23" spans="1:8" s="231" customFormat="1" ht="13.5" customHeight="1">
      <c r="A23" s="232"/>
    </row>
    <row r="24" spans="1:8" s="231" customFormat="1" ht="13.5" customHeight="1">
      <c r="A24" s="232"/>
    </row>
    <row r="25" spans="1:8" s="231" customFormat="1" ht="13.5" customHeight="1">
      <c r="A25" s="232"/>
    </row>
    <row r="26" spans="1:8" s="231" customFormat="1" ht="13.5" customHeight="1">
      <c r="A26" s="232"/>
    </row>
    <row r="27" spans="1:8" s="231" customFormat="1" ht="13.5" customHeight="1">
      <c r="A27" s="232"/>
    </row>
    <row r="28" spans="1:8" s="231" customFormat="1" ht="13.5" customHeight="1">
      <c r="A28" s="232"/>
    </row>
    <row r="29" spans="1:8" s="231" customFormat="1" ht="13.5" customHeight="1">
      <c r="A29" s="232"/>
    </row>
    <row r="30" spans="1:8" s="231" customFormat="1" ht="13.5" customHeight="1">
      <c r="A30" s="232"/>
    </row>
    <row r="31" spans="1:8" s="231" customFormat="1" ht="13.5" customHeight="1">
      <c r="A31" s="232"/>
    </row>
    <row r="32" spans="1:8" s="231" customFormat="1" ht="13.5" customHeight="1">
      <c r="A32" s="232"/>
    </row>
    <row r="33" spans="1:1" ht="17.100000000000001" customHeight="1">
      <c r="A33" s="230"/>
    </row>
    <row r="34" spans="1:1" ht="17.100000000000001" customHeight="1">
      <c r="A34" s="230"/>
    </row>
    <row r="35" spans="1:1" ht="17.100000000000001" customHeight="1">
      <c r="A35" s="230"/>
    </row>
    <row r="36" spans="1:1" ht="17.100000000000001" customHeight="1">
      <c r="A36" s="230"/>
    </row>
    <row r="37" spans="1:1" ht="17.100000000000001" customHeight="1">
      <c r="A37" s="230"/>
    </row>
    <row r="38" spans="1:1" ht="17.100000000000001" customHeight="1">
      <c r="A38" s="230"/>
    </row>
    <row r="39" spans="1:1" ht="17.100000000000001" customHeight="1">
      <c r="A39" s="230"/>
    </row>
    <row r="40" spans="1:1" ht="17.100000000000001" customHeight="1">
      <c r="A40" s="230"/>
    </row>
    <row r="41" spans="1:1" ht="17.100000000000001" customHeight="1">
      <c r="A41" s="230"/>
    </row>
    <row r="42" spans="1:1" ht="17.100000000000001" customHeight="1">
      <c r="A42" s="230"/>
    </row>
    <row r="43" spans="1:1" ht="17.100000000000001" customHeight="1">
      <c r="A43" s="230"/>
    </row>
    <row r="44" spans="1:1" ht="17.100000000000001" customHeight="1">
      <c r="A44" s="230"/>
    </row>
    <row r="45" spans="1:1" ht="17.100000000000001" customHeight="1">
      <c r="A45" s="230"/>
    </row>
    <row r="46" spans="1:1" ht="17.100000000000001" customHeight="1">
      <c r="A46" s="230"/>
    </row>
    <row r="47" spans="1:1" ht="17.100000000000001" customHeight="1">
      <c r="A47" s="230"/>
    </row>
    <row r="48" spans="1:1" ht="17.100000000000001" customHeight="1">
      <c r="A48" s="230"/>
    </row>
    <row r="49" spans="1:1" ht="17.100000000000001" customHeight="1">
      <c r="A49" s="230"/>
    </row>
    <row r="50" spans="1:1" ht="17.100000000000001" customHeight="1">
      <c r="A50" s="230"/>
    </row>
    <row r="51" spans="1:1" ht="17.100000000000001" customHeight="1">
      <c r="A51" s="230"/>
    </row>
    <row r="52" spans="1:1" ht="17.100000000000001" customHeight="1">
      <c r="A52" s="230"/>
    </row>
    <row r="53" spans="1:1" ht="17.100000000000001" customHeight="1">
      <c r="A53" s="230"/>
    </row>
    <row r="54" spans="1:1" ht="17.100000000000001" customHeight="1">
      <c r="A54" s="230"/>
    </row>
    <row r="55" spans="1:1" ht="17.100000000000001" customHeight="1">
      <c r="A55" s="230"/>
    </row>
    <row r="56" spans="1:1" ht="17.100000000000001" customHeight="1">
      <c r="A56" s="230"/>
    </row>
    <row r="57" spans="1:1" ht="17.100000000000001" customHeight="1">
      <c r="A57" s="230"/>
    </row>
    <row r="58" spans="1:1" ht="17.100000000000001" customHeight="1">
      <c r="A58" s="230"/>
    </row>
    <row r="59" spans="1:1" ht="17.100000000000001" customHeight="1">
      <c r="A59" s="230"/>
    </row>
    <row r="60" spans="1:1" ht="17.100000000000001" customHeight="1">
      <c r="A60" s="230"/>
    </row>
    <row r="61" spans="1:1" ht="17.100000000000001" customHeight="1">
      <c r="A61" s="230"/>
    </row>
    <row r="62" spans="1:1" ht="17.100000000000001" customHeight="1">
      <c r="A62" s="230"/>
    </row>
    <row r="63" spans="1:1" ht="17.100000000000001" customHeight="1">
      <c r="A63" s="230"/>
    </row>
    <row r="64" spans="1:1" ht="17.100000000000001" customHeight="1">
      <c r="A64" s="230"/>
    </row>
    <row r="65" spans="1:1" ht="17.100000000000001" customHeight="1">
      <c r="A65" s="230"/>
    </row>
    <row r="66" spans="1:1" ht="17.100000000000001" customHeight="1">
      <c r="A66" s="230"/>
    </row>
    <row r="67" spans="1:1" ht="17.100000000000001" customHeight="1">
      <c r="A67" s="230"/>
    </row>
    <row r="68" spans="1:1" ht="17.100000000000001" customHeight="1">
      <c r="A68" s="230"/>
    </row>
    <row r="69" spans="1:1" ht="17.100000000000001" customHeight="1">
      <c r="A69" s="230"/>
    </row>
    <row r="70" spans="1:1" ht="17.100000000000001" customHeight="1">
      <c r="A70" s="230"/>
    </row>
    <row r="71" spans="1:1" ht="17.100000000000001" customHeight="1">
      <c r="A71" s="230"/>
    </row>
    <row r="72" spans="1:1" ht="17.100000000000001" customHeight="1">
      <c r="A72" s="230"/>
    </row>
    <row r="73" spans="1:1" ht="17.100000000000001" customHeight="1">
      <c r="A73" s="230"/>
    </row>
    <row r="74" spans="1:1" ht="17.100000000000001" customHeight="1">
      <c r="A74" s="230"/>
    </row>
    <row r="75" spans="1:1" ht="17.100000000000001" customHeight="1">
      <c r="A75" s="230"/>
    </row>
    <row r="76" spans="1:1" ht="17.100000000000001" customHeight="1">
      <c r="A76" s="230"/>
    </row>
    <row r="77" spans="1:1" ht="17.100000000000001" customHeight="1">
      <c r="A77" s="230"/>
    </row>
    <row r="78" spans="1:1" ht="17.100000000000001" customHeight="1">
      <c r="A78" s="230"/>
    </row>
    <row r="79" spans="1:1" ht="17.100000000000001" customHeight="1">
      <c r="A79" s="230"/>
    </row>
    <row r="80" spans="1:1" ht="17.100000000000001" customHeight="1">
      <c r="A80" s="230"/>
    </row>
    <row r="81" spans="1:1" ht="17.100000000000001" customHeight="1">
      <c r="A81" s="230"/>
    </row>
    <row r="82" spans="1:1" ht="17.100000000000001" customHeight="1">
      <c r="A82" s="230"/>
    </row>
    <row r="83" spans="1:1" ht="17.100000000000001" customHeight="1">
      <c r="A83" s="230"/>
    </row>
    <row r="84" spans="1:1" ht="17.100000000000001" customHeight="1">
      <c r="A84" s="230"/>
    </row>
    <row r="85" spans="1:1" ht="17.100000000000001" customHeight="1">
      <c r="A85" s="230"/>
    </row>
    <row r="86" spans="1:1" ht="17.100000000000001" customHeight="1">
      <c r="A86" s="230"/>
    </row>
    <row r="87" spans="1:1" ht="17.100000000000001" customHeight="1">
      <c r="A87" s="230"/>
    </row>
    <row r="88" spans="1:1" ht="17.100000000000001" customHeight="1">
      <c r="A88" s="230"/>
    </row>
    <row r="89" spans="1:1" ht="17.100000000000001" customHeight="1">
      <c r="A89" s="230"/>
    </row>
    <row r="90" spans="1:1" ht="17.100000000000001" customHeight="1">
      <c r="A90" s="230"/>
    </row>
    <row r="91" spans="1:1" ht="17.100000000000001" customHeight="1">
      <c r="A91" s="230"/>
    </row>
    <row r="92" spans="1:1" ht="17.100000000000001" customHeight="1">
      <c r="A92" s="230"/>
    </row>
    <row r="93" spans="1:1" ht="17.100000000000001" customHeight="1">
      <c r="A93" s="230"/>
    </row>
    <row r="94" spans="1:1" ht="17.100000000000001" customHeight="1">
      <c r="A94" s="230"/>
    </row>
    <row r="95" spans="1:1" ht="17.100000000000001" customHeight="1">
      <c r="A95" s="230"/>
    </row>
    <row r="96" spans="1:1" ht="17.100000000000001" customHeight="1">
      <c r="A96" s="230"/>
    </row>
    <row r="97" spans="1:1" ht="17.100000000000001" customHeight="1">
      <c r="A97" s="230"/>
    </row>
    <row r="98" spans="1:1" ht="17.100000000000001" customHeight="1">
      <c r="A98" s="230"/>
    </row>
    <row r="99" spans="1:1" ht="17.100000000000001" customHeight="1">
      <c r="A99" s="230"/>
    </row>
    <row r="100" spans="1:1" ht="17.100000000000001" customHeight="1">
      <c r="A100" s="230"/>
    </row>
    <row r="101" spans="1:1" ht="17.100000000000001" customHeight="1">
      <c r="A101" s="230"/>
    </row>
    <row r="102" spans="1:1" ht="17.100000000000001" customHeight="1">
      <c r="A102" s="230"/>
    </row>
    <row r="103" spans="1:1" ht="17.100000000000001" customHeight="1">
      <c r="A103" s="230"/>
    </row>
    <row r="104" spans="1:1" ht="17.100000000000001" customHeight="1">
      <c r="A104" s="230"/>
    </row>
    <row r="105" spans="1:1" ht="17.100000000000001" customHeight="1">
      <c r="A105" s="230"/>
    </row>
    <row r="106" spans="1:1" ht="17.100000000000001" customHeight="1">
      <c r="A106" s="230"/>
    </row>
    <row r="107" spans="1:1" ht="17.100000000000001" customHeight="1">
      <c r="A107" s="230"/>
    </row>
    <row r="108" spans="1:1" ht="17.100000000000001" customHeight="1">
      <c r="A108" s="230"/>
    </row>
    <row r="109" spans="1:1" ht="17.100000000000001" customHeight="1">
      <c r="A109" s="230"/>
    </row>
    <row r="110" spans="1:1" ht="17.100000000000001" customHeight="1">
      <c r="A110" s="230"/>
    </row>
    <row r="111" spans="1:1" ht="17.100000000000001" customHeight="1">
      <c r="A111" s="230"/>
    </row>
    <row r="112" spans="1:1" ht="17.100000000000001" customHeight="1">
      <c r="A112" s="230"/>
    </row>
    <row r="113" spans="1:1" ht="17.100000000000001" customHeight="1">
      <c r="A113" s="230"/>
    </row>
    <row r="114" spans="1:1" ht="17.100000000000001" customHeight="1">
      <c r="A114" s="230"/>
    </row>
    <row r="115" spans="1:1" ht="17.100000000000001" customHeight="1">
      <c r="A115" s="230"/>
    </row>
    <row r="116" spans="1:1" ht="17.100000000000001" customHeight="1">
      <c r="A116" s="230"/>
    </row>
    <row r="117" spans="1:1" ht="17.100000000000001" customHeight="1">
      <c r="A117" s="230"/>
    </row>
    <row r="118" spans="1:1" ht="17.100000000000001" customHeight="1">
      <c r="A118" s="230"/>
    </row>
    <row r="119" spans="1:1" ht="17.100000000000001" customHeight="1">
      <c r="A119" s="230"/>
    </row>
    <row r="120" spans="1:1" ht="17.100000000000001" customHeight="1">
      <c r="A120" s="230"/>
    </row>
    <row r="121" spans="1:1" ht="17.100000000000001" customHeight="1">
      <c r="A121" s="230"/>
    </row>
    <row r="122" spans="1:1" ht="17.100000000000001" customHeight="1">
      <c r="A122" s="230"/>
    </row>
    <row r="123" spans="1:1" ht="17.100000000000001" customHeight="1">
      <c r="A123" s="230"/>
    </row>
    <row r="124" spans="1:1" ht="17.100000000000001" customHeight="1">
      <c r="A124" s="230"/>
    </row>
    <row r="125" spans="1:1" ht="17.100000000000001" customHeight="1">
      <c r="A125" s="230"/>
    </row>
    <row r="126" spans="1:1" ht="17.100000000000001" customHeight="1">
      <c r="A126" s="230"/>
    </row>
    <row r="127" spans="1:1" ht="17.100000000000001" customHeight="1">
      <c r="A127" s="230"/>
    </row>
    <row r="128" spans="1:1" ht="17.100000000000001" customHeight="1">
      <c r="A128" s="230"/>
    </row>
    <row r="129" spans="1:1" ht="17.100000000000001" customHeight="1">
      <c r="A129" s="230"/>
    </row>
    <row r="130" spans="1:1" ht="17.100000000000001" customHeight="1">
      <c r="A130" s="230"/>
    </row>
    <row r="131" spans="1:1" ht="17.100000000000001" customHeight="1">
      <c r="A131" s="230"/>
    </row>
    <row r="132" spans="1:1" ht="17.100000000000001" customHeight="1">
      <c r="A132" s="230"/>
    </row>
    <row r="133" spans="1:1" ht="17.100000000000001" customHeight="1">
      <c r="A133" s="230"/>
    </row>
    <row r="134" spans="1:1" ht="17.100000000000001" customHeight="1">
      <c r="A134" s="230"/>
    </row>
    <row r="135" spans="1:1" ht="17.100000000000001" customHeight="1">
      <c r="A135" s="230"/>
    </row>
    <row r="136" spans="1:1" ht="17.100000000000001" customHeight="1">
      <c r="A136" s="230"/>
    </row>
    <row r="137" spans="1:1" ht="17.100000000000001" customHeight="1">
      <c r="A137" s="230"/>
    </row>
    <row r="138" spans="1:1" ht="17.100000000000001" customHeight="1">
      <c r="A138" s="230"/>
    </row>
    <row r="139" spans="1:1" ht="17.100000000000001" customHeight="1">
      <c r="A139" s="230"/>
    </row>
    <row r="140" spans="1:1" ht="17.100000000000001" customHeight="1">
      <c r="A140" s="230"/>
    </row>
    <row r="141" spans="1:1" ht="17.100000000000001" customHeight="1">
      <c r="A141" s="230"/>
    </row>
    <row r="142" spans="1:1" ht="17.100000000000001" customHeight="1">
      <c r="A142" s="230"/>
    </row>
    <row r="143" spans="1:1" ht="17.100000000000001" customHeight="1">
      <c r="A143" s="230"/>
    </row>
    <row r="144" spans="1:1" ht="17.100000000000001" customHeight="1">
      <c r="A144" s="230"/>
    </row>
    <row r="145" spans="1:1" ht="17.100000000000001" customHeight="1">
      <c r="A145" s="230"/>
    </row>
    <row r="146" spans="1:1" ht="17.100000000000001" customHeight="1">
      <c r="A146" s="230"/>
    </row>
    <row r="147" spans="1:1" ht="17.100000000000001" customHeight="1">
      <c r="A147" s="230"/>
    </row>
    <row r="148" spans="1:1" ht="17.100000000000001" customHeight="1">
      <c r="A148" s="230"/>
    </row>
    <row r="149" spans="1:1" ht="17.100000000000001" customHeight="1">
      <c r="A149" s="230"/>
    </row>
    <row r="150" spans="1:1" ht="17.100000000000001" customHeight="1">
      <c r="A150" s="230"/>
    </row>
    <row r="151" spans="1:1" ht="17.100000000000001" customHeight="1">
      <c r="A151" s="230"/>
    </row>
    <row r="152" spans="1:1" ht="17.100000000000001" customHeight="1">
      <c r="A152" s="230"/>
    </row>
    <row r="153" spans="1:1" ht="17.100000000000001" customHeight="1">
      <c r="A153" s="230"/>
    </row>
    <row r="154" spans="1:1" ht="17.100000000000001" customHeight="1">
      <c r="A154" s="230"/>
    </row>
    <row r="155" spans="1:1" ht="17.100000000000001" customHeight="1">
      <c r="A155" s="230"/>
    </row>
    <row r="156" spans="1:1" ht="17.100000000000001" customHeight="1">
      <c r="A156" s="230"/>
    </row>
    <row r="157" spans="1:1" ht="17.100000000000001" customHeight="1">
      <c r="A157" s="230"/>
    </row>
    <row r="158" spans="1:1" ht="17.100000000000001" customHeight="1">
      <c r="A158" s="230"/>
    </row>
    <row r="159" spans="1:1" ht="17.100000000000001" customHeight="1">
      <c r="A159" s="230"/>
    </row>
    <row r="160" spans="1:1" ht="17.100000000000001" customHeight="1">
      <c r="A160" s="230"/>
    </row>
    <row r="161" spans="1:1" ht="17.100000000000001" customHeight="1">
      <c r="A161" s="230"/>
    </row>
    <row r="162" spans="1:1" ht="17.100000000000001" customHeight="1">
      <c r="A162" s="230"/>
    </row>
    <row r="163" spans="1:1" ht="17.100000000000001" customHeight="1">
      <c r="A163" s="230"/>
    </row>
    <row r="164" spans="1:1" ht="17.100000000000001" customHeight="1">
      <c r="A164" s="230"/>
    </row>
    <row r="165" spans="1:1" ht="17.100000000000001" customHeight="1">
      <c r="A165" s="230"/>
    </row>
    <row r="166" spans="1:1" ht="17.100000000000001" customHeight="1">
      <c r="A166" s="230"/>
    </row>
    <row r="167" spans="1:1" ht="17.100000000000001" customHeight="1">
      <c r="A167" s="230"/>
    </row>
    <row r="168" spans="1:1" ht="17.100000000000001" customHeight="1">
      <c r="A168" s="230"/>
    </row>
    <row r="169" spans="1:1" ht="17.100000000000001" customHeight="1">
      <c r="A169" s="230"/>
    </row>
    <row r="170" spans="1:1" ht="17.100000000000001" customHeight="1">
      <c r="A170" s="230"/>
    </row>
    <row r="171" spans="1:1" ht="17.100000000000001" customHeight="1">
      <c r="A171" s="230"/>
    </row>
    <row r="172" spans="1:1" ht="17.100000000000001" customHeight="1">
      <c r="A172" s="230"/>
    </row>
    <row r="173" spans="1:1" ht="17.100000000000001" customHeight="1">
      <c r="A173" s="230"/>
    </row>
    <row r="174" spans="1:1" ht="17.100000000000001" customHeight="1">
      <c r="A174" s="230"/>
    </row>
    <row r="175" spans="1:1" ht="17.100000000000001" customHeight="1">
      <c r="A175" s="230"/>
    </row>
    <row r="176" spans="1:1" ht="17.100000000000001" customHeight="1">
      <c r="A176" s="230"/>
    </row>
    <row r="177" spans="1:1" ht="17.100000000000001" customHeight="1">
      <c r="A177" s="230"/>
    </row>
    <row r="178" spans="1:1" ht="17.100000000000001" customHeight="1">
      <c r="A178" s="230"/>
    </row>
    <row r="179" spans="1:1" ht="17.100000000000001" customHeight="1">
      <c r="A179" s="230"/>
    </row>
    <row r="180" spans="1:1" ht="17.100000000000001" customHeight="1">
      <c r="A180" s="230"/>
    </row>
    <row r="181" spans="1:1" ht="17.100000000000001" customHeight="1">
      <c r="A181" s="230"/>
    </row>
    <row r="182" spans="1:1" ht="17.100000000000001" customHeight="1">
      <c r="A182" s="230"/>
    </row>
    <row r="183" spans="1:1" ht="17.100000000000001" customHeight="1">
      <c r="A183" s="230"/>
    </row>
    <row r="184" spans="1:1" ht="17.100000000000001" customHeight="1">
      <c r="A184" s="230"/>
    </row>
    <row r="185" spans="1:1" ht="17.100000000000001" customHeight="1">
      <c r="A185" s="230"/>
    </row>
    <row r="186" spans="1:1" ht="17.100000000000001" customHeight="1">
      <c r="A186" s="230"/>
    </row>
    <row r="187" spans="1:1" ht="17.100000000000001" customHeight="1">
      <c r="A187" s="230"/>
    </row>
    <row r="188" spans="1:1" ht="17.100000000000001" customHeight="1">
      <c r="A188" s="230"/>
    </row>
    <row r="189" spans="1:1" ht="17.100000000000001" customHeight="1">
      <c r="A189" s="230"/>
    </row>
    <row r="190" spans="1:1" ht="17.100000000000001" customHeight="1">
      <c r="A190" s="230"/>
    </row>
    <row r="191" spans="1:1" ht="17.100000000000001" customHeight="1">
      <c r="A191" s="230"/>
    </row>
    <row r="192" spans="1:1" ht="17.100000000000001" customHeight="1">
      <c r="A192" s="230"/>
    </row>
    <row r="193" spans="1:1" ht="17.100000000000001" customHeight="1">
      <c r="A193" s="230"/>
    </row>
    <row r="194" spans="1:1" ht="17.100000000000001" customHeight="1">
      <c r="A194" s="230"/>
    </row>
    <row r="195" spans="1:1" ht="17.100000000000001" customHeight="1">
      <c r="A195" s="230"/>
    </row>
    <row r="196" spans="1:1" ht="17.100000000000001" customHeight="1">
      <c r="A196" s="230"/>
    </row>
    <row r="197" spans="1:1" ht="17.100000000000001" customHeight="1">
      <c r="A197" s="230"/>
    </row>
    <row r="198" spans="1:1" ht="17.100000000000001" customHeight="1">
      <c r="A198" s="230"/>
    </row>
    <row r="199" spans="1:1" ht="17.100000000000001" customHeight="1">
      <c r="A199" s="230"/>
    </row>
    <row r="200" spans="1:1" ht="17.100000000000001" customHeight="1">
      <c r="A200" s="230"/>
    </row>
    <row r="201" spans="1:1" ht="17.100000000000001" customHeight="1">
      <c r="A201" s="230"/>
    </row>
    <row r="202" spans="1:1" ht="17.100000000000001" customHeight="1">
      <c r="A202" s="230"/>
    </row>
    <row r="203" spans="1:1" ht="17.100000000000001" customHeight="1">
      <c r="A203" s="230"/>
    </row>
    <row r="204" spans="1:1" ht="17.100000000000001" customHeight="1">
      <c r="A204" s="230"/>
    </row>
    <row r="205" spans="1:1" ht="17.100000000000001" customHeight="1">
      <c r="A205" s="230"/>
    </row>
    <row r="206" spans="1:1" ht="17.100000000000001" customHeight="1">
      <c r="A206" s="230"/>
    </row>
    <row r="207" spans="1:1" ht="17.100000000000001" customHeight="1">
      <c r="A207" s="230"/>
    </row>
    <row r="208" spans="1:1" ht="17.100000000000001" customHeight="1">
      <c r="A208" s="230"/>
    </row>
    <row r="209" spans="1:1" ht="17.100000000000001" customHeight="1">
      <c r="A209" s="230"/>
    </row>
    <row r="210" spans="1:1" ht="17.100000000000001" customHeight="1">
      <c r="A210" s="230"/>
    </row>
    <row r="211" spans="1:1" ht="17.100000000000001" customHeight="1">
      <c r="A211" s="230"/>
    </row>
    <row r="212" spans="1:1" ht="17.100000000000001" customHeight="1">
      <c r="A212" s="230"/>
    </row>
    <row r="213" spans="1:1" ht="17.100000000000001" customHeight="1">
      <c r="A213" s="230"/>
    </row>
    <row r="214" spans="1:1" ht="17.100000000000001" customHeight="1">
      <c r="A214" s="230"/>
    </row>
    <row r="215" spans="1:1" ht="17.100000000000001" customHeight="1">
      <c r="A215" s="230"/>
    </row>
    <row r="216" spans="1:1" ht="17.100000000000001" customHeight="1">
      <c r="A216" s="230"/>
    </row>
    <row r="217" spans="1:1" ht="17.100000000000001" customHeight="1">
      <c r="A217" s="230"/>
    </row>
    <row r="218" spans="1:1" ht="17.100000000000001" customHeight="1">
      <c r="A218" s="230"/>
    </row>
    <row r="219" spans="1:1" ht="17.100000000000001" customHeight="1">
      <c r="A219" s="230"/>
    </row>
    <row r="220" spans="1:1" ht="17.100000000000001" customHeight="1">
      <c r="A220" s="230"/>
    </row>
    <row r="221" spans="1:1" ht="17.100000000000001" customHeight="1">
      <c r="A221" s="230"/>
    </row>
    <row r="222" spans="1:1" ht="17.100000000000001" customHeight="1">
      <c r="A222" s="230"/>
    </row>
    <row r="223" spans="1:1" ht="17.100000000000001" customHeight="1">
      <c r="A223" s="230"/>
    </row>
    <row r="224" spans="1:1" ht="17.100000000000001" customHeight="1">
      <c r="A224" s="230"/>
    </row>
    <row r="225" spans="1:1" ht="17.100000000000001" customHeight="1">
      <c r="A225" s="230"/>
    </row>
    <row r="226" spans="1:1" ht="17.100000000000001" customHeight="1">
      <c r="A226" s="230"/>
    </row>
    <row r="227" spans="1:1" ht="17.100000000000001" customHeight="1">
      <c r="A227" s="230"/>
    </row>
    <row r="228" spans="1:1" ht="17.100000000000001" customHeight="1">
      <c r="A228" s="230"/>
    </row>
    <row r="229" spans="1:1" ht="17.100000000000001" customHeight="1">
      <c r="A229" s="230"/>
    </row>
    <row r="230" spans="1:1" ht="17.100000000000001" customHeight="1">
      <c r="A230" s="230"/>
    </row>
    <row r="231" spans="1:1" ht="17.100000000000001" customHeight="1">
      <c r="A231" s="230"/>
    </row>
    <row r="232" spans="1:1" ht="17.100000000000001" customHeight="1">
      <c r="A232" s="230"/>
    </row>
    <row r="233" spans="1:1" ht="17.100000000000001" customHeight="1">
      <c r="A233" s="230"/>
    </row>
    <row r="234" spans="1:1" ht="17.100000000000001" customHeight="1">
      <c r="A234" s="230"/>
    </row>
    <row r="235" spans="1:1" ht="17.100000000000001" customHeight="1">
      <c r="A235" s="230"/>
    </row>
    <row r="236" spans="1:1" ht="17.100000000000001" customHeight="1">
      <c r="A236" s="230"/>
    </row>
    <row r="237" spans="1:1" ht="17.100000000000001" customHeight="1">
      <c r="A237" s="230"/>
    </row>
    <row r="238" spans="1:1" ht="17.100000000000001" customHeight="1">
      <c r="A238" s="230"/>
    </row>
  </sheetData>
  <mergeCells count="8">
    <mergeCell ref="H11:L11"/>
    <mergeCell ref="B3:G3"/>
    <mergeCell ref="H3:I4"/>
    <mergeCell ref="J3:K4"/>
    <mergeCell ref="L3:L5"/>
    <mergeCell ref="B4:C4"/>
    <mergeCell ref="D4:E4"/>
    <mergeCell ref="F4:G4"/>
  </mergeCells>
  <phoneticPr fontId="6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4612C-1110-4742-8ABC-9C844A435F26}">
  <dimension ref="A1:AMK46"/>
  <sheetViews>
    <sheetView zoomScaleNormal="100" zoomScaleSheetLayoutView="265" zoomScalePageLayoutView="106" workbookViewId="0"/>
  </sheetViews>
  <sheetFormatPr defaultRowHeight="13.5"/>
  <cols>
    <col min="1" max="1" width="17.625" style="229" customWidth="1"/>
    <col min="2" max="5" width="17.375" style="229" customWidth="1"/>
    <col min="6" max="1025" width="9" style="229" customWidth="1"/>
  </cols>
  <sheetData>
    <row r="1" spans="1:10" s="267" customFormat="1" ht="15" customHeight="1">
      <c r="A1" s="260" t="s">
        <v>485</v>
      </c>
    </row>
    <row r="2" spans="1:10" ht="12.95" customHeight="1" thickBot="1">
      <c r="A2" s="258"/>
      <c r="B2" s="266"/>
      <c r="C2" s="266"/>
      <c r="D2" s="266"/>
      <c r="E2" s="265" t="s">
        <v>184</v>
      </c>
    </row>
    <row r="3" spans="1:10" s="248" customFormat="1" ht="15" customHeight="1" thickTop="1" thickBot="1">
      <c r="A3" s="264" t="s">
        <v>1</v>
      </c>
      <c r="B3" s="530" t="s">
        <v>178</v>
      </c>
      <c r="C3" s="530" t="s">
        <v>484</v>
      </c>
      <c r="D3" s="530" t="s">
        <v>483</v>
      </c>
      <c r="E3" s="530" t="s">
        <v>482</v>
      </c>
    </row>
    <row r="4" spans="1:10" s="248" customFormat="1" ht="15" customHeight="1" thickTop="1">
      <c r="A4" s="263" t="s">
        <v>481</v>
      </c>
      <c r="B4" s="530"/>
      <c r="C4" s="530"/>
      <c r="D4" s="530"/>
      <c r="E4" s="530"/>
    </row>
    <row r="5" spans="1:10" s="261" customFormat="1" ht="18" customHeight="1">
      <c r="A5" s="242" t="s">
        <v>133</v>
      </c>
      <c r="B5" s="262">
        <v>340</v>
      </c>
      <c r="C5" s="262">
        <v>306</v>
      </c>
      <c r="D5" s="262">
        <v>18</v>
      </c>
      <c r="E5" s="262">
        <v>16</v>
      </c>
    </row>
    <row r="6" spans="1:10" s="261" customFormat="1" ht="18" customHeight="1">
      <c r="A6" s="242">
        <v>7</v>
      </c>
      <c r="B6" s="262">
        <v>341</v>
      </c>
      <c r="C6" s="262">
        <v>307</v>
      </c>
      <c r="D6" s="262">
        <v>18</v>
      </c>
      <c r="E6" s="262">
        <v>16</v>
      </c>
    </row>
    <row r="7" spans="1:10" s="261" customFormat="1" ht="18" customHeight="1">
      <c r="A7" s="241">
        <v>8</v>
      </c>
      <c r="B7" s="412">
        <f>SUM(C7:E7)</f>
        <v>340</v>
      </c>
      <c r="C7" s="412">
        <v>307</v>
      </c>
      <c r="D7" s="412">
        <v>17</v>
      </c>
      <c r="E7" s="412">
        <v>16</v>
      </c>
    </row>
    <row r="8" spans="1:10" s="237" customFormat="1" ht="12" customHeight="1">
      <c r="A8" s="239" t="s">
        <v>480</v>
      </c>
      <c r="G8" s="239"/>
      <c r="J8" s="238"/>
    </row>
    <row r="9" spans="1:10" s="231" customFormat="1" ht="13.5" customHeight="1"/>
    <row r="10" spans="1:10" s="231" customFormat="1" ht="13.5" customHeight="1"/>
    <row r="11" spans="1:10" s="231" customFormat="1" ht="13.5" customHeight="1"/>
    <row r="12" spans="1:10" s="231" customFormat="1" ht="13.5" customHeight="1"/>
    <row r="13" spans="1:10" s="231" customFormat="1" ht="13.5" customHeight="1"/>
    <row r="14" spans="1:10" s="231" customFormat="1" ht="13.5" customHeight="1"/>
    <row r="15" spans="1:10" s="231" customFormat="1" ht="13.5" customHeight="1"/>
    <row r="16" spans="1:10" s="231" customFormat="1" ht="13.5" customHeight="1"/>
    <row r="17" s="231" customFormat="1" ht="13.5" customHeight="1"/>
    <row r="18" s="231" customFormat="1" ht="13.5" customHeight="1"/>
    <row r="19" s="231" customFormat="1" ht="13.5" customHeight="1"/>
    <row r="20" s="231" customFormat="1" ht="13.5" customHeight="1"/>
    <row r="21" s="231" customFormat="1" ht="13.5" customHeight="1"/>
    <row r="22" s="231" customFormat="1" ht="13.5" customHeight="1"/>
    <row r="23" s="231" customFormat="1" ht="13.5" customHeight="1"/>
    <row r="24" s="231" customFormat="1" ht="13.5" customHeight="1"/>
    <row r="25" s="231" customFormat="1" ht="13.5" customHeight="1"/>
    <row r="26" s="231" customFormat="1" ht="13.5" customHeight="1"/>
    <row r="27" s="231" customFormat="1" ht="13.5" customHeight="1"/>
    <row r="28" s="231" customFormat="1" ht="13.5" customHeight="1"/>
    <row r="29" s="231" customFormat="1" ht="13.5" customHeight="1"/>
    <row r="30" s="231" customFormat="1" ht="13.5" customHeight="1"/>
    <row r="31" s="231" customFormat="1" ht="13.5" customHeight="1"/>
    <row r="32" s="231" customFormat="1" ht="13.5" customHeight="1"/>
    <row r="33" s="231" customFormat="1" ht="13.5" customHeight="1"/>
    <row r="34" s="231" customFormat="1" ht="13.5" customHeight="1"/>
    <row r="35" s="231" customFormat="1" ht="13.5" customHeight="1"/>
    <row r="36" s="231" customFormat="1" ht="13.5" customHeight="1"/>
    <row r="37" s="231" customFormat="1" ht="13.5" customHeight="1"/>
    <row r="38" s="231" customFormat="1" ht="13.5" customHeight="1"/>
    <row r="39" s="231" customFormat="1" ht="13.5" customHeight="1"/>
    <row r="40" s="231" customFormat="1" ht="13.5" customHeight="1"/>
    <row r="41" s="231" customFormat="1" ht="13.5" customHeight="1"/>
    <row r="42" s="231" customFormat="1" ht="13.5" customHeight="1"/>
    <row r="43" s="231" customFormat="1" ht="13.5" customHeight="1"/>
    <row r="44" s="231" customFormat="1" ht="13.5" customHeight="1"/>
    <row r="45" s="231" customFormat="1" ht="13.5" customHeight="1"/>
    <row r="46" s="231" customFormat="1" ht="13.5" customHeight="1"/>
  </sheetData>
  <mergeCells count="4">
    <mergeCell ref="B3:B4"/>
    <mergeCell ref="C3:C4"/>
    <mergeCell ref="D3:D4"/>
    <mergeCell ref="E3:E4"/>
  </mergeCells>
  <phoneticPr fontId="6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123DA-1892-4DD9-8525-BAADABC180E5}">
  <dimension ref="A1:AMK65"/>
  <sheetViews>
    <sheetView zoomScaleNormal="100" zoomScaleSheetLayoutView="100" zoomScalePageLayoutView="70" workbookViewId="0"/>
  </sheetViews>
  <sheetFormatPr defaultRowHeight="13.5"/>
  <cols>
    <col min="1" max="1" width="4.25" style="216" customWidth="1"/>
    <col min="2" max="2" width="23.5" style="216" customWidth="1"/>
    <col min="3" max="3" width="13" style="216" customWidth="1"/>
    <col min="4" max="4" width="10.375" style="216" customWidth="1"/>
    <col min="5" max="5" width="13.625" style="216" customWidth="1"/>
    <col min="6" max="6" width="3.125" style="216" customWidth="1"/>
    <col min="7" max="7" width="10.25" style="216" customWidth="1"/>
    <col min="8" max="8" width="13.25" style="216" customWidth="1"/>
    <col min="9" max="1025" width="9" style="216" customWidth="1"/>
  </cols>
  <sheetData>
    <row r="1" spans="1:16" ht="15" customHeight="1">
      <c r="A1" s="228" t="s">
        <v>469</v>
      </c>
      <c r="C1" s="227"/>
    </row>
    <row r="2" spans="1:16" ht="15" customHeight="1" thickBot="1">
      <c r="A2" s="228"/>
      <c r="C2" s="227"/>
      <c r="G2" s="537" t="s">
        <v>210</v>
      </c>
      <c r="H2" s="537"/>
    </row>
    <row r="3" spans="1:16" s="220" customFormat="1" ht="15" customHeight="1" thickTop="1" thickBot="1">
      <c r="A3" s="492"/>
      <c r="B3" s="538" t="s">
        <v>468</v>
      </c>
      <c r="C3" s="538" t="s">
        <v>467</v>
      </c>
      <c r="D3" s="413" t="s">
        <v>159</v>
      </c>
      <c r="E3" s="539" t="s">
        <v>466</v>
      </c>
      <c r="F3" s="539"/>
      <c r="G3" s="539"/>
      <c r="H3" s="538"/>
    </row>
    <row r="4" spans="1:16" s="220" customFormat="1" ht="15" customHeight="1" thickTop="1">
      <c r="A4" s="493"/>
      <c r="B4" s="538"/>
      <c r="C4" s="538"/>
      <c r="D4" s="414" t="s">
        <v>465</v>
      </c>
      <c r="E4" s="415" t="s">
        <v>464</v>
      </c>
      <c r="F4" s="535" t="s">
        <v>463</v>
      </c>
      <c r="G4" s="535"/>
      <c r="H4" s="491" t="s">
        <v>462</v>
      </c>
      <c r="I4" s="221"/>
      <c r="J4" s="221"/>
      <c r="K4" s="221"/>
      <c r="L4" s="221"/>
      <c r="M4" s="221"/>
      <c r="N4" s="221"/>
      <c r="O4" s="221"/>
      <c r="P4" s="221"/>
    </row>
    <row r="5" spans="1:16" s="220" customFormat="1" ht="14.25" customHeight="1">
      <c r="A5" s="540" t="s">
        <v>461</v>
      </c>
      <c r="B5" s="416" t="s">
        <v>460</v>
      </c>
      <c r="C5" s="417" t="s">
        <v>302</v>
      </c>
      <c r="D5" s="418">
        <v>19.47</v>
      </c>
      <c r="E5" s="419" t="s">
        <v>459</v>
      </c>
      <c r="F5" s="420" t="s">
        <v>300</v>
      </c>
      <c r="G5" s="421" t="s">
        <v>458</v>
      </c>
      <c r="H5" s="419" t="s">
        <v>457</v>
      </c>
      <c r="I5" s="221"/>
      <c r="J5" s="221"/>
      <c r="K5" s="221"/>
      <c r="L5" s="221"/>
      <c r="M5" s="221"/>
      <c r="N5" s="221"/>
      <c r="O5" s="221"/>
      <c r="P5" s="221"/>
    </row>
    <row r="6" spans="1:16" s="220" customFormat="1" ht="14.25" customHeight="1">
      <c r="A6" s="540"/>
      <c r="B6" s="416" t="s">
        <v>456</v>
      </c>
      <c r="C6" s="417" t="s">
        <v>302</v>
      </c>
      <c r="D6" s="418">
        <v>65.819999999999993</v>
      </c>
      <c r="E6" s="419" t="s">
        <v>455</v>
      </c>
      <c r="F6" s="420" t="s">
        <v>300</v>
      </c>
      <c r="G6" s="421" t="s">
        <v>452</v>
      </c>
      <c r="H6" s="419" t="s">
        <v>439</v>
      </c>
      <c r="I6" s="221"/>
    </row>
    <row r="7" spans="1:16" s="220" customFormat="1" ht="14.25" customHeight="1">
      <c r="A7" s="540"/>
      <c r="B7" s="416" t="s">
        <v>454</v>
      </c>
      <c r="C7" s="417" t="s">
        <v>302</v>
      </c>
      <c r="D7" s="418">
        <v>36.54</v>
      </c>
      <c r="E7" s="419" t="s">
        <v>453</v>
      </c>
      <c r="F7" s="420" t="s">
        <v>300</v>
      </c>
      <c r="G7" s="421" t="s">
        <v>452</v>
      </c>
      <c r="H7" s="419" t="s">
        <v>439</v>
      </c>
      <c r="I7" s="221"/>
      <c r="J7" s="221"/>
      <c r="K7" s="221"/>
      <c r="L7" s="221"/>
      <c r="M7" s="221"/>
      <c r="N7" s="221"/>
      <c r="O7" s="221"/>
      <c r="P7" s="221"/>
    </row>
    <row r="8" spans="1:16" s="220" customFormat="1" ht="14.25" customHeight="1">
      <c r="A8" s="540"/>
      <c r="B8" s="416" t="s">
        <v>451</v>
      </c>
      <c r="C8" s="417" t="s">
        <v>302</v>
      </c>
      <c r="D8" s="418">
        <v>54.77</v>
      </c>
      <c r="E8" s="422" t="s">
        <v>450</v>
      </c>
      <c r="F8" s="420" t="s">
        <v>300</v>
      </c>
      <c r="G8" s="421" t="s">
        <v>443</v>
      </c>
      <c r="H8" s="422" t="s">
        <v>439</v>
      </c>
      <c r="I8" s="221"/>
    </row>
    <row r="9" spans="1:16" s="220" customFormat="1" ht="14.25" customHeight="1">
      <c r="A9" s="540"/>
      <c r="B9" s="416" t="s">
        <v>449</v>
      </c>
      <c r="C9" s="417" t="s">
        <v>302</v>
      </c>
      <c r="D9" s="418">
        <v>2.7</v>
      </c>
      <c r="E9" s="422" t="s">
        <v>448</v>
      </c>
      <c r="F9" s="420" t="s">
        <v>300</v>
      </c>
      <c r="G9" s="421" t="s">
        <v>447</v>
      </c>
      <c r="H9" s="422" t="s">
        <v>446</v>
      </c>
      <c r="I9" s="221"/>
    </row>
    <row r="10" spans="1:16" s="220" customFormat="1" ht="14.25" customHeight="1">
      <c r="A10" s="540"/>
      <c r="B10" s="416" t="s">
        <v>445</v>
      </c>
      <c r="C10" s="417" t="s">
        <v>302</v>
      </c>
      <c r="D10" s="418">
        <v>57.06</v>
      </c>
      <c r="E10" s="419" t="s">
        <v>444</v>
      </c>
      <c r="F10" s="420" t="s">
        <v>300</v>
      </c>
      <c r="G10" s="421" t="s">
        <v>443</v>
      </c>
      <c r="H10" s="419" t="s">
        <v>439</v>
      </c>
      <c r="I10" s="221"/>
      <c r="J10" s="221"/>
      <c r="K10" s="221"/>
      <c r="L10" s="221"/>
      <c r="M10" s="221"/>
      <c r="N10" s="221"/>
      <c r="O10" s="221"/>
      <c r="P10" s="221"/>
    </row>
    <row r="11" spans="1:16" s="220" customFormat="1" ht="14.25" customHeight="1">
      <c r="A11" s="540"/>
      <c r="B11" s="416" t="s">
        <v>442</v>
      </c>
      <c r="C11" s="417" t="s">
        <v>302</v>
      </c>
      <c r="D11" s="418">
        <v>2.61</v>
      </c>
      <c r="E11" s="422" t="s">
        <v>441</v>
      </c>
      <c r="F11" s="420" t="s">
        <v>300</v>
      </c>
      <c r="G11" s="421" t="s">
        <v>440</v>
      </c>
      <c r="H11" s="422" t="s">
        <v>439</v>
      </c>
      <c r="I11" s="221"/>
      <c r="J11" s="221"/>
      <c r="K11" s="221"/>
      <c r="L11" s="221"/>
      <c r="M11" s="221"/>
      <c r="N11" s="221"/>
      <c r="O11" s="221"/>
      <c r="P11" s="221"/>
    </row>
    <row r="12" spans="1:16" s="220" customFormat="1" ht="14.25" customHeight="1">
      <c r="A12" s="540"/>
      <c r="B12" s="416" t="s">
        <v>438</v>
      </c>
      <c r="C12" s="417" t="s">
        <v>302</v>
      </c>
      <c r="D12" s="418">
        <v>13.65</v>
      </c>
      <c r="E12" s="422" t="s">
        <v>437</v>
      </c>
      <c r="F12" s="420" t="s">
        <v>300</v>
      </c>
      <c r="G12" s="421" t="s">
        <v>436</v>
      </c>
      <c r="H12" s="422" t="s">
        <v>435</v>
      </c>
      <c r="I12" s="221"/>
      <c r="J12" s="221"/>
      <c r="K12" s="221"/>
      <c r="L12" s="221"/>
      <c r="M12" s="221"/>
      <c r="N12" s="221"/>
      <c r="O12" s="221"/>
      <c r="P12" s="221"/>
    </row>
    <row r="13" spans="1:16" s="220" customFormat="1" ht="14.25" customHeight="1">
      <c r="A13" s="540"/>
      <c r="B13" s="416" t="s">
        <v>434</v>
      </c>
      <c r="C13" s="417" t="s">
        <v>302</v>
      </c>
      <c r="D13" s="418">
        <v>46.22</v>
      </c>
      <c r="E13" s="419" t="s">
        <v>433</v>
      </c>
      <c r="F13" s="420" t="s">
        <v>300</v>
      </c>
      <c r="G13" s="421" t="s">
        <v>432</v>
      </c>
      <c r="H13" s="419" t="s">
        <v>431</v>
      </c>
      <c r="I13" s="221"/>
    </row>
    <row r="14" spans="1:16" s="220" customFormat="1" ht="14.25" customHeight="1">
      <c r="A14" s="540"/>
      <c r="B14" s="414" t="s">
        <v>294</v>
      </c>
      <c r="C14" s="414"/>
      <c r="D14" s="423">
        <f>SUM(D5:D13)</f>
        <v>298.84000000000003</v>
      </c>
      <c r="E14" s="424"/>
      <c r="F14" s="425"/>
      <c r="G14" s="426"/>
      <c r="H14" s="424"/>
      <c r="I14" s="221"/>
      <c r="J14" s="221"/>
      <c r="K14" s="221"/>
      <c r="L14" s="221"/>
      <c r="M14" s="221"/>
      <c r="N14" s="221"/>
      <c r="O14" s="221"/>
      <c r="P14" s="221"/>
    </row>
    <row r="15" spans="1:16" s="220" customFormat="1" ht="14.25" customHeight="1">
      <c r="A15" s="534" t="s">
        <v>430</v>
      </c>
      <c r="B15" s="416" t="s">
        <v>429</v>
      </c>
      <c r="C15" s="417" t="s">
        <v>302</v>
      </c>
      <c r="D15" s="494">
        <v>97.12</v>
      </c>
      <c r="E15" s="420" t="s">
        <v>428</v>
      </c>
      <c r="F15" s="427" t="s">
        <v>314</v>
      </c>
      <c r="G15" s="495" t="s">
        <v>427</v>
      </c>
      <c r="H15" s="435" t="s">
        <v>426</v>
      </c>
      <c r="I15" s="221"/>
      <c r="J15" s="221"/>
      <c r="K15" s="221"/>
      <c r="L15" s="221"/>
      <c r="M15" s="221"/>
      <c r="N15" s="221"/>
      <c r="O15" s="221"/>
      <c r="P15" s="221"/>
    </row>
    <row r="16" spans="1:16" s="220" customFormat="1" ht="14.25" customHeight="1">
      <c r="A16" s="534"/>
      <c r="B16" s="428" t="s">
        <v>425</v>
      </c>
      <c r="C16" s="417" t="s">
        <v>296</v>
      </c>
      <c r="D16" s="496">
        <v>60.89</v>
      </c>
      <c r="E16" s="427" t="s">
        <v>420</v>
      </c>
      <c r="F16" s="429" t="s">
        <v>314</v>
      </c>
      <c r="G16" s="495" t="s">
        <v>424</v>
      </c>
      <c r="H16" s="435" t="s">
        <v>285</v>
      </c>
      <c r="I16" s="221"/>
      <c r="J16" s="221"/>
      <c r="K16" s="221"/>
      <c r="L16" s="221"/>
      <c r="M16" s="221"/>
      <c r="N16" s="221"/>
      <c r="O16" s="221"/>
      <c r="P16" s="221"/>
    </row>
    <row r="17" spans="1:16" s="220" customFormat="1" ht="14.25" customHeight="1">
      <c r="A17" s="534"/>
      <c r="B17" s="430" t="s">
        <v>423</v>
      </c>
      <c r="C17" s="417" t="s">
        <v>296</v>
      </c>
      <c r="D17" s="496">
        <v>78.47</v>
      </c>
      <c r="E17" s="427" t="s">
        <v>420</v>
      </c>
      <c r="F17" s="429" t="s">
        <v>314</v>
      </c>
      <c r="G17" s="495" t="s">
        <v>422</v>
      </c>
      <c r="H17" s="435" t="s">
        <v>285</v>
      </c>
      <c r="I17" s="221"/>
    </row>
    <row r="18" spans="1:16" s="220" customFormat="1" ht="14.25" customHeight="1">
      <c r="A18" s="534"/>
      <c r="B18" s="428" t="s">
        <v>421</v>
      </c>
      <c r="C18" s="417" t="s">
        <v>296</v>
      </c>
      <c r="D18" s="496">
        <v>44.89</v>
      </c>
      <c r="E18" s="419" t="s">
        <v>420</v>
      </c>
      <c r="F18" s="429" t="s">
        <v>314</v>
      </c>
      <c r="G18" s="495" t="s">
        <v>419</v>
      </c>
      <c r="H18" s="435" t="s">
        <v>285</v>
      </c>
      <c r="I18" s="221"/>
    </row>
    <row r="19" spans="1:16" s="220" customFormat="1" ht="14.25" customHeight="1">
      <c r="A19" s="534"/>
      <c r="B19" s="416" t="s">
        <v>418</v>
      </c>
      <c r="C19" s="417" t="s">
        <v>302</v>
      </c>
      <c r="D19" s="497">
        <v>30.04</v>
      </c>
      <c r="E19" s="429" t="s">
        <v>417</v>
      </c>
      <c r="F19" s="429" t="s">
        <v>300</v>
      </c>
      <c r="G19" s="498" t="s">
        <v>416</v>
      </c>
      <c r="H19" s="432" t="s">
        <v>412</v>
      </c>
      <c r="I19" s="221"/>
      <c r="J19" s="221"/>
      <c r="K19" s="221"/>
      <c r="L19" s="221"/>
      <c r="M19" s="221"/>
      <c r="N19" s="221"/>
      <c r="O19" s="221"/>
      <c r="P19" s="221"/>
    </row>
    <row r="20" spans="1:16" s="220" customFormat="1" ht="14.25" customHeight="1">
      <c r="A20" s="534"/>
      <c r="B20" s="416" t="s">
        <v>415</v>
      </c>
      <c r="C20" s="417" t="s">
        <v>302</v>
      </c>
      <c r="D20" s="431">
        <v>69.53</v>
      </c>
      <c r="E20" s="432" t="s">
        <v>414</v>
      </c>
      <c r="F20" s="429" t="s">
        <v>300</v>
      </c>
      <c r="G20" s="433" t="s">
        <v>413</v>
      </c>
      <c r="H20" s="432" t="s">
        <v>412</v>
      </c>
      <c r="I20" s="221"/>
      <c r="J20" s="221"/>
      <c r="K20" s="221"/>
      <c r="L20" s="221"/>
      <c r="M20" s="221"/>
      <c r="N20" s="221"/>
      <c r="O20" s="221"/>
      <c r="P20" s="221"/>
    </row>
    <row r="21" spans="1:16" s="220" customFormat="1" ht="14.25" customHeight="1">
      <c r="A21" s="534"/>
      <c r="B21" s="416" t="s">
        <v>411</v>
      </c>
      <c r="C21" s="417" t="s">
        <v>302</v>
      </c>
      <c r="D21" s="431">
        <v>35.200000000000003</v>
      </c>
      <c r="E21" s="432" t="s">
        <v>407</v>
      </c>
      <c r="F21" s="223" t="s">
        <v>314</v>
      </c>
      <c r="G21" s="433" t="s">
        <v>410</v>
      </c>
      <c r="H21" s="432" t="s">
        <v>409</v>
      </c>
      <c r="I21" s="221"/>
      <c r="J21" s="221"/>
      <c r="K21" s="221"/>
      <c r="L21" s="221"/>
      <c r="M21" s="221"/>
      <c r="N21" s="221"/>
      <c r="O21" s="221"/>
      <c r="P21" s="221"/>
    </row>
    <row r="22" spans="1:16" s="220" customFormat="1" ht="14.25" customHeight="1">
      <c r="A22" s="534"/>
      <c r="B22" s="416" t="s">
        <v>408</v>
      </c>
      <c r="C22" s="417" t="s">
        <v>302</v>
      </c>
      <c r="D22" s="431">
        <v>52.76</v>
      </c>
      <c r="E22" s="432" t="s">
        <v>407</v>
      </c>
      <c r="F22" s="429" t="s">
        <v>300</v>
      </c>
      <c r="G22" s="433" t="s">
        <v>406</v>
      </c>
      <c r="H22" s="432" t="s">
        <v>405</v>
      </c>
      <c r="I22" s="221"/>
    </row>
    <row r="23" spans="1:16" s="220" customFormat="1" ht="14.25" customHeight="1">
      <c r="A23" s="534"/>
      <c r="B23" s="416" t="s">
        <v>404</v>
      </c>
      <c r="C23" s="417" t="s">
        <v>351</v>
      </c>
      <c r="D23" s="494">
        <v>2.42</v>
      </c>
      <c r="E23" s="420" t="s">
        <v>403</v>
      </c>
      <c r="F23" s="427" t="s">
        <v>314</v>
      </c>
      <c r="G23" s="495" t="s">
        <v>402</v>
      </c>
      <c r="H23" s="435" t="s">
        <v>285</v>
      </c>
      <c r="I23" s="221"/>
    </row>
    <row r="24" spans="1:16" s="220" customFormat="1" ht="14.25" customHeight="1">
      <c r="A24" s="534"/>
      <c r="B24" s="416" t="s">
        <v>401</v>
      </c>
      <c r="C24" s="417" t="s">
        <v>296</v>
      </c>
      <c r="D24" s="497">
        <v>20.41</v>
      </c>
      <c r="E24" s="429" t="s">
        <v>400</v>
      </c>
      <c r="F24" s="429" t="s">
        <v>300</v>
      </c>
      <c r="G24" s="498" t="s">
        <v>399</v>
      </c>
      <c r="H24" s="435" t="s">
        <v>285</v>
      </c>
      <c r="I24" s="221"/>
    </row>
    <row r="25" spans="1:16" s="220" customFormat="1" ht="14.25" customHeight="1">
      <c r="A25" s="534"/>
      <c r="B25" s="416" t="s">
        <v>398</v>
      </c>
      <c r="C25" s="417" t="s">
        <v>360</v>
      </c>
      <c r="D25" s="494">
        <v>18.28</v>
      </c>
      <c r="E25" s="427" t="s">
        <v>397</v>
      </c>
      <c r="F25" s="427" t="s">
        <v>314</v>
      </c>
      <c r="G25" s="495" t="s">
        <v>396</v>
      </c>
      <c r="H25" s="435" t="s">
        <v>285</v>
      </c>
      <c r="I25" s="221"/>
      <c r="J25" s="221"/>
      <c r="K25" s="221"/>
      <c r="L25" s="221"/>
      <c r="M25" s="221"/>
      <c r="N25" s="221"/>
      <c r="O25" s="221"/>
      <c r="P25" s="221"/>
    </row>
    <row r="26" spans="1:16" s="220" customFormat="1" ht="14.25" customHeight="1">
      <c r="A26" s="534"/>
      <c r="B26" s="434" t="s">
        <v>395</v>
      </c>
      <c r="C26" s="417" t="s">
        <v>351</v>
      </c>
      <c r="D26" s="494">
        <v>1.27</v>
      </c>
      <c r="E26" s="420" t="s">
        <v>394</v>
      </c>
      <c r="F26" s="420" t="s">
        <v>393</v>
      </c>
      <c r="G26" s="498" t="s">
        <v>392</v>
      </c>
      <c r="H26" s="435" t="s">
        <v>285</v>
      </c>
      <c r="I26" s="221"/>
      <c r="J26" s="221"/>
      <c r="K26" s="221"/>
      <c r="L26" s="221"/>
      <c r="M26" s="221"/>
      <c r="N26" s="221"/>
      <c r="O26" s="221"/>
      <c r="P26" s="221"/>
    </row>
    <row r="27" spans="1:16" s="220" customFormat="1" ht="14.25" customHeight="1">
      <c r="A27" s="534"/>
      <c r="B27" s="416" t="s">
        <v>391</v>
      </c>
      <c r="C27" s="417" t="s">
        <v>302</v>
      </c>
      <c r="D27" s="431">
        <v>61.11</v>
      </c>
      <c r="E27" s="432" t="s">
        <v>390</v>
      </c>
      <c r="F27" s="429" t="s">
        <v>300</v>
      </c>
      <c r="G27" s="433" t="s">
        <v>389</v>
      </c>
      <c r="H27" s="432" t="s">
        <v>388</v>
      </c>
      <c r="I27" s="221"/>
      <c r="J27" s="221"/>
      <c r="K27" s="221"/>
      <c r="L27" s="221"/>
      <c r="M27" s="221"/>
      <c r="N27" s="221"/>
      <c r="O27" s="221"/>
      <c r="P27" s="221"/>
    </row>
    <row r="28" spans="1:16" s="220" customFormat="1" ht="14.25" customHeight="1">
      <c r="A28" s="534"/>
      <c r="B28" s="416" t="s">
        <v>387</v>
      </c>
      <c r="C28" s="417" t="s">
        <v>302</v>
      </c>
      <c r="D28" s="497">
        <v>34.35</v>
      </c>
      <c r="E28" s="429" t="s">
        <v>386</v>
      </c>
      <c r="F28" s="429" t="s">
        <v>300</v>
      </c>
      <c r="G28" s="498" t="s">
        <v>385</v>
      </c>
      <c r="H28" s="432" t="s">
        <v>381</v>
      </c>
      <c r="I28" s="221"/>
      <c r="J28" s="221"/>
      <c r="K28" s="221"/>
      <c r="L28" s="221"/>
      <c r="M28" s="221"/>
      <c r="N28" s="221"/>
      <c r="O28" s="221"/>
      <c r="P28" s="221"/>
    </row>
    <row r="29" spans="1:16" s="220" customFormat="1" ht="14.25" customHeight="1">
      <c r="A29" s="534"/>
      <c r="B29" s="416" t="s">
        <v>384</v>
      </c>
      <c r="C29" s="417" t="s">
        <v>302</v>
      </c>
      <c r="D29" s="497">
        <v>24.52</v>
      </c>
      <c r="E29" s="429" t="s">
        <v>383</v>
      </c>
      <c r="F29" s="429" t="s">
        <v>314</v>
      </c>
      <c r="G29" s="498" t="s">
        <v>382</v>
      </c>
      <c r="H29" s="432" t="s">
        <v>381</v>
      </c>
      <c r="I29" s="221"/>
      <c r="J29" s="224"/>
      <c r="K29" s="226"/>
      <c r="L29" s="225"/>
      <c r="M29" s="225"/>
      <c r="N29" s="225"/>
      <c r="O29" s="221"/>
      <c r="P29" s="221"/>
    </row>
    <row r="30" spans="1:16" s="220" customFormat="1" ht="14.25" customHeight="1">
      <c r="A30" s="534"/>
      <c r="B30" s="416" t="s">
        <v>380</v>
      </c>
      <c r="C30" s="417" t="s">
        <v>302</v>
      </c>
      <c r="D30" s="497">
        <v>5.9</v>
      </c>
      <c r="E30" s="420" t="s">
        <v>379</v>
      </c>
      <c r="F30" s="429" t="s">
        <v>314</v>
      </c>
      <c r="G30" s="495" t="s">
        <v>378</v>
      </c>
      <c r="H30" s="435" t="s">
        <v>377</v>
      </c>
      <c r="I30" s="221"/>
      <c r="J30" s="221"/>
      <c r="K30" s="221"/>
      <c r="L30" s="221"/>
      <c r="M30" s="221"/>
      <c r="N30" s="221"/>
    </row>
    <row r="31" spans="1:16" s="220" customFormat="1" ht="14.25" customHeight="1">
      <c r="A31" s="534"/>
      <c r="B31" s="416" t="s">
        <v>376</v>
      </c>
      <c r="C31" s="417" t="s">
        <v>302</v>
      </c>
      <c r="D31" s="497">
        <v>148.63</v>
      </c>
      <c r="E31" s="429" t="s">
        <v>375</v>
      </c>
      <c r="F31" s="429" t="s">
        <v>300</v>
      </c>
      <c r="G31" s="498" t="s">
        <v>374</v>
      </c>
      <c r="H31" s="432" t="s">
        <v>373</v>
      </c>
      <c r="I31" s="221"/>
      <c r="J31" s="224"/>
      <c r="K31" s="222"/>
      <c r="L31" s="223"/>
      <c r="M31" s="223"/>
      <c r="N31" s="223"/>
    </row>
    <row r="32" spans="1:16" s="220" customFormat="1" ht="14.25" customHeight="1">
      <c r="A32" s="534"/>
      <c r="B32" s="416" t="s">
        <v>372</v>
      </c>
      <c r="C32" s="417" t="s">
        <v>302</v>
      </c>
      <c r="D32" s="497">
        <v>14.72</v>
      </c>
      <c r="E32" s="429" t="s">
        <v>371</v>
      </c>
      <c r="F32" s="429" t="s">
        <v>300</v>
      </c>
      <c r="G32" s="498" t="s">
        <v>370</v>
      </c>
      <c r="H32" s="432" t="s">
        <v>369</v>
      </c>
      <c r="I32" s="221"/>
      <c r="J32" s="221"/>
      <c r="K32" s="221"/>
      <c r="L32" s="221"/>
      <c r="M32" s="221"/>
      <c r="N32" s="221"/>
    </row>
    <row r="33" spans="1:14" s="220" customFormat="1" ht="14.25" customHeight="1">
      <c r="A33" s="534"/>
      <c r="B33" s="416" t="s">
        <v>368</v>
      </c>
      <c r="C33" s="417" t="s">
        <v>302</v>
      </c>
      <c r="D33" s="222">
        <v>152.06</v>
      </c>
      <c r="E33" s="429" t="s">
        <v>367</v>
      </c>
      <c r="F33" s="427" t="s">
        <v>314</v>
      </c>
      <c r="G33" s="498" t="s">
        <v>366</v>
      </c>
      <c r="H33" s="432" t="s">
        <v>365</v>
      </c>
      <c r="I33" s="221"/>
    </row>
    <row r="34" spans="1:14" s="220" customFormat="1" ht="14.25" customHeight="1">
      <c r="A34" s="534"/>
      <c r="B34" s="416" t="s">
        <v>364</v>
      </c>
      <c r="C34" s="417" t="s">
        <v>360</v>
      </c>
      <c r="D34" s="497">
        <v>10.66</v>
      </c>
      <c r="E34" s="429" t="s">
        <v>363</v>
      </c>
      <c r="F34" s="427" t="s">
        <v>314</v>
      </c>
      <c r="G34" s="498" t="s">
        <v>362</v>
      </c>
      <c r="H34" s="435" t="s">
        <v>285</v>
      </c>
      <c r="I34" s="221"/>
    </row>
    <row r="35" spans="1:14" s="220" customFormat="1" ht="14.25" customHeight="1">
      <c r="A35" s="534"/>
      <c r="B35" s="416" t="s">
        <v>361</v>
      </c>
      <c r="C35" s="417" t="s">
        <v>360</v>
      </c>
      <c r="D35" s="494">
        <v>24.8</v>
      </c>
      <c r="E35" s="420" t="s">
        <v>359</v>
      </c>
      <c r="F35" s="420" t="s">
        <v>358</v>
      </c>
      <c r="G35" s="498" t="s">
        <v>357</v>
      </c>
      <c r="H35" s="435" t="s">
        <v>285</v>
      </c>
      <c r="I35" s="221"/>
      <c r="J35" s="221"/>
      <c r="K35" s="221"/>
      <c r="L35" s="221"/>
      <c r="M35" s="221"/>
      <c r="N35" s="221"/>
    </row>
    <row r="36" spans="1:14" s="220" customFormat="1" ht="14.25" customHeight="1">
      <c r="A36" s="534"/>
      <c r="B36" s="416" t="s">
        <v>356</v>
      </c>
      <c r="C36" s="417" t="s">
        <v>302</v>
      </c>
      <c r="D36" s="497">
        <v>18.98</v>
      </c>
      <c r="E36" s="429" t="s">
        <v>355</v>
      </c>
      <c r="F36" s="429" t="s">
        <v>300</v>
      </c>
      <c r="G36" s="498" t="s">
        <v>354</v>
      </c>
      <c r="H36" s="432" t="s">
        <v>353</v>
      </c>
      <c r="I36" s="221"/>
    </row>
    <row r="37" spans="1:14" s="220" customFormat="1" ht="14.25" customHeight="1">
      <c r="A37" s="534"/>
      <c r="B37" s="416" t="s">
        <v>352</v>
      </c>
      <c r="C37" s="417" t="s">
        <v>351</v>
      </c>
      <c r="D37" s="494">
        <v>0.33</v>
      </c>
      <c r="E37" s="435" t="s">
        <v>350</v>
      </c>
      <c r="F37" s="427" t="s">
        <v>314</v>
      </c>
      <c r="G37" s="495" t="s">
        <v>349</v>
      </c>
      <c r="H37" s="435" t="s">
        <v>285</v>
      </c>
      <c r="I37" s="221"/>
      <c r="J37" s="221"/>
      <c r="K37" s="221"/>
      <c r="L37" s="221"/>
      <c r="M37" s="221"/>
      <c r="N37" s="221"/>
    </row>
    <row r="38" spans="1:14" s="220" customFormat="1" ht="14.25" customHeight="1">
      <c r="A38" s="534"/>
      <c r="B38" s="416" t="s">
        <v>348</v>
      </c>
      <c r="C38" s="436" t="s">
        <v>347</v>
      </c>
      <c r="D38" s="437">
        <v>99.98</v>
      </c>
      <c r="E38" s="435" t="s">
        <v>346</v>
      </c>
      <c r="F38" s="429" t="s">
        <v>300</v>
      </c>
      <c r="G38" s="421" t="s">
        <v>345</v>
      </c>
      <c r="H38" s="435" t="s">
        <v>285</v>
      </c>
      <c r="I38" s="221"/>
    </row>
    <row r="39" spans="1:14" s="220" customFormat="1" ht="14.25" customHeight="1">
      <c r="A39" s="534"/>
      <c r="B39" s="416" t="s">
        <v>53</v>
      </c>
      <c r="C39" s="417" t="s">
        <v>302</v>
      </c>
      <c r="D39" s="497">
        <v>48.62</v>
      </c>
      <c r="E39" s="432" t="s">
        <v>344</v>
      </c>
      <c r="F39" s="429" t="s">
        <v>300</v>
      </c>
      <c r="G39" s="433" t="s">
        <v>343</v>
      </c>
      <c r="H39" s="499" t="s">
        <v>342</v>
      </c>
      <c r="I39" s="221"/>
    </row>
    <row r="40" spans="1:14" s="220" customFormat="1" ht="14.25" customHeight="1">
      <c r="A40" s="534"/>
      <c r="B40" s="416" t="s">
        <v>341</v>
      </c>
      <c r="C40" s="417" t="s">
        <v>302</v>
      </c>
      <c r="D40" s="497">
        <v>28.43</v>
      </c>
      <c r="E40" s="432" t="s">
        <v>340</v>
      </c>
      <c r="F40" s="429" t="s">
        <v>300</v>
      </c>
      <c r="G40" s="433" t="s">
        <v>339</v>
      </c>
      <c r="H40" s="499" t="s">
        <v>338</v>
      </c>
      <c r="I40" s="221"/>
    </row>
    <row r="41" spans="1:14" s="220" customFormat="1" ht="14.25" customHeight="1">
      <c r="A41" s="534"/>
      <c r="B41" s="416" t="s">
        <v>337</v>
      </c>
      <c r="C41" s="417" t="s">
        <v>302</v>
      </c>
      <c r="D41" s="497">
        <v>65.75</v>
      </c>
      <c r="E41" s="432" t="s">
        <v>336</v>
      </c>
      <c r="F41" s="429" t="s">
        <v>314</v>
      </c>
      <c r="G41" s="433" t="s">
        <v>335</v>
      </c>
      <c r="H41" s="499" t="s">
        <v>334</v>
      </c>
      <c r="I41" s="221"/>
      <c r="J41" s="221"/>
      <c r="K41" s="221"/>
      <c r="L41" s="221"/>
      <c r="M41" s="221"/>
      <c r="N41" s="221"/>
    </row>
    <row r="42" spans="1:14" s="220" customFormat="1" ht="14.25" customHeight="1">
      <c r="A42" s="534"/>
      <c r="B42" s="416" t="s">
        <v>333</v>
      </c>
      <c r="C42" s="417" t="s">
        <v>302</v>
      </c>
      <c r="D42" s="500">
        <v>71.73</v>
      </c>
      <c r="E42" s="429" t="s">
        <v>310</v>
      </c>
      <c r="F42" s="427" t="s">
        <v>314</v>
      </c>
      <c r="G42" s="498" t="s">
        <v>332</v>
      </c>
      <c r="H42" s="432" t="s">
        <v>331</v>
      </c>
      <c r="I42" s="221"/>
      <c r="J42" s="221"/>
      <c r="K42" s="221"/>
      <c r="L42" s="221"/>
      <c r="M42" s="221"/>
      <c r="N42" s="221"/>
    </row>
    <row r="43" spans="1:14" s="220" customFormat="1" ht="14.25" customHeight="1">
      <c r="A43" s="534"/>
      <c r="B43" s="416" t="s">
        <v>330</v>
      </c>
      <c r="C43" s="417" t="s">
        <v>296</v>
      </c>
      <c r="D43" s="494">
        <v>54.44</v>
      </c>
      <c r="E43" s="420" t="s">
        <v>329</v>
      </c>
      <c r="F43" s="429" t="s">
        <v>314</v>
      </c>
      <c r="G43" s="495" t="s">
        <v>328</v>
      </c>
      <c r="H43" s="435" t="s">
        <v>285</v>
      </c>
      <c r="I43" s="221"/>
      <c r="J43" s="221"/>
      <c r="K43" s="221"/>
      <c r="L43" s="221"/>
      <c r="M43" s="221"/>
      <c r="N43" s="221"/>
    </row>
    <row r="44" spans="1:14" s="220" customFormat="1" ht="14.25" customHeight="1">
      <c r="A44" s="534"/>
      <c r="B44" s="416" t="s">
        <v>327</v>
      </c>
      <c r="C44" s="417" t="s">
        <v>302</v>
      </c>
      <c r="D44" s="497">
        <v>6.28</v>
      </c>
      <c r="E44" s="429" t="s">
        <v>326</v>
      </c>
      <c r="F44" s="429" t="s">
        <v>300</v>
      </c>
      <c r="G44" s="498" t="s">
        <v>325</v>
      </c>
      <c r="H44" s="432" t="s">
        <v>324</v>
      </c>
      <c r="I44" s="221"/>
      <c r="J44" s="221"/>
      <c r="K44" s="221"/>
      <c r="L44" s="221"/>
      <c r="M44" s="221"/>
      <c r="N44" s="221"/>
    </row>
    <row r="45" spans="1:14" s="220" customFormat="1" ht="14.25" customHeight="1">
      <c r="A45" s="534"/>
      <c r="B45" s="416" t="s">
        <v>323</v>
      </c>
      <c r="C45" s="417" t="s">
        <v>302</v>
      </c>
      <c r="D45" s="431">
        <v>47.32</v>
      </c>
      <c r="E45" s="432" t="s">
        <v>301</v>
      </c>
      <c r="F45" s="429" t="s">
        <v>300</v>
      </c>
      <c r="G45" s="433" t="s">
        <v>322</v>
      </c>
      <c r="H45" s="432" t="s">
        <v>321</v>
      </c>
      <c r="I45" s="221"/>
      <c r="J45" s="221"/>
      <c r="K45" s="221"/>
      <c r="L45" s="221"/>
      <c r="M45" s="221"/>
      <c r="N45" s="221"/>
    </row>
    <row r="46" spans="1:14" s="220" customFormat="1" ht="14.25" customHeight="1">
      <c r="A46" s="534"/>
      <c r="B46" s="416" t="s">
        <v>320</v>
      </c>
      <c r="C46" s="417" t="s">
        <v>302</v>
      </c>
      <c r="D46" s="431">
        <v>61.12</v>
      </c>
      <c r="E46" s="432" t="s">
        <v>319</v>
      </c>
      <c r="F46" s="429" t="s">
        <v>300</v>
      </c>
      <c r="G46" s="498" t="s">
        <v>318</v>
      </c>
      <c r="H46" s="432" t="s">
        <v>317</v>
      </c>
      <c r="I46" s="221"/>
      <c r="J46" s="221"/>
      <c r="K46" s="221"/>
      <c r="L46" s="221"/>
      <c r="M46" s="221"/>
      <c r="N46" s="221"/>
    </row>
    <row r="47" spans="1:14" s="220" customFormat="1" ht="14.25" customHeight="1">
      <c r="A47" s="534"/>
      <c r="B47" s="416" t="s">
        <v>316</v>
      </c>
      <c r="C47" s="417" t="s">
        <v>302</v>
      </c>
      <c r="D47" s="437">
        <v>117.99</v>
      </c>
      <c r="E47" s="435" t="s">
        <v>315</v>
      </c>
      <c r="F47" s="427" t="s">
        <v>314</v>
      </c>
      <c r="G47" s="421" t="s">
        <v>313</v>
      </c>
      <c r="H47" s="435" t="s">
        <v>312</v>
      </c>
      <c r="I47" s="221"/>
      <c r="J47" s="221"/>
      <c r="K47" s="221"/>
      <c r="L47" s="221"/>
      <c r="M47" s="221"/>
      <c r="N47" s="221"/>
    </row>
    <row r="48" spans="1:14" s="220" customFormat="1" ht="14.25" customHeight="1">
      <c r="A48" s="534"/>
      <c r="B48" s="416" t="s">
        <v>311</v>
      </c>
      <c r="C48" s="417" t="s">
        <v>302</v>
      </c>
      <c r="D48" s="431">
        <v>30.99</v>
      </c>
      <c r="E48" s="432" t="s">
        <v>310</v>
      </c>
      <c r="F48" s="429" t="s">
        <v>300</v>
      </c>
      <c r="G48" s="433" t="s">
        <v>309</v>
      </c>
      <c r="H48" s="432" t="s">
        <v>308</v>
      </c>
      <c r="I48" s="221"/>
      <c r="J48" s="221"/>
      <c r="K48" s="221"/>
      <c r="L48" s="221"/>
      <c r="M48" s="221"/>
      <c r="N48" s="221"/>
    </row>
    <row r="49" spans="1:14" s="220" customFormat="1" ht="14.25" customHeight="1">
      <c r="A49" s="534"/>
      <c r="B49" s="416" t="s">
        <v>307</v>
      </c>
      <c r="C49" s="417" t="s">
        <v>302</v>
      </c>
      <c r="D49" s="438">
        <v>27.94</v>
      </c>
      <c r="E49" s="419" t="s">
        <v>306</v>
      </c>
      <c r="F49" s="420" t="s">
        <v>300</v>
      </c>
      <c r="G49" s="421" t="s">
        <v>305</v>
      </c>
      <c r="H49" s="419" t="s">
        <v>304</v>
      </c>
      <c r="I49" s="221"/>
    </row>
    <row r="50" spans="1:14" s="220" customFormat="1" ht="14.25" customHeight="1">
      <c r="A50" s="534"/>
      <c r="B50" s="416" t="s">
        <v>303</v>
      </c>
      <c r="C50" s="417" t="s">
        <v>302</v>
      </c>
      <c r="D50" s="431">
        <v>57.96</v>
      </c>
      <c r="E50" s="432" t="s">
        <v>301</v>
      </c>
      <c r="F50" s="429" t="s">
        <v>300</v>
      </c>
      <c r="G50" s="433" t="s">
        <v>299</v>
      </c>
      <c r="H50" s="432" t="s">
        <v>298</v>
      </c>
      <c r="I50" s="221"/>
      <c r="J50" s="221"/>
      <c r="K50" s="221"/>
      <c r="L50" s="221"/>
      <c r="M50" s="221"/>
      <c r="N50" s="221"/>
    </row>
    <row r="51" spans="1:14" s="220" customFormat="1" ht="14.25" customHeight="1">
      <c r="A51" s="534"/>
      <c r="B51" s="416" t="s">
        <v>297</v>
      </c>
      <c r="C51" s="417" t="s">
        <v>296</v>
      </c>
      <c r="D51" s="418">
        <v>69.03</v>
      </c>
      <c r="E51" s="419" t="s">
        <v>295</v>
      </c>
      <c r="F51" s="541" t="s">
        <v>650</v>
      </c>
      <c r="G51" s="542"/>
      <c r="H51" s="435" t="s">
        <v>285</v>
      </c>
      <c r="I51" s="221"/>
      <c r="J51" s="221"/>
      <c r="K51" s="221"/>
      <c r="L51" s="221"/>
      <c r="M51" s="221"/>
      <c r="N51" s="221"/>
    </row>
    <row r="52" spans="1:14" s="220" customFormat="1" ht="14.25" customHeight="1">
      <c r="A52" s="534"/>
      <c r="B52" s="417" t="s">
        <v>294</v>
      </c>
      <c r="C52" s="417"/>
      <c r="D52" s="418">
        <f>SUM(D15:D51)</f>
        <v>1794.92</v>
      </c>
      <c r="E52" s="419"/>
      <c r="F52" s="420"/>
      <c r="G52" s="422"/>
      <c r="H52" s="419"/>
      <c r="I52" s="221"/>
      <c r="J52" s="221"/>
      <c r="K52" s="221"/>
      <c r="L52" s="221"/>
      <c r="M52" s="221"/>
      <c r="N52" s="221"/>
    </row>
    <row r="53" spans="1:14" s="220" customFormat="1" ht="14.25" customHeight="1">
      <c r="A53" s="535" t="s">
        <v>293</v>
      </c>
      <c r="B53" s="536"/>
      <c r="C53" s="491"/>
      <c r="D53" s="501">
        <f>D14+D52</f>
        <v>2093.7600000000002</v>
      </c>
      <c r="E53" s="502"/>
      <c r="F53" s="503"/>
      <c r="G53" s="504"/>
      <c r="H53" s="502"/>
      <c r="I53" s="221"/>
      <c r="J53" s="221"/>
      <c r="K53" s="221"/>
      <c r="L53" s="221"/>
      <c r="M53" s="221"/>
      <c r="N53" s="221"/>
    </row>
    <row r="54" spans="1:14">
      <c r="A54" s="439" t="s">
        <v>622</v>
      </c>
      <c r="B54" s="219"/>
      <c r="C54" s="440"/>
      <c r="D54" s="219"/>
      <c r="E54" s="218"/>
      <c r="F54" s="218"/>
      <c r="G54" s="218"/>
      <c r="H54" s="441" t="s">
        <v>292</v>
      </c>
      <c r="I54" s="217"/>
      <c r="J54" s="217"/>
      <c r="K54" s="217"/>
      <c r="L54" s="217"/>
      <c r="M54" s="217"/>
      <c r="N54" s="217"/>
    </row>
    <row r="55" spans="1:14" s="218" customFormat="1" ht="12.95" customHeight="1">
      <c r="A55" s="217"/>
      <c r="B55" s="217"/>
      <c r="C55" s="217"/>
      <c r="D55" s="217"/>
      <c r="E55" s="217"/>
      <c r="F55" s="217"/>
      <c r="G55" s="217"/>
      <c r="H55" s="217"/>
      <c r="I55" s="219"/>
      <c r="J55" s="219"/>
      <c r="K55" s="219"/>
      <c r="L55" s="219"/>
      <c r="M55" s="219"/>
      <c r="N55" s="219"/>
    </row>
    <row r="56" spans="1:14">
      <c r="A56" s="217"/>
      <c r="B56" s="217"/>
      <c r="C56" s="217"/>
      <c r="D56" s="217"/>
      <c r="E56" s="217"/>
      <c r="F56" s="217"/>
      <c r="G56" s="217"/>
      <c r="H56" s="217"/>
      <c r="I56" s="217"/>
      <c r="J56" s="217"/>
      <c r="K56" s="217"/>
      <c r="L56" s="217"/>
      <c r="M56" s="217"/>
      <c r="N56" s="217"/>
    </row>
    <row r="57" spans="1:14">
      <c r="A57" s="217"/>
      <c r="B57" s="217"/>
      <c r="C57" s="217"/>
      <c r="D57" s="217"/>
      <c r="E57" s="217"/>
      <c r="F57" s="217"/>
      <c r="G57" s="217"/>
      <c r="H57" s="217"/>
      <c r="I57" s="217"/>
      <c r="J57" s="217"/>
      <c r="K57" s="217"/>
      <c r="L57" s="217"/>
      <c r="M57" s="217"/>
      <c r="N57" s="217"/>
    </row>
    <row r="58" spans="1:14">
      <c r="A58" s="217"/>
      <c r="B58" s="217"/>
      <c r="C58" s="217"/>
      <c r="D58" s="217"/>
      <c r="E58" s="217"/>
      <c r="F58" s="217"/>
      <c r="G58" s="217"/>
      <c r="H58" s="217"/>
      <c r="I58" s="217"/>
      <c r="J58" s="217"/>
      <c r="K58" s="217"/>
      <c r="L58" s="217"/>
      <c r="M58" s="217"/>
      <c r="N58" s="217"/>
    </row>
    <row r="59" spans="1:14">
      <c r="A59" s="217"/>
      <c r="B59" s="217"/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217"/>
    </row>
    <row r="60" spans="1:14">
      <c r="A60" s="217"/>
      <c r="B60" s="217"/>
      <c r="C60" s="217"/>
      <c r="D60" s="217"/>
      <c r="E60" s="217"/>
      <c r="F60" s="217"/>
      <c r="G60" s="217"/>
      <c r="H60" s="217"/>
      <c r="I60" s="217"/>
      <c r="J60" s="217"/>
      <c r="K60" s="217"/>
      <c r="L60" s="217"/>
      <c r="M60" s="217"/>
      <c r="N60" s="217"/>
    </row>
    <row r="61" spans="1:14">
      <c r="A61" s="217"/>
      <c r="B61" s="217"/>
      <c r="C61" s="217"/>
      <c r="D61" s="217"/>
      <c r="E61" s="217"/>
      <c r="F61" s="217"/>
      <c r="G61" s="217"/>
      <c r="H61" s="217"/>
      <c r="I61" s="217"/>
      <c r="J61" s="217"/>
      <c r="K61" s="217"/>
      <c r="L61" s="217"/>
      <c r="M61" s="217"/>
      <c r="N61" s="217"/>
    </row>
    <row r="62" spans="1:14">
      <c r="A62" s="217"/>
      <c r="B62" s="217"/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</row>
    <row r="63" spans="1:14">
      <c r="A63" s="217"/>
      <c r="B63" s="217"/>
      <c r="C63" s="217"/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</row>
    <row r="64" spans="1:14">
      <c r="A64" s="217"/>
      <c r="B64" s="217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7"/>
    </row>
    <row r="65" spans="9:14">
      <c r="I65" s="217"/>
      <c r="J65" s="217"/>
      <c r="K65" s="217"/>
      <c r="L65" s="217"/>
      <c r="M65" s="217"/>
      <c r="N65" s="217"/>
    </row>
  </sheetData>
  <mergeCells count="9">
    <mergeCell ref="A15:A52"/>
    <mergeCell ref="A53:B53"/>
    <mergeCell ref="G2:H2"/>
    <mergeCell ref="B3:B4"/>
    <mergeCell ref="C3:C4"/>
    <mergeCell ref="E3:H3"/>
    <mergeCell ref="F4:G4"/>
    <mergeCell ref="A5:A14"/>
    <mergeCell ref="F51:G51"/>
  </mergeCells>
  <phoneticPr fontId="6"/>
  <printOptions horizontalCentered="1" verticalCentered="1"/>
  <pageMargins left="0.59055118110236227" right="0.59055118110236227" top="0.78740157480314965" bottom="0.78740157480314965" header="0.51181102362204722" footer="0.51181102362204722"/>
  <pageSetup paperSize="9" firstPageNumber="0" fitToWidth="0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658E3-15CD-4D86-9053-422389B42760}">
  <dimension ref="A1:AMK86"/>
  <sheetViews>
    <sheetView zoomScaleNormal="100" zoomScaleSheetLayoutView="250" zoomScalePageLayoutView="115" workbookViewId="0"/>
  </sheetViews>
  <sheetFormatPr defaultRowHeight="13.5"/>
  <cols>
    <col min="1" max="1" width="14.125" style="12" customWidth="1"/>
    <col min="2" max="2" width="4.75" style="12" customWidth="1"/>
    <col min="3" max="3" width="20.125" style="12" customWidth="1"/>
    <col min="4" max="5" width="8" style="12" customWidth="1"/>
    <col min="6" max="6" width="8.125" style="12" customWidth="1"/>
    <col min="7" max="7" width="7.875" style="12" customWidth="1"/>
    <col min="8" max="9" width="8" style="12" customWidth="1"/>
    <col min="10" max="1025" width="9" style="12" customWidth="1"/>
  </cols>
  <sheetData>
    <row r="1" spans="1:1025" ht="15" customHeight="1">
      <c r="A1" s="4" t="s">
        <v>269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</row>
    <row r="2" spans="1:1025" s="37" customFormat="1" ht="12.95" customHeight="1" thickBot="1">
      <c r="A2" s="5"/>
      <c r="B2" s="56"/>
      <c r="C2" s="56"/>
      <c r="I2" s="6" t="s">
        <v>210</v>
      </c>
      <c r="J2" s="152"/>
    </row>
    <row r="3" spans="1:1025" s="7" customFormat="1" ht="17.100000000000001" customHeight="1" thickTop="1" thickBot="1">
      <c r="A3" s="17" t="s">
        <v>1</v>
      </c>
      <c r="B3" s="543" t="s">
        <v>268</v>
      </c>
      <c r="C3" s="469"/>
      <c r="D3" s="442"/>
      <c r="E3" s="544" t="s">
        <v>267</v>
      </c>
      <c r="F3" s="544"/>
      <c r="G3" s="544"/>
      <c r="H3" s="544"/>
      <c r="I3" s="443"/>
    </row>
    <row r="4" spans="1:1025" s="7" customFormat="1" ht="17.100000000000001" customHeight="1" thickTop="1" thickBot="1">
      <c r="A4" s="444"/>
      <c r="B4" s="543"/>
      <c r="C4" s="470" t="s">
        <v>266</v>
      </c>
      <c r="D4" s="445" t="s">
        <v>265</v>
      </c>
      <c r="E4" s="446" t="s">
        <v>264</v>
      </c>
      <c r="F4" s="447" t="s">
        <v>263</v>
      </c>
      <c r="G4" s="518" t="s">
        <v>262</v>
      </c>
      <c r="H4" s="446" t="s">
        <v>261</v>
      </c>
      <c r="I4" s="447" t="s">
        <v>260</v>
      </c>
    </row>
    <row r="5" spans="1:1025" s="7" customFormat="1" ht="17.100000000000001" customHeight="1" thickTop="1">
      <c r="A5" s="18" t="s">
        <v>259</v>
      </c>
      <c r="B5" s="543"/>
      <c r="C5" s="148"/>
      <c r="D5" s="448" t="s">
        <v>258</v>
      </c>
      <c r="E5" s="449" t="s">
        <v>256</v>
      </c>
      <c r="F5" s="450" t="s">
        <v>257</v>
      </c>
      <c r="G5" s="518"/>
      <c r="H5" s="449" t="s">
        <v>256</v>
      </c>
      <c r="I5" s="450" t="s">
        <v>255</v>
      </c>
    </row>
    <row r="6" spans="1:1025" s="7" customFormat="1" ht="18" customHeight="1">
      <c r="A6" s="19" t="s">
        <v>254</v>
      </c>
      <c r="B6" s="451" t="s">
        <v>253</v>
      </c>
      <c r="C6" s="507" t="s">
        <v>252</v>
      </c>
      <c r="D6" s="452" t="s">
        <v>251</v>
      </c>
      <c r="E6" s="453" t="s">
        <v>250</v>
      </c>
      <c r="F6" s="454" t="s">
        <v>249</v>
      </c>
      <c r="G6" s="453" t="s">
        <v>248</v>
      </c>
      <c r="H6" s="455" t="s">
        <v>247</v>
      </c>
      <c r="I6" s="456" t="s">
        <v>246</v>
      </c>
      <c r="J6" s="457"/>
    </row>
    <row r="7" spans="1:1025" s="7" customFormat="1" ht="20.25" customHeight="1">
      <c r="A7" s="19" t="s">
        <v>245</v>
      </c>
      <c r="B7" s="451" t="s">
        <v>244</v>
      </c>
      <c r="C7" s="507" t="s">
        <v>642</v>
      </c>
      <c r="D7" s="458" t="s">
        <v>243</v>
      </c>
      <c r="E7" s="459" t="s">
        <v>242</v>
      </c>
      <c r="F7" s="460" t="s">
        <v>241</v>
      </c>
      <c r="G7" s="459" t="s">
        <v>644</v>
      </c>
      <c r="H7" s="444" t="s">
        <v>240</v>
      </c>
      <c r="I7" s="460" t="s">
        <v>239</v>
      </c>
      <c r="J7" s="457"/>
    </row>
    <row r="8" spans="1:1025" s="7" customFormat="1" ht="20.25" customHeight="1">
      <c r="A8" s="19" t="s">
        <v>238</v>
      </c>
      <c r="B8" s="451" t="s">
        <v>237</v>
      </c>
      <c r="C8" s="507" t="s">
        <v>643</v>
      </c>
      <c r="D8" s="458" t="s">
        <v>236</v>
      </c>
      <c r="E8" s="459" t="s">
        <v>235</v>
      </c>
      <c r="F8" s="460" t="s">
        <v>234</v>
      </c>
      <c r="G8" s="459" t="s">
        <v>233</v>
      </c>
      <c r="H8" s="444" t="s">
        <v>232</v>
      </c>
      <c r="I8" s="460" t="s">
        <v>231</v>
      </c>
      <c r="J8" s="457"/>
    </row>
    <row r="9" spans="1:1025" s="174" customFormat="1" ht="18" customHeight="1">
      <c r="A9" s="461" t="s">
        <v>230</v>
      </c>
      <c r="B9" s="462" t="s">
        <v>229</v>
      </c>
      <c r="C9" s="508" t="s">
        <v>228</v>
      </c>
      <c r="D9" s="463" t="s">
        <v>227</v>
      </c>
      <c r="E9" s="464" t="s">
        <v>226</v>
      </c>
      <c r="F9" s="465" t="s">
        <v>225</v>
      </c>
      <c r="G9" s="466" t="s">
        <v>224</v>
      </c>
      <c r="H9" s="467" t="s">
        <v>223</v>
      </c>
      <c r="I9" s="467" t="s">
        <v>222</v>
      </c>
      <c r="J9" s="468"/>
    </row>
    <row r="10" spans="1:1025" s="10" customFormat="1" ht="12" customHeight="1">
      <c r="A10" s="9" t="s">
        <v>42</v>
      </c>
      <c r="I10" s="39" t="s">
        <v>221</v>
      </c>
    </row>
    <row r="11" spans="1:1025" s="78" customFormat="1" ht="13.5" customHeight="1"/>
    <row r="12" spans="1:1025" s="78" customFormat="1" ht="17.100000000000001" customHeight="1">
      <c r="A12" s="1"/>
    </row>
    <row r="13" spans="1:1025" s="78" customFormat="1" ht="17.100000000000001" customHeight="1"/>
    <row r="14" spans="1:1025" s="78" customFormat="1" ht="17.100000000000001" customHeight="1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025" s="78" customFormat="1" ht="17.100000000000001" customHeight="1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025" ht="17.100000000000001" customHeight="1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3" ht="17.100000000000001" customHeight="1">
      <c r="A17"/>
      <c r="B17"/>
      <c r="C17"/>
      <c r="D17"/>
      <c r="E17"/>
      <c r="F17"/>
      <c r="G17"/>
      <c r="H17"/>
      <c r="I17" s="471"/>
      <c r="J17"/>
      <c r="K17"/>
      <c r="L17"/>
      <c r="M17"/>
    </row>
    <row r="18" spans="1:13" ht="17.100000000000001" customHeight="1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 ht="17.100000000000001" customHeight="1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ht="17.100000000000001" customHeight="1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ht="17.100000000000001" customHeight="1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ht="17.100000000000001" customHeight="1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ht="17.100000000000001" customHeight="1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 ht="17.100000000000001" customHeight="1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3" ht="17.100000000000001" customHeight="1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3" ht="17.100000000000001" customHeight="1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3" ht="17.100000000000001" customHeight="1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3" ht="17.100000000000001" customHeight="1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3" ht="17.100000000000001" customHeight="1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3" ht="17.100000000000001" customHeight="1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3" ht="17.100000000000001" customHeight="1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13" ht="17.100000000000001" customHeight="1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ht="17.100000000000001" customHeight="1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 ht="17.100000000000001" customHeight="1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3" ht="17.100000000000001" customHeight="1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3" ht="17.100000000000001" customHeight="1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 ht="17.100000000000001" customHeight="1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3" ht="17.100000000000001" customHeight="1">
      <c r="A38"/>
      <c r="B38"/>
      <c r="C38"/>
      <c r="D38"/>
      <c r="E38"/>
      <c r="F38"/>
      <c r="G38"/>
      <c r="H38"/>
      <c r="I38"/>
      <c r="J38"/>
      <c r="K38"/>
      <c r="L38"/>
      <c r="M38"/>
    </row>
    <row r="39" spans="1:13" ht="17.100000000000001" customHeight="1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 ht="17.100000000000001" customHeight="1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 ht="17.100000000000001" customHeight="1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3" ht="17.100000000000001" customHeight="1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 ht="17.100000000000001" customHeight="1">
      <c r="A43"/>
      <c r="B43"/>
      <c r="C43"/>
      <c r="D43"/>
      <c r="E43"/>
      <c r="F43"/>
      <c r="G43"/>
      <c r="H43"/>
      <c r="I43"/>
      <c r="J43"/>
      <c r="K43"/>
      <c r="L43"/>
      <c r="M43"/>
    </row>
    <row r="44" spans="1:13" ht="17.100000000000001" customHeight="1">
      <c r="A44"/>
      <c r="B44"/>
      <c r="C44"/>
      <c r="D44"/>
      <c r="E44"/>
      <c r="F44"/>
      <c r="G44"/>
      <c r="H44"/>
      <c r="I44"/>
      <c r="J44"/>
      <c r="K44"/>
      <c r="L44"/>
      <c r="M44"/>
    </row>
    <row r="45" spans="1:13" ht="17.100000000000001" customHeight="1">
      <c r="A45"/>
      <c r="B45"/>
      <c r="C45"/>
      <c r="D45"/>
      <c r="E45"/>
      <c r="F45"/>
      <c r="G45"/>
      <c r="H45"/>
      <c r="I45"/>
      <c r="J45"/>
      <c r="K45"/>
      <c r="L45"/>
      <c r="M45"/>
    </row>
    <row r="46" spans="1:13" ht="17.100000000000001" customHeight="1">
      <c r="A46"/>
      <c r="B46"/>
      <c r="C46"/>
      <c r="D46"/>
      <c r="E46"/>
      <c r="F46"/>
      <c r="G46"/>
      <c r="H46"/>
      <c r="I46"/>
      <c r="J46"/>
      <c r="K46"/>
      <c r="L46"/>
      <c r="M46"/>
    </row>
    <row r="47" spans="1:13" ht="17.100000000000001" customHeight="1">
      <c r="A47"/>
      <c r="B47"/>
      <c r="C47"/>
      <c r="D47"/>
      <c r="E47"/>
      <c r="F47"/>
      <c r="G47"/>
      <c r="H47"/>
      <c r="I47"/>
      <c r="J47"/>
      <c r="K47"/>
      <c r="L47"/>
      <c r="M47"/>
    </row>
    <row r="48" spans="1:13" ht="17.100000000000001" customHeight="1">
      <c r="A48"/>
      <c r="B48"/>
      <c r="C48"/>
      <c r="D48"/>
      <c r="E48"/>
      <c r="F48"/>
      <c r="G48"/>
      <c r="H48"/>
      <c r="I48"/>
      <c r="J48"/>
      <c r="K48"/>
      <c r="L48"/>
      <c r="M48"/>
    </row>
    <row r="49" spans="1:13" ht="17.100000000000001" customHeight="1">
      <c r="A49"/>
      <c r="B49"/>
      <c r="C49"/>
      <c r="D49"/>
      <c r="E49"/>
      <c r="F49"/>
      <c r="G49"/>
      <c r="H49"/>
      <c r="I49"/>
      <c r="J49"/>
      <c r="K49"/>
      <c r="L49"/>
      <c r="M49"/>
    </row>
    <row r="50" spans="1:13" ht="17.100000000000001" customHeight="1">
      <c r="A50"/>
      <c r="B50"/>
      <c r="C50"/>
      <c r="D50"/>
      <c r="E50"/>
      <c r="F50"/>
      <c r="G50"/>
      <c r="H50"/>
      <c r="I50"/>
      <c r="J50"/>
      <c r="K50"/>
      <c r="L50"/>
      <c r="M50"/>
    </row>
    <row r="51" spans="1:13" ht="17.100000000000001" customHeight="1">
      <c r="A51"/>
      <c r="B51"/>
      <c r="C51"/>
      <c r="D51"/>
      <c r="E51"/>
      <c r="F51"/>
      <c r="G51"/>
      <c r="H51"/>
      <c r="I51"/>
      <c r="J51"/>
      <c r="K51"/>
      <c r="L51"/>
      <c r="M51"/>
    </row>
    <row r="52" spans="1:13" ht="17.100000000000001" customHeight="1">
      <c r="A52"/>
      <c r="B52"/>
      <c r="C52"/>
      <c r="D52"/>
      <c r="E52"/>
      <c r="F52"/>
      <c r="G52"/>
      <c r="H52"/>
      <c r="I52"/>
      <c r="J52"/>
      <c r="K52"/>
      <c r="L52"/>
      <c r="M52"/>
    </row>
    <row r="53" spans="1:13" ht="17.100000000000001" customHeight="1">
      <c r="A53"/>
      <c r="B53"/>
      <c r="C53"/>
      <c r="D53"/>
      <c r="E53"/>
      <c r="F53"/>
      <c r="G53"/>
      <c r="H53"/>
      <c r="I53"/>
      <c r="J53"/>
      <c r="K53"/>
      <c r="L53"/>
      <c r="M53"/>
    </row>
    <row r="54" spans="1:13" ht="17.100000000000001" customHeight="1">
      <c r="A54"/>
      <c r="B54"/>
      <c r="C54"/>
      <c r="D54"/>
      <c r="E54"/>
      <c r="F54"/>
      <c r="G54"/>
      <c r="H54"/>
      <c r="I54"/>
      <c r="J54"/>
      <c r="K54"/>
      <c r="L54"/>
      <c r="M54"/>
    </row>
    <row r="55" spans="1:13" ht="17.100000000000001" customHeight="1">
      <c r="A55"/>
      <c r="B55"/>
      <c r="C55"/>
      <c r="D55"/>
      <c r="E55"/>
      <c r="F55"/>
      <c r="G55"/>
      <c r="H55"/>
      <c r="I55"/>
      <c r="J55"/>
      <c r="K55"/>
      <c r="L55"/>
      <c r="M55"/>
    </row>
    <row r="56" spans="1:13" ht="17.100000000000001" customHeight="1">
      <c r="A56"/>
      <c r="B56"/>
      <c r="C56"/>
      <c r="D56"/>
      <c r="E56"/>
      <c r="F56"/>
      <c r="G56"/>
      <c r="H56"/>
      <c r="I56"/>
      <c r="J56"/>
      <c r="K56"/>
      <c r="L56"/>
      <c r="M56"/>
    </row>
    <row r="57" spans="1:13" ht="17.100000000000001" customHeight="1">
      <c r="A57"/>
      <c r="B57"/>
      <c r="C57"/>
      <c r="D57"/>
      <c r="E57"/>
      <c r="F57"/>
      <c r="G57"/>
      <c r="H57"/>
      <c r="I57"/>
      <c r="J57"/>
      <c r="K57"/>
      <c r="L57"/>
      <c r="M57"/>
    </row>
    <row r="58" spans="1:13" ht="17.100000000000001" customHeight="1">
      <c r="A58"/>
      <c r="B58"/>
      <c r="C58"/>
      <c r="D58"/>
      <c r="E58"/>
      <c r="F58"/>
      <c r="G58"/>
      <c r="H58"/>
      <c r="I58"/>
      <c r="J58"/>
      <c r="K58"/>
      <c r="L58"/>
      <c r="M58"/>
    </row>
    <row r="59" spans="1:13" ht="17.100000000000001" customHeight="1">
      <c r="A59"/>
      <c r="B59"/>
      <c r="C59"/>
      <c r="D59"/>
      <c r="E59"/>
      <c r="F59"/>
      <c r="G59"/>
      <c r="H59"/>
      <c r="I59"/>
      <c r="J59"/>
      <c r="K59"/>
      <c r="L59"/>
      <c r="M59"/>
    </row>
    <row r="60" spans="1:13" ht="17.100000000000001" customHeight="1">
      <c r="A60"/>
      <c r="B60"/>
      <c r="C60"/>
      <c r="D60"/>
      <c r="E60"/>
      <c r="F60"/>
      <c r="G60"/>
      <c r="H60"/>
      <c r="I60"/>
      <c r="J60"/>
      <c r="K60"/>
      <c r="L60"/>
      <c r="M60"/>
    </row>
    <row r="61" spans="1:13" ht="17.100000000000001" customHeight="1">
      <c r="A61"/>
      <c r="B61"/>
      <c r="C61"/>
      <c r="D61"/>
      <c r="E61"/>
      <c r="F61"/>
      <c r="G61"/>
      <c r="H61"/>
      <c r="I61"/>
      <c r="J61"/>
      <c r="K61"/>
      <c r="L61"/>
      <c r="M61"/>
    </row>
    <row r="62" spans="1:13" ht="17.100000000000001" customHeight="1">
      <c r="A62"/>
      <c r="B62"/>
      <c r="C62"/>
      <c r="D62"/>
      <c r="E62"/>
      <c r="F62"/>
      <c r="G62"/>
      <c r="H62"/>
      <c r="I62"/>
      <c r="J62"/>
      <c r="K62"/>
      <c r="L62"/>
      <c r="M62"/>
    </row>
    <row r="63" spans="1:13" ht="17.100000000000001" customHeight="1">
      <c r="A63"/>
      <c r="B63"/>
      <c r="C63"/>
      <c r="D63"/>
      <c r="E63"/>
      <c r="F63"/>
      <c r="G63"/>
      <c r="H63"/>
      <c r="I63"/>
      <c r="J63"/>
      <c r="K63"/>
      <c r="L63"/>
      <c r="M63"/>
    </row>
    <row r="64" spans="1:13" ht="17.100000000000001" customHeight="1">
      <c r="A64"/>
      <c r="B64"/>
      <c r="C64"/>
      <c r="D64"/>
      <c r="E64"/>
      <c r="F64"/>
      <c r="G64"/>
      <c r="H64"/>
      <c r="I64"/>
      <c r="J64"/>
      <c r="K64"/>
      <c r="L64"/>
      <c r="M64"/>
    </row>
    <row r="65" spans="1:13" ht="17.100000000000001" customHeight="1">
      <c r="A65"/>
      <c r="B65"/>
      <c r="C65"/>
      <c r="D65"/>
      <c r="E65"/>
      <c r="F65"/>
      <c r="G65"/>
      <c r="H65"/>
      <c r="I65"/>
      <c r="J65"/>
      <c r="K65"/>
      <c r="L65"/>
      <c r="M65"/>
    </row>
    <row r="66" spans="1:13" ht="17.100000000000001" customHeight="1">
      <c r="A66"/>
      <c r="B66"/>
      <c r="C66"/>
      <c r="D66"/>
      <c r="E66"/>
      <c r="F66"/>
      <c r="G66"/>
      <c r="H66"/>
      <c r="I66"/>
      <c r="J66"/>
      <c r="K66"/>
      <c r="L66"/>
      <c r="M66"/>
    </row>
    <row r="67" spans="1:13" ht="17.100000000000001" customHeight="1">
      <c r="A67"/>
      <c r="B67"/>
      <c r="C67"/>
      <c r="D67"/>
      <c r="E67"/>
      <c r="F67"/>
      <c r="G67"/>
      <c r="H67"/>
      <c r="I67"/>
      <c r="J67"/>
      <c r="K67"/>
      <c r="L67"/>
      <c r="M67"/>
    </row>
    <row r="68" spans="1:13" ht="17.100000000000001" customHeight="1">
      <c r="A68"/>
      <c r="B68"/>
      <c r="C68"/>
      <c r="D68"/>
      <c r="E68"/>
      <c r="F68"/>
      <c r="G68"/>
      <c r="H68"/>
      <c r="I68"/>
      <c r="J68"/>
      <c r="K68"/>
      <c r="L68"/>
      <c r="M68"/>
    </row>
    <row r="69" spans="1:13" ht="17.100000000000001" customHeight="1">
      <c r="A69"/>
      <c r="B69"/>
      <c r="C69"/>
      <c r="D69"/>
      <c r="E69"/>
      <c r="F69"/>
      <c r="G69"/>
      <c r="H69"/>
      <c r="I69"/>
      <c r="J69"/>
      <c r="K69"/>
      <c r="L69"/>
      <c r="M69"/>
    </row>
    <row r="70" spans="1:13" ht="17.100000000000001" customHeight="1">
      <c r="A70"/>
      <c r="B70"/>
      <c r="C70"/>
      <c r="D70"/>
      <c r="E70"/>
      <c r="F70"/>
      <c r="G70"/>
      <c r="H70"/>
      <c r="I70"/>
      <c r="J70"/>
      <c r="K70"/>
      <c r="L70"/>
      <c r="M70"/>
    </row>
    <row r="71" spans="1:13" ht="17.100000000000001" customHeight="1">
      <c r="A71"/>
      <c r="B71"/>
      <c r="C71"/>
      <c r="D71"/>
      <c r="E71"/>
      <c r="F71"/>
      <c r="G71"/>
      <c r="H71"/>
      <c r="I71"/>
      <c r="J71"/>
      <c r="K71"/>
      <c r="L71"/>
      <c r="M71"/>
    </row>
    <row r="72" spans="1:13" ht="17.100000000000001" customHeight="1">
      <c r="A72"/>
      <c r="B72"/>
      <c r="C72"/>
      <c r="D72"/>
      <c r="E72"/>
      <c r="F72"/>
      <c r="G72"/>
      <c r="H72"/>
      <c r="I72"/>
      <c r="J72"/>
      <c r="K72"/>
      <c r="L72"/>
      <c r="M72"/>
    </row>
    <row r="73" spans="1:13" ht="17.100000000000001" customHeight="1">
      <c r="A73"/>
      <c r="B73"/>
      <c r="C73"/>
      <c r="D73"/>
      <c r="E73"/>
      <c r="F73"/>
      <c r="G73"/>
      <c r="H73"/>
      <c r="I73"/>
      <c r="J73"/>
      <c r="K73"/>
      <c r="L73"/>
      <c r="M73"/>
    </row>
    <row r="74" spans="1:13" ht="17.100000000000001" customHeight="1">
      <c r="A74"/>
      <c r="B74"/>
      <c r="C74"/>
      <c r="D74"/>
      <c r="E74"/>
      <c r="F74"/>
      <c r="G74"/>
      <c r="H74"/>
      <c r="I74"/>
      <c r="J74"/>
      <c r="K74"/>
      <c r="L74"/>
      <c r="M74"/>
    </row>
    <row r="75" spans="1:13" ht="17.100000000000001" customHeight="1">
      <c r="A75"/>
      <c r="B75"/>
      <c r="C75"/>
      <c r="D75"/>
      <c r="E75"/>
      <c r="F75"/>
      <c r="G75"/>
      <c r="H75"/>
      <c r="I75"/>
      <c r="J75"/>
      <c r="K75"/>
      <c r="L75"/>
      <c r="M75"/>
    </row>
    <row r="76" spans="1:13" ht="17.100000000000001" customHeight="1">
      <c r="A76"/>
      <c r="B76"/>
      <c r="C76"/>
      <c r="D76"/>
      <c r="E76"/>
      <c r="F76"/>
      <c r="G76"/>
      <c r="H76"/>
      <c r="I76"/>
      <c r="J76"/>
      <c r="K76"/>
      <c r="L76"/>
      <c r="M76"/>
    </row>
    <row r="77" spans="1:13" ht="17.100000000000001" customHeight="1">
      <c r="A77"/>
      <c r="B77"/>
      <c r="C77"/>
      <c r="D77"/>
      <c r="E77"/>
      <c r="F77"/>
      <c r="G77"/>
      <c r="H77"/>
      <c r="I77"/>
      <c r="J77"/>
      <c r="K77"/>
      <c r="L77"/>
      <c r="M77"/>
    </row>
    <row r="78" spans="1:13" ht="17.100000000000001" customHeight="1">
      <c r="A78"/>
      <c r="B78"/>
      <c r="C78"/>
      <c r="D78"/>
      <c r="E78"/>
      <c r="F78"/>
      <c r="G78"/>
      <c r="H78"/>
      <c r="I78"/>
      <c r="J78"/>
      <c r="K78"/>
      <c r="L78"/>
      <c r="M78"/>
    </row>
    <row r="79" spans="1:13" ht="17.100000000000001" customHeight="1">
      <c r="A79"/>
      <c r="B79"/>
      <c r="C79"/>
      <c r="D79"/>
      <c r="E79"/>
      <c r="F79"/>
      <c r="G79"/>
      <c r="H79"/>
      <c r="I79"/>
      <c r="J79"/>
      <c r="K79"/>
      <c r="L79"/>
      <c r="M79"/>
    </row>
    <row r="80" spans="1:13" ht="17.100000000000001" customHeight="1">
      <c r="A80"/>
      <c r="B80"/>
      <c r="C80"/>
      <c r="D80"/>
      <c r="E80"/>
      <c r="F80"/>
      <c r="G80"/>
      <c r="H80"/>
      <c r="I80"/>
      <c r="J80"/>
      <c r="K80"/>
      <c r="L80"/>
      <c r="M80"/>
    </row>
    <row r="81" spans="1:13" ht="17.100000000000001" customHeight="1">
      <c r="A81"/>
      <c r="B81"/>
      <c r="C81"/>
      <c r="D81"/>
      <c r="E81"/>
      <c r="F81"/>
      <c r="G81"/>
      <c r="H81"/>
      <c r="I81"/>
      <c r="J81"/>
      <c r="K81"/>
      <c r="L81"/>
      <c r="M81"/>
    </row>
    <row r="82" spans="1:13" ht="17.100000000000001" customHeight="1">
      <c r="A82"/>
      <c r="B82"/>
      <c r="C82"/>
      <c r="D82"/>
      <c r="E82"/>
      <c r="F82"/>
      <c r="G82"/>
      <c r="H82"/>
      <c r="I82"/>
      <c r="J82"/>
      <c r="K82"/>
      <c r="L82"/>
      <c r="M82"/>
    </row>
    <row r="83" spans="1:13" ht="17.100000000000001" customHeight="1">
      <c r="A83"/>
      <c r="B83"/>
      <c r="C83"/>
      <c r="D83"/>
      <c r="E83"/>
      <c r="F83"/>
      <c r="G83"/>
      <c r="H83"/>
      <c r="I83"/>
      <c r="J83"/>
      <c r="K83"/>
      <c r="L83"/>
      <c r="M83"/>
    </row>
    <row r="84" spans="1:13" ht="17.100000000000001" customHeight="1">
      <c r="A84"/>
      <c r="B84"/>
      <c r="C84"/>
      <c r="D84"/>
      <c r="E84"/>
      <c r="F84"/>
      <c r="G84"/>
      <c r="H84"/>
      <c r="I84"/>
      <c r="J84"/>
      <c r="K84"/>
      <c r="L84"/>
      <c r="M84"/>
    </row>
    <row r="85" spans="1:13" ht="17.100000000000001" customHeight="1">
      <c r="A85"/>
      <c r="B85"/>
      <c r="C85"/>
      <c r="D85"/>
      <c r="E85"/>
      <c r="F85"/>
      <c r="G85"/>
      <c r="H85"/>
      <c r="I85"/>
      <c r="J85"/>
      <c r="K85"/>
      <c r="L85"/>
      <c r="M85"/>
    </row>
    <row r="86" spans="1:13" ht="17.100000000000001" customHeight="1">
      <c r="A86"/>
      <c r="B86"/>
      <c r="C86"/>
      <c r="D86"/>
      <c r="E86"/>
      <c r="F86"/>
      <c r="G86"/>
      <c r="H86"/>
      <c r="I86"/>
      <c r="J86"/>
      <c r="K86"/>
      <c r="L86"/>
      <c r="M86"/>
    </row>
  </sheetData>
  <mergeCells count="3">
    <mergeCell ref="B3:B5"/>
    <mergeCell ref="E3:H3"/>
    <mergeCell ref="G4:G5"/>
  </mergeCells>
  <phoneticPr fontId="6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D3A0-136F-4FF4-AE13-45CE5C826129}">
  <sheetPr>
    <pageSetUpPr fitToPage="1"/>
  </sheetPr>
  <dimension ref="A1:AMK12"/>
  <sheetViews>
    <sheetView zoomScaleNormal="100" zoomScaleSheetLayoutView="100" zoomScalePageLayoutView="115" workbookViewId="0"/>
  </sheetViews>
  <sheetFormatPr defaultRowHeight="13.5"/>
  <cols>
    <col min="1" max="1" width="9.625" style="57" customWidth="1"/>
    <col min="2" max="4" width="9.75" style="57" customWidth="1"/>
    <col min="5" max="9" width="9.625" style="57" customWidth="1"/>
    <col min="10" max="1025" width="9" style="57" customWidth="1"/>
  </cols>
  <sheetData>
    <row r="1" spans="1:9" s="77" customFormat="1" ht="15" customHeight="1">
      <c r="A1" s="4" t="s">
        <v>220</v>
      </c>
      <c r="B1" s="37"/>
      <c r="C1" s="37"/>
      <c r="D1" s="37"/>
      <c r="E1" s="152"/>
      <c r="F1" s="152"/>
      <c r="G1" s="152"/>
      <c r="H1" s="37"/>
      <c r="I1" s="37"/>
    </row>
    <row r="2" spans="1:9" s="77" customFormat="1" ht="12.95" customHeight="1" thickBot="1">
      <c r="A2" s="173"/>
      <c r="B2" s="56"/>
      <c r="C2" s="56"/>
      <c r="D2" s="56"/>
      <c r="E2" s="172"/>
      <c r="F2" s="172"/>
      <c r="G2" s="172"/>
      <c r="H2" s="56"/>
      <c r="I2" s="39" t="s">
        <v>219</v>
      </c>
    </row>
    <row r="3" spans="1:9" s="61" customFormat="1" ht="14.1" customHeight="1" thickTop="1">
      <c r="A3" s="171" t="s">
        <v>1</v>
      </c>
      <c r="B3" s="545" t="s">
        <v>218</v>
      </c>
      <c r="C3" s="545"/>
      <c r="D3" s="516" t="s">
        <v>217</v>
      </c>
      <c r="E3" s="516"/>
      <c r="F3" s="545" t="s">
        <v>216</v>
      </c>
      <c r="G3" s="545"/>
      <c r="H3" s="516" t="s">
        <v>215</v>
      </c>
      <c r="I3" s="516"/>
    </row>
    <row r="4" spans="1:9" s="61" customFormat="1" ht="26.25" customHeight="1">
      <c r="A4" s="170" t="s">
        <v>214</v>
      </c>
      <c r="B4" s="168" t="s">
        <v>213</v>
      </c>
      <c r="C4" s="169" t="s">
        <v>212</v>
      </c>
      <c r="D4" s="168" t="s">
        <v>213</v>
      </c>
      <c r="E4" s="167" t="s">
        <v>212</v>
      </c>
      <c r="F4" s="166" t="s">
        <v>213</v>
      </c>
      <c r="G4" s="167" t="s">
        <v>212</v>
      </c>
      <c r="H4" s="166" t="s">
        <v>213</v>
      </c>
      <c r="I4" s="165" t="s">
        <v>212</v>
      </c>
    </row>
    <row r="5" spans="1:9" s="61" customFormat="1" ht="18" customHeight="1">
      <c r="A5" s="84" t="s">
        <v>133</v>
      </c>
      <c r="B5" s="164">
        <v>55</v>
      </c>
      <c r="C5" s="161">
        <v>1281.0999999999999</v>
      </c>
      <c r="D5" s="164">
        <v>6</v>
      </c>
      <c r="E5" s="163">
        <v>91.99</v>
      </c>
      <c r="F5" s="162">
        <v>5</v>
      </c>
      <c r="G5" s="163">
        <v>204.7</v>
      </c>
      <c r="H5" s="162">
        <v>66</v>
      </c>
      <c r="I5" s="161">
        <v>1577.79</v>
      </c>
    </row>
    <row r="6" spans="1:9" s="61" customFormat="1" ht="18" customHeight="1">
      <c r="A6" s="84">
        <v>7</v>
      </c>
      <c r="B6" s="160">
        <v>56</v>
      </c>
      <c r="C6" s="157">
        <v>1286.5999999999999</v>
      </c>
      <c r="D6" s="160">
        <v>6</v>
      </c>
      <c r="E6" s="159">
        <v>91.99</v>
      </c>
      <c r="F6" s="158">
        <v>5</v>
      </c>
      <c r="G6" s="159">
        <v>204.7</v>
      </c>
      <c r="H6" s="158">
        <v>67</v>
      </c>
      <c r="I6" s="157">
        <v>1583.29</v>
      </c>
    </row>
    <row r="7" spans="1:9" s="61" customFormat="1" ht="18" customHeight="1">
      <c r="A7" s="81">
        <v>8</v>
      </c>
      <c r="B7" s="156">
        <v>57</v>
      </c>
      <c r="C7" s="153">
        <v>1295.9000000000001</v>
      </c>
      <c r="D7" s="156">
        <v>6</v>
      </c>
      <c r="E7" s="155">
        <v>91.99</v>
      </c>
      <c r="F7" s="154">
        <v>6</v>
      </c>
      <c r="G7" s="155">
        <v>233.1</v>
      </c>
      <c r="H7" s="154">
        <v>69</v>
      </c>
      <c r="I7" s="153">
        <v>1620.99</v>
      </c>
    </row>
    <row r="8" spans="1:9" s="61" customFormat="1" ht="11.25" customHeight="1">
      <c r="A8" s="9" t="s">
        <v>42</v>
      </c>
      <c r="B8" s="37"/>
      <c r="C8" s="37"/>
      <c r="D8" s="37"/>
      <c r="E8" s="152"/>
      <c r="F8" s="152"/>
      <c r="G8" s="152"/>
      <c r="H8" s="37"/>
      <c r="I8" s="39"/>
    </row>
    <row r="9" spans="1:9" s="60" customFormat="1" ht="12" customHeight="1">
      <c r="G9" s="151"/>
    </row>
    <row r="10" spans="1:9" s="59" customFormat="1" ht="13.5" customHeight="1"/>
    <row r="12" spans="1:9">
      <c r="A12" s="1"/>
    </row>
  </sheetData>
  <mergeCells count="4">
    <mergeCell ref="B3:C3"/>
    <mergeCell ref="D3:E3"/>
    <mergeCell ref="F3:G3"/>
    <mergeCell ref="H3:I3"/>
  </mergeCells>
  <phoneticPr fontId="6"/>
  <pageMargins left="0.78740157480314965" right="0.78740157480314965" top="0.74803149606299213" bottom="0.74803149606299213" header="0.51181102362204722" footer="0.51181102362204722"/>
  <pageSetup paperSize="9" firstPageNumber="0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19867-739A-4A59-9EBC-3F4B26F9C082}">
  <dimension ref="A1:AMK12"/>
  <sheetViews>
    <sheetView zoomScaleNormal="100" zoomScaleSheetLayoutView="190" workbookViewId="0"/>
  </sheetViews>
  <sheetFormatPr defaultRowHeight="13.5"/>
  <cols>
    <col min="1" max="1" width="4.5" style="12" customWidth="1"/>
    <col min="2" max="2" width="7" style="12" customWidth="1"/>
    <col min="3" max="4" width="7.25" style="12" customWidth="1"/>
    <col min="5" max="5" width="7.375" style="12" customWidth="1"/>
    <col min="6" max="7" width="7.25" style="12" customWidth="1"/>
    <col min="8" max="8" width="5.875" style="12" customWidth="1"/>
    <col min="9" max="9" width="7.25" style="12" customWidth="1"/>
    <col min="10" max="10" width="5.25" style="12" customWidth="1"/>
    <col min="11" max="11" width="6.875" style="12" customWidth="1"/>
    <col min="12" max="12" width="7.25" style="12" customWidth="1"/>
    <col min="13" max="13" width="5.125" style="12" customWidth="1"/>
    <col min="14" max="14" width="5" style="12" customWidth="1"/>
    <col min="15" max="1025" width="9" style="12" customWidth="1"/>
  </cols>
  <sheetData>
    <row r="1" spans="1:1025" ht="15" customHeight="1">
      <c r="A1" s="4" t="s">
        <v>211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</row>
    <row r="2" spans="1:1025" s="37" customFormat="1" ht="12.95" customHeight="1" thickBot="1">
      <c r="A2" s="5"/>
      <c r="B2" s="11"/>
      <c r="C2" s="11"/>
      <c r="D2" s="11"/>
      <c r="E2" s="11"/>
      <c r="F2" s="11"/>
      <c r="G2" s="11"/>
      <c r="H2" s="11"/>
      <c r="I2" s="11"/>
      <c r="J2" s="11"/>
      <c r="K2" s="149"/>
      <c r="L2" s="11"/>
      <c r="M2" s="11"/>
      <c r="N2" s="6" t="s">
        <v>210</v>
      </c>
    </row>
    <row r="3" spans="1:1025" s="10" customFormat="1" ht="27.75" customHeight="1" thickTop="1" thickBot="1">
      <c r="A3" s="543" t="s">
        <v>209</v>
      </c>
      <c r="B3" s="543" t="s">
        <v>208</v>
      </c>
      <c r="C3" s="543" t="s">
        <v>207</v>
      </c>
      <c r="D3" s="543" t="s">
        <v>206</v>
      </c>
      <c r="E3" s="543" t="s">
        <v>205</v>
      </c>
      <c r="F3" s="543" t="s">
        <v>645</v>
      </c>
      <c r="G3" s="543" t="s">
        <v>646</v>
      </c>
      <c r="H3" s="543" t="s">
        <v>647</v>
      </c>
      <c r="I3" s="543" t="s">
        <v>648</v>
      </c>
      <c r="J3" s="543" t="s">
        <v>204</v>
      </c>
      <c r="K3" s="546" t="s">
        <v>203</v>
      </c>
      <c r="L3" s="546"/>
      <c r="M3" s="543" t="s">
        <v>202</v>
      </c>
      <c r="N3" s="543" t="s">
        <v>201</v>
      </c>
    </row>
    <row r="4" spans="1:1025" s="10" customFormat="1" ht="27" customHeight="1" thickTop="1">
      <c r="A4" s="543"/>
      <c r="B4" s="543"/>
      <c r="C4" s="543"/>
      <c r="D4" s="543"/>
      <c r="E4" s="543"/>
      <c r="F4" s="543"/>
      <c r="G4" s="543"/>
      <c r="H4" s="543"/>
      <c r="I4" s="543"/>
      <c r="J4" s="543"/>
      <c r="K4" s="148"/>
      <c r="L4" s="46" t="s">
        <v>200</v>
      </c>
      <c r="M4" s="543"/>
      <c r="N4" s="543"/>
    </row>
    <row r="5" spans="1:1025" s="7" customFormat="1" ht="18" customHeight="1">
      <c r="A5" s="147" t="s">
        <v>159</v>
      </c>
      <c r="B5" s="146">
        <v>4823.3</v>
      </c>
      <c r="C5" s="146">
        <v>405.9</v>
      </c>
      <c r="D5" s="146">
        <v>1140.4000000000001</v>
      </c>
      <c r="E5" s="146">
        <v>87.11</v>
      </c>
      <c r="F5" s="146">
        <v>1177</v>
      </c>
      <c r="G5" s="146">
        <v>15.5</v>
      </c>
      <c r="H5" s="146">
        <v>90.9</v>
      </c>
      <c r="I5" s="146">
        <v>501.3</v>
      </c>
      <c r="J5" s="146">
        <v>102.1</v>
      </c>
      <c r="K5" s="146">
        <v>1122.3</v>
      </c>
      <c r="L5" s="146">
        <v>339.7</v>
      </c>
      <c r="M5" s="146">
        <v>167.3</v>
      </c>
      <c r="N5" s="146">
        <v>13.5</v>
      </c>
      <c r="O5" s="145"/>
    </row>
    <row r="6" spans="1:1025" s="10" customFormat="1" ht="12" customHeight="1">
      <c r="A6" s="9" t="s">
        <v>42</v>
      </c>
      <c r="N6" s="39" t="s">
        <v>132</v>
      </c>
    </row>
    <row r="7" spans="1:1025" s="78" customFormat="1" ht="13.5" customHeight="1">
      <c r="N7" s="39" t="s">
        <v>199</v>
      </c>
    </row>
    <row r="8" spans="1:1025" s="78" customFormat="1" ht="17.100000000000001" customHeight="1"/>
    <row r="9" spans="1:1025" s="78" customFormat="1" ht="17.100000000000001" customHeight="1"/>
    <row r="10" spans="1:1025" s="78" customFormat="1" ht="17.100000000000001" customHeight="1">
      <c r="C10" s="12"/>
      <c r="D10" s="12"/>
      <c r="E10" s="12"/>
      <c r="F10" s="12"/>
      <c r="G10" s="12"/>
      <c r="H10" s="12"/>
      <c r="I10" s="12"/>
      <c r="J10" s="12"/>
      <c r="K10" s="12"/>
    </row>
    <row r="11" spans="1:1025" s="78" customFormat="1" ht="17.100000000000001" customHeight="1">
      <c r="C11" s="12"/>
      <c r="D11" s="12"/>
      <c r="E11" s="12"/>
      <c r="F11" s="12"/>
      <c r="G11" s="12"/>
      <c r="H11" s="12"/>
      <c r="I11" s="12"/>
      <c r="J11" s="12"/>
      <c r="K11" s="12"/>
    </row>
    <row r="12" spans="1:1025" ht="17.100000000000001" customHeight="1">
      <c r="A12" s="1"/>
    </row>
  </sheetData>
  <mergeCells count="13">
    <mergeCell ref="N3:N4"/>
    <mergeCell ref="G3:G4"/>
    <mergeCell ref="H3:H4"/>
    <mergeCell ref="I3:I4"/>
    <mergeCell ref="J3:J4"/>
    <mergeCell ref="K3:L3"/>
    <mergeCell ref="M3:M4"/>
    <mergeCell ref="F3:F4"/>
    <mergeCell ref="A3:A4"/>
    <mergeCell ref="B3:B4"/>
    <mergeCell ref="C3:C4"/>
    <mergeCell ref="D3:D4"/>
    <mergeCell ref="E3:E4"/>
  </mergeCells>
  <phoneticPr fontId="6"/>
  <printOptions horizontalCentered="1"/>
  <pageMargins left="0.51181102362204722" right="0.51181102362204722" top="0.74803149606299213" bottom="0.74803149606299213" header="0.51181102362204722" footer="0.51181102362204722"/>
  <pageSetup paperSize="9" firstPageNumber="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252C9-1A4F-422A-8DEF-825B2D6D5B46}">
  <sheetPr>
    <pageSetUpPr fitToPage="1"/>
  </sheetPr>
  <dimension ref="A1:AMK27"/>
  <sheetViews>
    <sheetView zoomScaleNormal="100" zoomScaleSheetLayoutView="100" zoomScalePageLayoutView="115" workbookViewId="0"/>
  </sheetViews>
  <sheetFormatPr defaultRowHeight="13.5"/>
  <cols>
    <col min="1" max="1" width="5.75" style="12" customWidth="1"/>
    <col min="2" max="2" width="7.125" style="12" customWidth="1"/>
    <col min="3" max="3" width="6.75" style="12" customWidth="1"/>
    <col min="4" max="6" width="7.375" style="12" customWidth="1"/>
    <col min="7" max="7" width="6.125" style="12" customWidth="1"/>
    <col min="8" max="8" width="7.125" style="12" customWidth="1"/>
    <col min="9" max="9" width="6.25" style="12" customWidth="1"/>
    <col min="10" max="10" width="7.625" style="12" customWidth="1"/>
    <col min="11" max="11" width="5.875" style="12" customWidth="1"/>
    <col min="12" max="13" width="6.125" style="12" customWidth="1"/>
    <col min="14" max="1025" width="9" style="12" customWidth="1"/>
  </cols>
  <sheetData>
    <row r="1" spans="1:1025" ht="15" customHeight="1">
      <c r="A1" s="4" t="s">
        <v>198</v>
      </c>
      <c r="B1"/>
      <c r="C1"/>
      <c r="D1" s="547"/>
      <c r="E1" s="547"/>
      <c r="F1" s="547"/>
      <c r="G1" s="547"/>
      <c r="H1" s="3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</row>
    <row r="2" spans="1:1025" s="37" customFormat="1" ht="12.95" customHeight="1" thickBot="1">
      <c r="A2" s="5"/>
      <c r="B2" s="56"/>
      <c r="C2" s="56"/>
      <c r="D2" s="56"/>
      <c r="E2" s="56"/>
      <c r="F2" s="56"/>
      <c r="G2" s="56"/>
      <c r="H2" s="56"/>
      <c r="I2" s="56"/>
      <c r="J2" s="56"/>
      <c r="K2" s="128"/>
      <c r="L2" s="128"/>
      <c r="M2" s="102" t="s">
        <v>130</v>
      </c>
    </row>
    <row r="3" spans="1:1025" s="143" customFormat="1" ht="45" customHeight="1" thickTop="1">
      <c r="A3" s="144" t="s">
        <v>1</v>
      </c>
      <c r="B3" s="55" t="s">
        <v>2</v>
      </c>
      <c r="C3" s="55" t="s">
        <v>197</v>
      </c>
      <c r="D3" s="55" t="s">
        <v>196</v>
      </c>
      <c r="E3" s="55" t="s">
        <v>195</v>
      </c>
      <c r="F3" s="55" t="s">
        <v>194</v>
      </c>
      <c r="G3" s="55" t="s">
        <v>193</v>
      </c>
      <c r="H3" s="55" t="s">
        <v>192</v>
      </c>
      <c r="I3" s="55" t="s">
        <v>191</v>
      </c>
      <c r="J3" s="55" t="s">
        <v>190</v>
      </c>
      <c r="K3" s="55" t="s">
        <v>189</v>
      </c>
      <c r="L3" s="55" t="s">
        <v>188</v>
      </c>
      <c r="M3" s="100" t="s">
        <v>187</v>
      </c>
    </row>
    <row r="4" spans="1:1025" s="7" customFormat="1" ht="18" customHeight="1">
      <c r="A4" s="142" t="s">
        <v>159</v>
      </c>
      <c r="B4" s="140">
        <v>5320</v>
      </c>
      <c r="C4" s="141">
        <v>2950.8</v>
      </c>
      <c r="D4" s="140">
        <v>305.72000000000003</v>
      </c>
      <c r="E4" s="141">
        <v>391.7</v>
      </c>
      <c r="F4" s="140">
        <v>99.8</v>
      </c>
      <c r="G4" s="141">
        <v>50</v>
      </c>
      <c r="H4" s="140">
        <v>1071.2</v>
      </c>
      <c r="I4" s="141">
        <v>46.2</v>
      </c>
      <c r="J4" s="140">
        <v>296.8</v>
      </c>
      <c r="K4" s="141">
        <v>0.72</v>
      </c>
      <c r="L4" s="140">
        <v>104.9</v>
      </c>
      <c r="M4" s="139">
        <v>1</v>
      </c>
    </row>
    <row r="5" spans="1:1025" s="7" customFormat="1" ht="18" customHeight="1">
      <c r="A5" s="13" t="s">
        <v>158</v>
      </c>
      <c r="B5" s="138">
        <v>100</v>
      </c>
      <c r="C5" s="138">
        <v>55.5</v>
      </c>
      <c r="D5" s="138">
        <v>5.7</v>
      </c>
      <c r="E5" s="138">
        <v>7.37</v>
      </c>
      <c r="F5" s="138">
        <v>1.88</v>
      </c>
      <c r="G5" s="138">
        <v>0.9</v>
      </c>
      <c r="H5" s="138">
        <v>20.14</v>
      </c>
      <c r="I5" s="138">
        <v>0.87</v>
      </c>
      <c r="J5" s="138">
        <v>5.58</v>
      </c>
      <c r="K5" s="138">
        <v>0.01</v>
      </c>
      <c r="L5" s="138">
        <v>1.97</v>
      </c>
      <c r="M5" s="138">
        <v>0.03</v>
      </c>
    </row>
    <row r="6" spans="1:1025" s="10" customFormat="1" ht="12" customHeight="1">
      <c r="A6" s="9" t="s">
        <v>114</v>
      </c>
      <c r="M6" s="39" t="s">
        <v>186</v>
      </c>
    </row>
    <row r="7" spans="1:1025" s="10" customFormat="1" ht="12" customHeight="1">
      <c r="J7" s="14"/>
      <c r="K7" s="2"/>
      <c r="M7" s="39" t="s">
        <v>141</v>
      </c>
    </row>
    <row r="8" spans="1:1025" s="78" customFormat="1" ht="13.5" customHeight="1">
      <c r="M8" s="39" t="s">
        <v>140</v>
      </c>
    </row>
    <row r="9" spans="1:1025" s="78" customFormat="1" ht="13.5" customHeight="1"/>
    <row r="10" spans="1:1025" s="78" customFormat="1" ht="13.5" customHeight="1">
      <c r="B10" s="137"/>
    </row>
    <row r="11" spans="1:1025" s="78" customFormat="1" ht="13.5" customHeight="1"/>
    <row r="12" spans="1:1025" s="78" customFormat="1" ht="17.100000000000001" customHeight="1"/>
    <row r="13" spans="1:1025" s="78" customFormat="1" ht="17.100000000000001" customHeight="1"/>
    <row r="14" spans="1:1025" s="78" customFormat="1" ht="17.100000000000001" customHeight="1"/>
    <row r="15" spans="1:1025" s="78" customFormat="1" ht="17.100000000000001" customHeight="1"/>
    <row r="26" spans="11:11" ht="17.100000000000001" customHeight="1">
      <c r="K26" s="136"/>
    </row>
    <row r="27" spans="11:11" ht="17.100000000000001" customHeight="1">
      <c r="K27" s="136"/>
    </row>
  </sheetData>
  <mergeCells count="1">
    <mergeCell ref="D1:G1"/>
  </mergeCells>
  <phoneticPr fontId="6"/>
  <pageMargins left="0.78740157480314965" right="0.78740157480314965" top="0.74803149606299213" bottom="0.74803149606299213" header="0.51181102362204722" footer="0.51181102362204722"/>
  <pageSetup paperSize="9" firstPageNumber="0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DC902-71C4-4DE6-A4E5-B5B8248C237B}">
  <dimension ref="A1:AMK16"/>
  <sheetViews>
    <sheetView zoomScaleNormal="100" zoomScaleSheetLayoutView="400" workbookViewId="0"/>
  </sheetViews>
  <sheetFormatPr defaultRowHeight="13.5"/>
  <cols>
    <col min="1" max="1" width="10.25" style="12" customWidth="1"/>
    <col min="2" max="6" width="15.375" style="12" customWidth="1"/>
    <col min="7" max="1025" width="9" style="12" customWidth="1"/>
  </cols>
  <sheetData>
    <row r="1" spans="1:7" ht="15" customHeight="1">
      <c r="A1" s="4" t="s">
        <v>185</v>
      </c>
      <c r="B1" s="136"/>
      <c r="C1" s="547"/>
      <c r="D1" s="547"/>
      <c r="E1" s="547"/>
    </row>
    <row r="2" spans="1:7" s="37" customFormat="1" ht="12.95" customHeight="1" thickBot="1">
      <c r="A2" s="5"/>
      <c r="B2" s="135"/>
      <c r="C2" s="56"/>
      <c r="D2" s="56"/>
      <c r="E2" s="56"/>
      <c r="F2" s="6" t="s">
        <v>184</v>
      </c>
    </row>
    <row r="3" spans="1:7" s="7" customFormat="1" ht="17.100000000000001" customHeight="1" thickTop="1">
      <c r="A3" s="89" t="s">
        <v>1</v>
      </c>
      <c r="B3" s="133" t="s">
        <v>183</v>
      </c>
      <c r="C3" s="134" t="s">
        <v>182</v>
      </c>
      <c r="D3" s="133" t="s">
        <v>181</v>
      </c>
      <c r="E3" s="134" t="s">
        <v>180</v>
      </c>
      <c r="F3" s="133" t="s">
        <v>179</v>
      </c>
    </row>
    <row r="4" spans="1:7" s="7" customFormat="1" ht="17.100000000000001" customHeight="1">
      <c r="A4" s="88" t="s">
        <v>107</v>
      </c>
      <c r="B4" s="131" t="s">
        <v>178</v>
      </c>
      <c r="C4" s="132" t="s">
        <v>177</v>
      </c>
      <c r="D4" s="131" t="s">
        <v>177</v>
      </c>
      <c r="E4" s="132" t="s">
        <v>177</v>
      </c>
      <c r="F4" s="131" t="s">
        <v>177</v>
      </c>
    </row>
    <row r="5" spans="1:7" s="7" customFormat="1" ht="20.100000000000001" customHeight="1">
      <c r="A5" s="87" t="s">
        <v>133</v>
      </c>
      <c r="B5" s="109">
        <v>4787.8</v>
      </c>
      <c r="C5" s="109">
        <v>148.30000000000001</v>
      </c>
      <c r="D5" s="109">
        <v>2012.1</v>
      </c>
      <c r="E5" s="109">
        <v>2229.6</v>
      </c>
      <c r="F5" s="109">
        <v>397.8</v>
      </c>
      <c r="G5" s="106"/>
    </row>
    <row r="6" spans="1:7" s="7" customFormat="1" ht="20.100000000000001" customHeight="1">
      <c r="A6" s="87">
        <v>7</v>
      </c>
      <c r="B6" s="108">
        <v>4790.5</v>
      </c>
      <c r="C6" s="108">
        <v>148.30000000000001</v>
      </c>
      <c r="D6" s="108">
        <v>2011.9</v>
      </c>
      <c r="E6" s="108">
        <v>2229.8000000000002</v>
      </c>
      <c r="F6" s="108">
        <v>400.5</v>
      </c>
      <c r="G6" s="106"/>
    </row>
    <row r="7" spans="1:7" s="7" customFormat="1" ht="20.100000000000001" customHeight="1">
      <c r="A7" s="130">
        <v>8</v>
      </c>
      <c r="B7" s="107">
        <v>4788.8</v>
      </c>
      <c r="C7" s="107">
        <v>148.30000000000001</v>
      </c>
      <c r="D7" s="107">
        <v>2011.9</v>
      </c>
      <c r="E7" s="107">
        <v>2224.6</v>
      </c>
      <c r="F7" s="107">
        <v>404</v>
      </c>
      <c r="G7" s="106"/>
    </row>
    <row r="8" spans="1:7" s="10" customFormat="1" ht="12" customHeight="1">
      <c r="A8" s="9" t="s">
        <v>42</v>
      </c>
      <c r="F8" s="39" t="s">
        <v>132</v>
      </c>
    </row>
    <row r="9" spans="1:7" s="78" customFormat="1" ht="13.5" customHeight="1">
      <c r="A9" s="129"/>
    </row>
    <row r="10" spans="1:7" s="78" customFormat="1" ht="13.5" customHeight="1"/>
    <row r="11" spans="1:7" s="78" customFormat="1" ht="13.5" customHeight="1"/>
    <row r="12" spans="1:7" s="78" customFormat="1" ht="13.5" customHeight="1">
      <c r="B12" s="1"/>
    </row>
    <row r="13" spans="1:7" s="78" customFormat="1" ht="17.100000000000001" customHeight="1"/>
    <row r="14" spans="1:7" s="78" customFormat="1" ht="17.100000000000001" customHeight="1"/>
    <row r="15" spans="1:7" s="78" customFormat="1" ht="17.100000000000001" customHeight="1"/>
    <row r="16" spans="1:7" s="78" customFormat="1" ht="17.100000000000001" customHeight="1"/>
  </sheetData>
  <mergeCells count="1">
    <mergeCell ref="C1:E1"/>
  </mergeCells>
  <phoneticPr fontId="6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87AB3-8F8F-47B1-AB91-0B8F32F0267F}">
  <dimension ref="A1:AMK13"/>
  <sheetViews>
    <sheetView zoomScaleNormal="100" zoomScaleSheetLayoutView="100" workbookViewId="0"/>
  </sheetViews>
  <sheetFormatPr defaultRowHeight="13.5"/>
  <cols>
    <col min="1" max="1" width="4.75" style="37" customWidth="1"/>
    <col min="2" max="2" width="6.75" style="37" customWidth="1"/>
    <col min="3" max="11" width="4.875" style="37" customWidth="1"/>
    <col min="12" max="12" width="6" style="37" customWidth="1"/>
    <col min="13" max="13" width="6.25" style="37" customWidth="1"/>
    <col min="14" max="17" width="4.875" style="37" customWidth="1"/>
    <col min="18" max="18" width="3.625" style="37" customWidth="1"/>
    <col min="19" max="1025" width="9" style="37" customWidth="1"/>
  </cols>
  <sheetData>
    <row r="1" spans="1:256">
      <c r="A1" s="4" t="s">
        <v>176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4.25" thickBot="1">
      <c r="A2" s="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128"/>
      <c r="O2" s="128"/>
      <c r="P2" s="128"/>
      <c r="Q2" s="127" t="s">
        <v>130</v>
      </c>
    </row>
    <row r="3" spans="1:256" ht="14.25" thickTop="1">
      <c r="A3" s="126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4"/>
    </row>
    <row r="4" spans="1:256" ht="110.1" customHeight="1">
      <c r="A4" s="123" t="s">
        <v>175</v>
      </c>
      <c r="B4" s="123" t="s">
        <v>105</v>
      </c>
      <c r="C4" s="123" t="s">
        <v>174</v>
      </c>
      <c r="D4" s="123" t="s">
        <v>173</v>
      </c>
      <c r="E4" s="123" t="s">
        <v>172</v>
      </c>
      <c r="F4" s="123" t="s">
        <v>171</v>
      </c>
      <c r="G4" s="123" t="s">
        <v>170</v>
      </c>
      <c r="H4" s="123" t="s">
        <v>169</v>
      </c>
      <c r="I4" s="123" t="s">
        <v>168</v>
      </c>
      <c r="J4" s="123" t="s">
        <v>167</v>
      </c>
      <c r="K4" s="123" t="s">
        <v>166</v>
      </c>
      <c r="L4" s="123" t="s">
        <v>165</v>
      </c>
      <c r="M4" s="123" t="s">
        <v>164</v>
      </c>
      <c r="N4" s="123" t="s">
        <v>163</v>
      </c>
      <c r="O4" s="123" t="s">
        <v>162</v>
      </c>
      <c r="P4" s="123" t="s">
        <v>161</v>
      </c>
      <c r="Q4" s="123" t="s">
        <v>160</v>
      </c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</row>
    <row r="5" spans="1:256">
      <c r="A5" s="122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</row>
    <row r="6" spans="1:256">
      <c r="A6" s="121" t="s">
        <v>159</v>
      </c>
      <c r="B6" s="119">
        <v>2950.82</v>
      </c>
      <c r="C6" s="120">
        <v>19.59</v>
      </c>
      <c r="D6" s="119">
        <v>231.69</v>
      </c>
      <c r="E6" s="120">
        <v>65.16</v>
      </c>
      <c r="F6" s="119">
        <v>64.650000000000006</v>
      </c>
      <c r="G6" s="120">
        <v>68.180000000000007</v>
      </c>
      <c r="H6" s="119">
        <v>120.79</v>
      </c>
      <c r="I6" s="120">
        <v>161</v>
      </c>
      <c r="J6" s="119">
        <v>9.76</v>
      </c>
      <c r="K6" s="120">
        <v>16.010000000000002</v>
      </c>
      <c r="L6" s="119">
        <v>1104.8900000000001</v>
      </c>
      <c r="M6" s="120">
        <v>755.37</v>
      </c>
      <c r="N6" s="119">
        <v>117.83</v>
      </c>
      <c r="O6" s="120">
        <v>54.44</v>
      </c>
      <c r="P6" s="119">
        <v>160.19</v>
      </c>
      <c r="Q6" s="118">
        <v>1.3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</row>
    <row r="7" spans="1:256">
      <c r="A7" s="117" t="s">
        <v>158</v>
      </c>
      <c r="B7" s="115" t="s">
        <v>157</v>
      </c>
      <c r="C7" s="116" t="s">
        <v>156</v>
      </c>
      <c r="D7" s="115" t="s">
        <v>155</v>
      </c>
      <c r="E7" s="116" t="s">
        <v>154</v>
      </c>
      <c r="F7" s="115" t="s">
        <v>154</v>
      </c>
      <c r="G7" s="116" t="s">
        <v>153</v>
      </c>
      <c r="H7" s="115" t="s">
        <v>152</v>
      </c>
      <c r="I7" s="116" t="s">
        <v>151</v>
      </c>
      <c r="J7" s="115" t="s">
        <v>150</v>
      </c>
      <c r="K7" s="116" t="s">
        <v>149</v>
      </c>
      <c r="L7" s="115" t="s">
        <v>148</v>
      </c>
      <c r="M7" s="116" t="s">
        <v>147</v>
      </c>
      <c r="N7" s="115" t="s">
        <v>146</v>
      </c>
      <c r="O7" s="116" t="s">
        <v>145</v>
      </c>
      <c r="P7" s="115" t="s">
        <v>144</v>
      </c>
      <c r="Q7" s="114" t="s">
        <v>143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</row>
    <row r="8" spans="1:256">
      <c r="A8" s="9" t="s">
        <v>114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39" t="s">
        <v>142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</row>
    <row r="9" spans="1:256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39" t="s">
        <v>141</v>
      </c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</row>
    <row r="10" spans="1:256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39" t="s">
        <v>140</v>
      </c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</row>
    <row r="11" spans="1:256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</row>
    <row r="12" spans="1:256">
      <c r="A12" s="10"/>
      <c r="B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</row>
    <row r="13" spans="1:256">
      <c r="A13" s="10"/>
      <c r="B13" s="10"/>
      <c r="C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</row>
  </sheetData>
  <phoneticPr fontId="6"/>
  <pageMargins left="0.70866141732283472" right="0.70866141732283472" top="0.74803149606299213" bottom="0.74803149606299213" header="0.51181102362204722" footer="0.51181102362204722"/>
  <pageSetup paperSize="9" firstPageNumber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66654-2CF9-4C74-B8B9-9D2CBE18D903}">
  <sheetPr>
    <pageSetUpPr fitToPage="1"/>
  </sheetPr>
  <dimension ref="A1:AMK24"/>
  <sheetViews>
    <sheetView zoomScaleNormal="100" zoomScaleSheetLayoutView="100" zoomScalePageLayoutView="115" workbookViewId="0"/>
  </sheetViews>
  <sheetFormatPr defaultRowHeight="13.5"/>
  <cols>
    <col min="1" max="1" width="5.75" style="2" customWidth="1"/>
    <col min="2" max="3" width="6.625" style="2" customWidth="1"/>
    <col min="4" max="5" width="7.125" style="2" customWidth="1"/>
    <col min="6" max="6" width="6.625" style="2" customWidth="1"/>
    <col min="7" max="7" width="7.125" style="2" customWidth="1"/>
    <col min="8" max="8" width="6.625" style="2" customWidth="1"/>
    <col min="9" max="9" width="5.625" style="2" customWidth="1"/>
    <col min="10" max="10" width="8.125" style="2" customWidth="1"/>
    <col min="11" max="11" width="10.625" style="2" customWidth="1"/>
    <col min="12" max="1025" width="9" style="2" customWidth="1"/>
  </cols>
  <sheetData>
    <row r="1" spans="1:256">
      <c r="A1" s="1" t="s">
        <v>131</v>
      </c>
    </row>
    <row r="2" spans="1:256" ht="14.25" thickBot="1">
      <c r="A2" s="1"/>
      <c r="K2" s="103"/>
      <c r="L2" s="102" t="s">
        <v>130</v>
      </c>
    </row>
    <row r="3" spans="1:256" ht="18" customHeight="1" thickTop="1" thickBot="1">
      <c r="A3" s="514" t="s">
        <v>1</v>
      </c>
      <c r="B3" s="101" t="s">
        <v>129</v>
      </c>
      <c r="C3" s="101" t="s">
        <v>128</v>
      </c>
      <c r="D3" s="514" t="s">
        <v>127</v>
      </c>
      <c r="E3" s="101" t="s">
        <v>126</v>
      </c>
      <c r="F3" s="514" t="s">
        <v>125</v>
      </c>
      <c r="G3" s="514"/>
      <c r="H3" s="514" t="s">
        <v>124</v>
      </c>
      <c r="I3" s="514"/>
      <c r="J3" s="548" t="s">
        <v>123</v>
      </c>
      <c r="K3" s="514" t="s">
        <v>122</v>
      </c>
      <c r="L3" s="543" t="s">
        <v>121</v>
      </c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</row>
    <row r="4" spans="1:256" ht="18" customHeight="1" thickTop="1">
      <c r="A4" s="514"/>
      <c r="B4" s="99" t="s">
        <v>120</v>
      </c>
      <c r="C4" s="99" t="s">
        <v>120</v>
      </c>
      <c r="D4" s="514"/>
      <c r="E4" s="99" t="s">
        <v>120</v>
      </c>
      <c r="F4" s="98" t="s">
        <v>119</v>
      </c>
      <c r="G4" s="8" t="s">
        <v>118</v>
      </c>
      <c r="H4" s="98" t="s">
        <v>117</v>
      </c>
      <c r="I4" s="8" t="s">
        <v>116</v>
      </c>
      <c r="J4" s="548"/>
      <c r="K4" s="514"/>
      <c r="L4" s="514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</row>
    <row r="5" spans="1:256">
      <c r="A5" s="13" t="s">
        <v>115</v>
      </c>
      <c r="B5" s="97">
        <v>26.6</v>
      </c>
      <c r="C5" s="97">
        <v>77</v>
      </c>
      <c r="D5" s="96">
        <v>2.2999999999999998</v>
      </c>
      <c r="E5" s="97">
        <v>77.5</v>
      </c>
      <c r="F5" s="96">
        <v>57.67</v>
      </c>
      <c r="G5" s="97">
        <v>19.82</v>
      </c>
      <c r="H5" s="96">
        <v>20.93</v>
      </c>
      <c r="I5" s="97">
        <v>1.59</v>
      </c>
      <c r="J5" s="96">
        <v>206.34</v>
      </c>
      <c r="K5" s="95">
        <v>143007</v>
      </c>
      <c r="L5" s="94">
        <v>19.3</v>
      </c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</row>
    <row r="6" spans="1:256">
      <c r="A6" s="9" t="s">
        <v>114</v>
      </c>
      <c r="B6" s="93"/>
      <c r="C6" s="93"/>
      <c r="D6" s="93"/>
      <c r="E6" s="93"/>
      <c r="F6" s="93"/>
      <c r="G6" s="93"/>
      <c r="H6" s="93"/>
      <c r="I6" s="93"/>
      <c r="J6" s="93"/>
      <c r="K6" s="93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</row>
    <row r="7" spans="1:256" ht="12.6" customHeight="1">
      <c r="A7" s="9"/>
      <c r="B7" s="93"/>
      <c r="C7" s="93"/>
      <c r="D7" s="93"/>
      <c r="E7" s="39"/>
      <c r="F7" s="14" t="s">
        <v>635</v>
      </c>
      <c r="G7" s="10"/>
      <c r="H7" s="10"/>
      <c r="I7" s="10"/>
      <c r="J7" s="10"/>
      <c r="K7" s="10"/>
      <c r="L7" s="39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</row>
    <row r="8" spans="1:256" ht="12.6" customHeight="1">
      <c r="A8" s="9"/>
      <c r="B8" s="93"/>
      <c r="C8" s="93"/>
      <c r="D8" s="93"/>
      <c r="E8" s="39"/>
      <c r="F8" s="14" t="s">
        <v>636</v>
      </c>
      <c r="G8" s="10"/>
      <c r="H8" s="10"/>
      <c r="I8" s="10"/>
      <c r="J8" s="10"/>
      <c r="K8" s="10"/>
      <c r="L8" s="39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</row>
    <row r="9" spans="1:256" ht="12.6" customHeight="1">
      <c r="A9" s="9"/>
      <c r="B9" s="93"/>
      <c r="C9" s="93"/>
      <c r="D9" s="93"/>
      <c r="E9" s="39"/>
      <c r="F9" s="14" t="s">
        <v>637</v>
      </c>
      <c r="G9" s="10"/>
      <c r="H9" s="10"/>
      <c r="I9" s="10"/>
      <c r="J9" s="10"/>
      <c r="K9" s="10"/>
      <c r="L9" s="39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  <c r="IU9" s="37"/>
      <c r="IV9" s="37"/>
    </row>
    <row r="10" spans="1:256" ht="12.6" customHeight="1">
      <c r="B10" s="91"/>
      <c r="C10" s="91"/>
      <c r="D10" s="91"/>
      <c r="E10" s="10"/>
      <c r="F10" s="14" t="s">
        <v>638</v>
      </c>
      <c r="G10" s="10"/>
      <c r="H10" s="10"/>
      <c r="I10" s="10"/>
      <c r="J10" s="10"/>
      <c r="K10" s="10"/>
      <c r="L10" s="39"/>
    </row>
    <row r="11" spans="1:256" ht="12.6" customHeight="1">
      <c r="E11" s="10"/>
      <c r="F11" s="14" t="s">
        <v>639</v>
      </c>
      <c r="G11" s="10"/>
      <c r="H11" s="10"/>
      <c r="I11" s="10"/>
      <c r="J11" s="10"/>
      <c r="K11" s="10"/>
      <c r="L11" s="39"/>
    </row>
    <row r="12" spans="1:256">
      <c r="D12" s="10"/>
      <c r="E12" s="91"/>
      <c r="F12" s="91"/>
      <c r="G12" s="91"/>
      <c r="H12" s="91"/>
      <c r="I12" s="91"/>
      <c r="J12" s="91"/>
      <c r="K12" s="91"/>
      <c r="L12" s="39"/>
    </row>
    <row r="13" spans="1:256">
      <c r="C13" s="10"/>
      <c r="D13" s="10"/>
      <c r="E13" s="10"/>
      <c r="F13" s="10"/>
      <c r="G13" s="10"/>
      <c r="H13" s="10"/>
      <c r="I13" s="10"/>
      <c r="J13" s="10"/>
      <c r="K13" s="10"/>
    </row>
    <row r="14" spans="1:256">
      <c r="C14" s="10"/>
      <c r="D14" s="10"/>
      <c r="E14" s="10"/>
      <c r="F14" s="10"/>
      <c r="G14" s="10"/>
      <c r="H14" s="10"/>
      <c r="I14" s="10"/>
      <c r="J14" s="10"/>
      <c r="K14" s="10"/>
      <c r="M14" s="90"/>
    </row>
    <row r="15" spans="1:256"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256"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3:14">
      <c r="C17" s="37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2" t="s">
        <v>113</v>
      </c>
    </row>
    <row r="18" spans="3:14"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3:14"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3:14">
      <c r="D20" s="10"/>
      <c r="E20" s="37"/>
      <c r="F20" s="37"/>
      <c r="G20" s="37"/>
      <c r="H20" s="37"/>
      <c r="I20" s="37"/>
      <c r="J20" s="37"/>
      <c r="K20" s="37"/>
      <c r="L20" s="37"/>
      <c r="M20" s="37"/>
    </row>
    <row r="21" spans="3:14">
      <c r="D21" s="37"/>
      <c r="E21" s="37"/>
      <c r="F21" s="37"/>
      <c r="G21" s="37"/>
      <c r="H21" s="37"/>
      <c r="I21" s="37"/>
      <c r="J21" s="37"/>
      <c r="K21" s="37"/>
      <c r="L21" s="37"/>
      <c r="M21" s="37"/>
    </row>
    <row r="22" spans="3:14">
      <c r="D22" s="37"/>
      <c r="E22" s="37"/>
      <c r="F22" s="37"/>
      <c r="G22" s="37"/>
      <c r="H22" s="37"/>
      <c r="I22" s="37"/>
      <c r="J22" s="37"/>
      <c r="K22" s="37"/>
      <c r="L22" s="37"/>
      <c r="M22" s="37"/>
    </row>
    <row r="23" spans="3:14">
      <c r="D23" s="37"/>
      <c r="E23" s="37"/>
      <c r="F23" s="37"/>
      <c r="G23" s="37"/>
      <c r="H23" s="37"/>
      <c r="I23" s="37"/>
      <c r="J23" s="37"/>
      <c r="K23" s="37"/>
      <c r="L23" s="37"/>
      <c r="M23" s="37"/>
    </row>
    <row r="24" spans="3:14">
      <c r="D24" s="37"/>
      <c r="E24" s="37"/>
      <c r="F24" s="37"/>
      <c r="G24" s="37"/>
      <c r="H24" s="37"/>
      <c r="I24" s="37"/>
      <c r="J24" s="37"/>
      <c r="K24" s="37"/>
      <c r="L24" s="37"/>
      <c r="M24" s="37"/>
    </row>
  </sheetData>
  <mergeCells count="7">
    <mergeCell ref="L3:L4"/>
    <mergeCell ref="A3:A4"/>
    <mergeCell ref="D3:D4"/>
    <mergeCell ref="F3:G3"/>
    <mergeCell ref="H3:I3"/>
    <mergeCell ref="J3:J4"/>
    <mergeCell ref="K3:K4"/>
  </mergeCells>
  <phoneticPr fontId="6"/>
  <pageMargins left="0.78740157480314965" right="0.78740157480314965" top="0.74803149606299213" bottom="0.74803149606299213" header="0.51181102362204722" footer="0.51181102362204722"/>
  <pageSetup paperSize="9" firstPageNumber="0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8819-6DC2-4FC4-9779-C09F5E09ABC5}">
  <dimension ref="A1:AMK16"/>
  <sheetViews>
    <sheetView zoomScaleNormal="100" zoomScaleSheetLayoutView="100" workbookViewId="0"/>
  </sheetViews>
  <sheetFormatPr defaultRowHeight="13.5"/>
  <cols>
    <col min="1" max="1" width="9.625" style="12" customWidth="1"/>
    <col min="2" max="5" width="19.375" style="12" customWidth="1"/>
    <col min="6" max="1025" width="9" style="12" customWidth="1"/>
  </cols>
  <sheetData>
    <row r="1" spans="1:6" ht="15" customHeight="1">
      <c r="A1" s="1" t="s">
        <v>139</v>
      </c>
      <c r="E1" s="113"/>
    </row>
    <row r="2" spans="1:6" s="37" customFormat="1" ht="12.95" customHeight="1" thickBot="1">
      <c r="A2" s="112"/>
      <c r="B2" s="56"/>
      <c r="C2" s="56"/>
      <c r="D2" s="56"/>
      <c r="E2" s="6" t="s">
        <v>138</v>
      </c>
    </row>
    <row r="3" spans="1:6" s="7" customFormat="1" ht="17.25" customHeight="1" thickTop="1" thickBot="1">
      <c r="A3" s="89" t="s">
        <v>1</v>
      </c>
      <c r="B3" s="549" t="s">
        <v>137</v>
      </c>
      <c r="C3" s="549"/>
      <c r="D3" s="516" t="s">
        <v>136</v>
      </c>
      <c r="E3" s="516" t="s">
        <v>135</v>
      </c>
    </row>
    <row r="4" spans="1:6" s="7" customFormat="1" ht="17.25" customHeight="1" thickTop="1">
      <c r="A4" s="88" t="s">
        <v>107</v>
      </c>
      <c r="B4" s="111"/>
      <c r="C4" s="110" t="s">
        <v>134</v>
      </c>
      <c r="D4" s="516"/>
      <c r="E4" s="516"/>
    </row>
    <row r="5" spans="1:6" s="7" customFormat="1" ht="18" customHeight="1">
      <c r="A5" s="84" t="s">
        <v>133</v>
      </c>
      <c r="B5" s="109">
        <v>4752.1000000000004</v>
      </c>
      <c r="C5" s="109">
        <v>701.5</v>
      </c>
      <c r="D5" s="109">
        <v>948.5</v>
      </c>
      <c r="E5" s="109">
        <v>3803.6</v>
      </c>
      <c r="F5" s="106"/>
    </row>
    <row r="6" spans="1:6" s="7" customFormat="1" ht="18" customHeight="1">
      <c r="A6" s="84">
        <v>7</v>
      </c>
      <c r="B6" s="108">
        <v>4752.1000000000004</v>
      </c>
      <c r="C6" s="108">
        <v>701.5</v>
      </c>
      <c r="D6" s="108">
        <v>952.9</v>
      </c>
      <c r="E6" s="108">
        <v>3799.2</v>
      </c>
      <c r="F6" s="106"/>
    </row>
    <row r="7" spans="1:6" s="7" customFormat="1" ht="18" customHeight="1">
      <c r="A7" s="81">
        <v>8</v>
      </c>
      <c r="B7" s="107">
        <v>4752.1000000000004</v>
      </c>
      <c r="C7" s="107">
        <v>701.5</v>
      </c>
      <c r="D7" s="107">
        <v>961.4</v>
      </c>
      <c r="E7" s="107">
        <v>3790.7</v>
      </c>
      <c r="F7" s="106"/>
    </row>
    <row r="8" spans="1:6" s="10" customFormat="1" ht="12" customHeight="1">
      <c r="A8" s="9" t="s">
        <v>42</v>
      </c>
      <c r="E8" s="39" t="s">
        <v>132</v>
      </c>
    </row>
    <row r="9" spans="1:6" s="78" customFormat="1" ht="13.5" customHeight="1">
      <c r="E9" s="105"/>
    </row>
    <row r="10" spans="1:6" s="78" customFormat="1" ht="13.5" customHeight="1"/>
    <row r="11" spans="1:6" s="78" customFormat="1" ht="13.5" customHeight="1">
      <c r="D11" s="104"/>
    </row>
    <row r="12" spans="1:6" s="78" customFormat="1" ht="13.5" customHeight="1"/>
    <row r="13" spans="1:6" s="78" customFormat="1" ht="17.100000000000001" customHeight="1"/>
    <row r="14" spans="1:6" s="78" customFormat="1" ht="17.100000000000001" customHeight="1"/>
    <row r="15" spans="1:6" s="78" customFormat="1" ht="17.100000000000001" customHeight="1"/>
    <row r="16" spans="1:6" s="78" customFormat="1" ht="17.100000000000001" customHeight="1"/>
  </sheetData>
  <mergeCells count="3">
    <mergeCell ref="B3:C3"/>
    <mergeCell ref="D3:D4"/>
    <mergeCell ref="E3:E4"/>
  </mergeCells>
  <phoneticPr fontId="6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413C3-85B0-4713-BE38-5AD815D17F93}">
  <dimension ref="A1:AMK16"/>
  <sheetViews>
    <sheetView zoomScaleNormal="100" zoomScaleSheetLayoutView="100" workbookViewId="0"/>
  </sheetViews>
  <sheetFormatPr defaultRowHeight="13.5"/>
  <cols>
    <col min="1" max="1" width="28.875" style="12" customWidth="1"/>
    <col min="2" max="3" width="29.125" style="12" customWidth="1"/>
    <col min="4" max="1025" width="9" style="12" customWidth="1"/>
  </cols>
  <sheetData>
    <row r="1" spans="1:3" ht="15" customHeight="1">
      <c r="A1" s="4" t="s">
        <v>112</v>
      </c>
    </row>
    <row r="2" spans="1:3" s="37" customFormat="1" ht="12.95" customHeight="1" thickBot="1">
      <c r="A2" s="5"/>
      <c r="B2" s="56"/>
      <c r="C2" s="6" t="s">
        <v>111</v>
      </c>
    </row>
    <row r="3" spans="1:3" s="7" customFormat="1" ht="15.95" customHeight="1" thickTop="1" thickBot="1">
      <c r="A3" s="89" t="s">
        <v>110</v>
      </c>
      <c r="B3" s="516" t="s">
        <v>109</v>
      </c>
      <c r="C3" s="516" t="s">
        <v>108</v>
      </c>
    </row>
    <row r="4" spans="1:3" s="7" customFormat="1" ht="15.95" customHeight="1" thickTop="1">
      <c r="A4" s="88" t="s">
        <v>107</v>
      </c>
      <c r="B4" s="516"/>
      <c r="C4" s="516"/>
    </row>
    <row r="5" spans="1:3" s="7" customFormat="1" ht="20.100000000000001" customHeight="1">
      <c r="A5" s="87" t="s">
        <v>96</v>
      </c>
      <c r="B5" s="86">
        <v>27.07</v>
      </c>
      <c r="C5" s="85">
        <v>175</v>
      </c>
    </row>
    <row r="6" spans="1:3" s="7" customFormat="1" ht="20.100000000000001" customHeight="1">
      <c r="A6" s="84">
        <v>6</v>
      </c>
      <c r="B6" s="83">
        <v>25.73</v>
      </c>
      <c r="C6" s="82">
        <v>167</v>
      </c>
    </row>
    <row r="7" spans="1:3" s="7" customFormat="1" ht="20.100000000000001" customHeight="1">
      <c r="A7" s="81">
        <v>7</v>
      </c>
      <c r="B7" s="80">
        <v>25.1</v>
      </c>
      <c r="C7" s="79">
        <v>160</v>
      </c>
    </row>
    <row r="8" spans="1:3" s="10" customFormat="1" ht="12" customHeight="1">
      <c r="A8" s="9" t="s">
        <v>42</v>
      </c>
      <c r="C8" s="39"/>
    </row>
    <row r="9" spans="1:3" s="78" customFormat="1" ht="13.5" customHeight="1"/>
    <row r="10" spans="1:3" s="78" customFormat="1" ht="13.5" customHeight="1"/>
    <row r="11" spans="1:3" s="78" customFormat="1" ht="13.5" customHeight="1"/>
    <row r="12" spans="1:3" s="78" customFormat="1" ht="13.5" customHeight="1"/>
    <row r="13" spans="1:3" s="78" customFormat="1" ht="17.100000000000001" customHeight="1"/>
    <row r="14" spans="1:3" s="78" customFormat="1" ht="17.100000000000001" customHeight="1"/>
    <row r="15" spans="1:3" s="78" customFormat="1" ht="17.100000000000001" customHeight="1"/>
    <row r="16" spans="1:3" s="78" customFormat="1" ht="17.100000000000001" customHeight="1"/>
  </sheetData>
  <mergeCells count="2">
    <mergeCell ref="B3:B4"/>
    <mergeCell ref="C3:C4"/>
  </mergeCells>
  <phoneticPr fontId="6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D2110-97CF-4484-8B89-0A56F367BDFD}">
  <dimension ref="A1:AMK14"/>
  <sheetViews>
    <sheetView zoomScaleNormal="100" zoomScaleSheetLayoutView="370" workbookViewId="0"/>
  </sheetViews>
  <sheetFormatPr defaultRowHeight="13.5"/>
  <cols>
    <col min="1" max="2" width="10.625" style="57" customWidth="1"/>
    <col min="3" max="3" width="10.5" style="57" customWidth="1"/>
    <col min="4" max="4" width="11.875" style="57" customWidth="1"/>
    <col min="5" max="5" width="10.5" style="57" customWidth="1"/>
    <col min="6" max="6" width="11.875" style="57" customWidth="1"/>
    <col min="7" max="7" width="10.5" style="57" customWidth="1"/>
    <col min="8" max="8" width="10.625" style="57" customWidth="1"/>
    <col min="9" max="1025" width="9" style="57" customWidth="1"/>
  </cols>
  <sheetData>
    <row r="1" spans="1:9" s="77" customFormat="1" ht="15" customHeight="1">
      <c r="A1" s="77" t="s">
        <v>106</v>
      </c>
    </row>
    <row r="2" spans="1:9" s="77" customFormat="1" ht="9.9499999999999993" customHeight="1" thickBot="1"/>
    <row r="3" spans="1:9" s="61" customFormat="1" ht="15" customHeight="1" thickTop="1" thickBot="1">
      <c r="A3" s="76" t="s">
        <v>1</v>
      </c>
      <c r="B3" s="550" t="s">
        <v>105</v>
      </c>
      <c r="C3" s="551" t="s">
        <v>104</v>
      </c>
      <c r="D3" s="551"/>
      <c r="E3" s="551"/>
      <c r="F3" s="551"/>
      <c r="G3" s="551"/>
      <c r="H3" s="550" t="s">
        <v>103</v>
      </c>
    </row>
    <row r="4" spans="1:9" s="61" customFormat="1" ht="15" customHeight="1" thickTop="1" thickBot="1">
      <c r="A4" s="75"/>
      <c r="B4" s="550"/>
      <c r="C4" s="552" t="s">
        <v>102</v>
      </c>
      <c r="D4" s="552" t="s">
        <v>101</v>
      </c>
      <c r="E4" s="552" t="s">
        <v>100</v>
      </c>
      <c r="F4" s="553" t="s">
        <v>99</v>
      </c>
      <c r="G4" s="552" t="s">
        <v>98</v>
      </c>
      <c r="H4" s="550"/>
    </row>
    <row r="5" spans="1:9" s="61" customFormat="1" ht="15" customHeight="1" thickTop="1">
      <c r="A5" s="74" t="s">
        <v>97</v>
      </c>
      <c r="B5" s="550"/>
      <c r="C5" s="552"/>
      <c r="D5" s="552"/>
      <c r="E5" s="552"/>
      <c r="F5" s="553"/>
      <c r="G5" s="552"/>
      <c r="H5" s="552"/>
    </row>
    <row r="6" spans="1:9" s="61" customFormat="1" ht="18" customHeight="1">
      <c r="A6" s="73" t="s">
        <v>96</v>
      </c>
      <c r="B6" s="72">
        <v>155</v>
      </c>
      <c r="C6" s="70">
        <v>1</v>
      </c>
      <c r="D6" s="72">
        <v>8</v>
      </c>
      <c r="E6" s="72">
        <v>3</v>
      </c>
      <c r="F6" s="70">
        <v>10</v>
      </c>
      <c r="G6" s="71">
        <v>0</v>
      </c>
      <c r="H6" s="70">
        <v>133</v>
      </c>
    </row>
    <row r="7" spans="1:9" s="61" customFormat="1" ht="18" customHeight="1">
      <c r="A7" s="69">
        <v>6</v>
      </c>
      <c r="B7" s="68">
        <v>161</v>
      </c>
      <c r="C7" s="66">
        <v>2</v>
      </c>
      <c r="D7" s="66">
        <v>2</v>
      </c>
      <c r="E7" s="66">
        <v>4</v>
      </c>
      <c r="F7" s="66">
        <v>15</v>
      </c>
      <c r="G7" s="67">
        <v>3</v>
      </c>
      <c r="H7" s="66">
        <v>135</v>
      </c>
    </row>
    <row r="8" spans="1:9" s="61" customFormat="1" ht="18" customHeight="1">
      <c r="A8" s="65">
        <v>7</v>
      </c>
      <c r="B8" s="64">
        <v>181</v>
      </c>
      <c r="C8" s="487">
        <v>0</v>
      </c>
      <c r="D8" s="62">
        <v>2</v>
      </c>
      <c r="E8" s="62">
        <v>2</v>
      </c>
      <c r="F8" s="62">
        <v>6</v>
      </c>
      <c r="G8" s="63">
        <v>2</v>
      </c>
      <c r="H8" s="62">
        <v>169</v>
      </c>
    </row>
    <row r="9" spans="1:9" s="60" customFormat="1" ht="12" customHeight="1">
      <c r="A9" s="60" t="s">
        <v>42</v>
      </c>
      <c r="H9" s="39" t="s">
        <v>95</v>
      </c>
    </row>
    <row r="10" spans="1:9" s="59" customFormat="1" ht="13.5" customHeight="1"/>
    <row r="11" spans="1:9">
      <c r="A11" s="58"/>
      <c r="B11" s="58"/>
      <c r="C11" s="58"/>
      <c r="D11" s="58"/>
      <c r="E11" s="58"/>
      <c r="F11" s="58"/>
      <c r="G11" s="58"/>
      <c r="H11" s="58"/>
      <c r="I11" s="58"/>
    </row>
    <row r="12" spans="1:9">
      <c r="A12" s="1"/>
      <c r="B12" s="58"/>
      <c r="C12" s="58"/>
      <c r="D12" s="58"/>
      <c r="E12" s="58"/>
      <c r="F12" s="58"/>
      <c r="G12" s="58"/>
      <c r="H12" s="58"/>
      <c r="I12" s="58"/>
    </row>
    <row r="13" spans="1:9">
      <c r="A13" s="58"/>
      <c r="B13" s="58"/>
      <c r="C13" s="58"/>
      <c r="D13" s="58"/>
      <c r="E13" s="58"/>
      <c r="F13" s="58"/>
      <c r="G13" s="58"/>
      <c r="H13" s="58"/>
      <c r="I13" s="58"/>
    </row>
    <row r="14" spans="1:9">
      <c r="A14" s="58"/>
      <c r="B14" s="58"/>
      <c r="C14" s="58"/>
      <c r="D14" s="58"/>
      <c r="E14" s="58"/>
      <c r="F14" s="58"/>
      <c r="G14" s="58"/>
      <c r="H14" s="58"/>
      <c r="I14" s="58"/>
    </row>
  </sheetData>
  <mergeCells count="8">
    <mergeCell ref="B3:B5"/>
    <mergeCell ref="C3:G3"/>
    <mergeCell ref="H3:H5"/>
    <mergeCell ref="C4:C5"/>
    <mergeCell ref="D4:D5"/>
    <mergeCell ref="E4:E5"/>
    <mergeCell ref="F4:F5"/>
    <mergeCell ref="G4:G5"/>
  </mergeCells>
  <phoneticPr fontId="6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F1065-743F-4A27-80CA-383A47CB55B7}">
  <dimension ref="A1:H16"/>
  <sheetViews>
    <sheetView zoomScaleNormal="100" zoomScaleSheetLayoutView="400" workbookViewId="0"/>
  </sheetViews>
  <sheetFormatPr defaultRowHeight="13.5"/>
  <cols>
    <col min="1" max="1" width="16.125" style="383" customWidth="1"/>
    <col min="2" max="5" width="7.625" style="383" customWidth="1"/>
    <col min="6" max="6" width="14.625" style="383" customWidth="1"/>
    <col min="7" max="7" width="18.125" style="383" customWidth="1"/>
    <col min="8" max="8" width="7.625" style="383" customWidth="1"/>
    <col min="9" max="16384" width="9" style="383"/>
  </cols>
  <sheetData>
    <row r="1" spans="1:8" ht="22.9" customHeight="1" thickBot="1">
      <c r="A1" s="395" t="s">
        <v>618</v>
      </c>
      <c r="B1" s="396"/>
      <c r="C1" s="396"/>
      <c r="D1" s="396"/>
      <c r="E1" s="396"/>
      <c r="F1" s="396"/>
      <c r="G1" s="396"/>
      <c r="H1" s="396"/>
    </row>
    <row r="2" spans="1:8" ht="15" customHeight="1" thickTop="1">
      <c r="A2" s="509" t="s">
        <v>610</v>
      </c>
      <c r="B2" s="554" t="s">
        <v>609</v>
      </c>
      <c r="C2" s="554" t="s">
        <v>621</v>
      </c>
      <c r="D2" s="554" t="s">
        <v>625</v>
      </c>
      <c r="E2" s="554" t="s">
        <v>626</v>
      </c>
      <c r="G2" s="386"/>
      <c r="H2" s="386"/>
    </row>
    <row r="3" spans="1:8" ht="15" customHeight="1">
      <c r="A3" s="394" t="s">
        <v>606</v>
      </c>
      <c r="B3" s="555"/>
      <c r="C3" s="555"/>
      <c r="D3" s="555"/>
      <c r="E3" s="555"/>
      <c r="G3" s="386"/>
      <c r="H3" s="386"/>
    </row>
    <row r="4" spans="1:8" ht="18" customHeight="1">
      <c r="A4" s="393" t="s">
        <v>605</v>
      </c>
      <c r="B4" s="482">
        <v>2542</v>
      </c>
      <c r="C4" s="482">
        <v>2387</v>
      </c>
      <c r="D4" s="482">
        <v>146</v>
      </c>
      <c r="E4" s="482">
        <v>9</v>
      </c>
      <c r="G4" s="386"/>
      <c r="H4" s="386"/>
    </row>
    <row r="5" spans="1:8" ht="18" customHeight="1">
      <c r="A5" s="392">
        <v>6</v>
      </c>
      <c r="B5" s="483">
        <v>2111</v>
      </c>
      <c r="C5" s="483">
        <v>1945</v>
      </c>
      <c r="D5" s="483">
        <v>152</v>
      </c>
      <c r="E5" s="483">
        <v>14</v>
      </c>
      <c r="G5" s="386"/>
      <c r="H5" s="386"/>
    </row>
    <row r="6" spans="1:8" ht="18" customHeight="1">
      <c r="A6" s="391">
        <v>7</v>
      </c>
      <c r="B6" s="484">
        <v>2191</v>
      </c>
      <c r="C6" s="484">
        <v>2040</v>
      </c>
      <c r="D6" s="484">
        <v>140</v>
      </c>
      <c r="E6" s="484">
        <v>11</v>
      </c>
      <c r="G6" s="386"/>
      <c r="H6" s="386"/>
    </row>
    <row r="7" spans="1:8" ht="12" customHeight="1">
      <c r="A7" s="388"/>
      <c r="B7" s="386"/>
      <c r="C7" s="386"/>
      <c r="D7" s="386"/>
      <c r="E7" s="386"/>
      <c r="F7" s="386"/>
      <c r="G7" s="386"/>
      <c r="H7" s="386"/>
    </row>
    <row r="8" spans="1:8">
      <c r="A8" s="397"/>
      <c r="B8" s="386"/>
      <c r="C8" s="386"/>
      <c r="D8" s="386"/>
      <c r="E8" s="386"/>
      <c r="F8" s="386"/>
      <c r="G8" s="386"/>
      <c r="H8" s="386"/>
    </row>
    <row r="9" spans="1:8" ht="14.25" thickBot="1">
      <c r="A9" s="395" t="s">
        <v>617</v>
      </c>
      <c r="B9" s="386"/>
      <c r="C9" s="386"/>
      <c r="D9" s="386"/>
      <c r="E9" s="386"/>
      <c r="F9" s="386"/>
      <c r="G9" s="386"/>
      <c r="H9" s="386"/>
    </row>
    <row r="10" spans="1:8" ht="15" customHeight="1" thickTop="1">
      <c r="A10" s="509" t="s">
        <v>610</v>
      </c>
      <c r="B10" s="554" t="s">
        <v>609</v>
      </c>
      <c r="C10" s="554" t="s">
        <v>616</v>
      </c>
      <c r="D10" s="556" t="s">
        <v>615</v>
      </c>
      <c r="E10" s="557"/>
      <c r="F10" s="566" t="s">
        <v>614</v>
      </c>
      <c r="G10" s="566" t="s">
        <v>619</v>
      </c>
      <c r="H10" s="566" t="s">
        <v>613</v>
      </c>
    </row>
    <row r="11" spans="1:8" ht="15" customHeight="1">
      <c r="A11" s="394" t="s">
        <v>606</v>
      </c>
      <c r="B11" s="555"/>
      <c r="C11" s="555"/>
      <c r="D11" s="558"/>
      <c r="E11" s="559"/>
      <c r="F11" s="555"/>
      <c r="G11" s="555"/>
      <c r="H11" s="555"/>
    </row>
    <row r="12" spans="1:8" ht="18" customHeight="1">
      <c r="A12" s="393" t="s">
        <v>605</v>
      </c>
      <c r="B12" s="482">
        <v>2387</v>
      </c>
      <c r="C12" s="482">
        <v>1924</v>
      </c>
      <c r="D12" s="560">
        <v>0</v>
      </c>
      <c r="E12" s="561"/>
      <c r="F12" s="482">
        <v>114</v>
      </c>
      <c r="G12" s="482">
        <v>346</v>
      </c>
      <c r="H12" s="482">
        <v>3</v>
      </c>
    </row>
    <row r="13" spans="1:8" ht="18" customHeight="1">
      <c r="A13" s="392">
        <v>6</v>
      </c>
      <c r="B13" s="483">
        <v>1945</v>
      </c>
      <c r="C13" s="483">
        <v>1588</v>
      </c>
      <c r="D13" s="562">
        <v>1</v>
      </c>
      <c r="E13" s="563"/>
      <c r="F13" s="483">
        <v>71</v>
      </c>
      <c r="G13" s="483">
        <v>281</v>
      </c>
      <c r="H13" s="483">
        <v>4</v>
      </c>
    </row>
    <row r="14" spans="1:8" ht="18" customHeight="1">
      <c r="A14" s="391">
        <v>7</v>
      </c>
      <c r="B14" s="484">
        <v>2040</v>
      </c>
      <c r="C14" s="484">
        <v>1663</v>
      </c>
      <c r="D14" s="564">
        <v>3</v>
      </c>
      <c r="E14" s="565"/>
      <c r="F14" s="484">
        <v>87</v>
      </c>
      <c r="G14" s="484">
        <v>275</v>
      </c>
      <c r="H14" s="484">
        <v>12</v>
      </c>
    </row>
    <row r="15" spans="1:8" ht="12" customHeight="1">
      <c r="A15" s="387" t="s">
        <v>612</v>
      </c>
      <c r="B15" s="386"/>
      <c r="C15" s="386"/>
      <c r="D15" s="386"/>
      <c r="E15" s="386"/>
      <c r="F15" s="386"/>
      <c r="G15" s="386"/>
      <c r="H15" s="386"/>
    </row>
    <row r="16" spans="1:8">
      <c r="A16" s="396"/>
      <c r="B16" s="396"/>
      <c r="C16" s="396"/>
      <c r="D16" s="396"/>
      <c r="E16" s="396"/>
      <c r="F16" s="396"/>
      <c r="G16" s="396"/>
      <c r="H16" s="396"/>
    </row>
  </sheetData>
  <mergeCells count="13">
    <mergeCell ref="D12:E12"/>
    <mergeCell ref="D13:E13"/>
    <mergeCell ref="D14:E14"/>
    <mergeCell ref="G10:G11"/>
    <mergeCell ref="H10:H11"/>
    <mergeCell ref="F10:F11"/>
    <mergeCell ref="B2:B3"/>
    <mergeCell ref="C2:C3"/>
    <mergeCell ref="D2:D3"/>
    <mergeCell ref="E2:E3"/>
    <mergeCell ref="B10:B11"/>
    <mergeCell ref="C10:C11"/>
    <mergeCell ref="D10:E11"/>
  </mergeCells>
  <phoneticPr fontId="6"/>
  <pageMargins left="0.78740157480314965" right="0.78740157480314965" top="0.74803149606299213" bottom="0.74803149606299213" header="0.31496062992125984" footer="0.31496062992125984"/>
  <pageSetup paperSize="9" fitToWidth="0" fitToHeight="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647FF-9B75-4759-8D47-2C5DB2A3334E}">
  <dimension ref="A1:E9"/>
  <sheetViews>
    <sheetView zoomScaleNormal="100" zoomScaleSheetLayoutView="400" workbookViewId="0"/>
  </sheetViews>
  <sheetFormatPr defaultRowHeight="13.5"/>
  <cols>
    <col min="1" max="1" width="20.625" style="383" customWidth="1"/>
    <col min="2" max="4" width="22.125" style="383" customWidth="1"/>
    <col min="5" max="5" width="15.75" style="383" customWidth="1"/>
    <col min="6" max="16384" width="9" style="383"/>
  </cols>
  <sheetData>
    <row r="1" spans="1:5" ht="22.9" customHeight="1" thickBot="1">
      <c r="A1" s="395" t="s">
        <v>611</v>
      </c>
      <c r="B1" s="386"/>
      <c r="C1" s="386"/>
      <c r="D1" s="386"/>
      <c r="E1" s="386"/>
    </row>
    <row r="2" spans="1:5" ht="15" customHeight="1" thickTop="1">
      <c r="A2" s="509" t="s">
        <v>610</v>
      </c>
      <c r="B2" s="554" t="s">
        <v>609</v>
      </c>
      <c r="C2" s="567" t="s">
        <v>608</v>
      </c>
      <c r="D2" s="554" t="s">
        <v>607</v>
      </c>
      <c r="E2" s="386"/>
    </row>
    <row r="3" spans="1:5" ht="15" customHeight="1">
      <c r="A3" s="510" t="s">
        <v>606</v>
      </c>
      <c r="B3" s="555"/>
      <c r="C3" s="558"/>
      <c r="D3" s="555"/>
      <c r="E3" s="386"/>
    </row>
    <row r="4" spans="1:5" ht="18" customHeight="1">
      <c r="A4" s="393" t="s">
        <v>605</v>
      </c>
      <c r="B4" s="479">
        <v>193</v>
      </c>
      <c r="C4" s="479">
        <v>189</v>
      </c>
      <c r="D4" s="479">
        <v>4</v>
      </c>
      <c r="E4" s="386"/>
    </row>
    <row r="5" spans="1:5" ht="18" customHeight="1">
      <c r="A5" s="392">
        <v>6</v>
      </c>
      <c r="B5" s="480">
        <v>165</v>
      </c>
      <c r="C5" s="480">
        <v>156</v>
      </c>
      <c r="D5" s="480">
        <v>9</v>
      </c>
      <c r="E5" s="386"/>
    </row>
    <row r="6" spans="1:5" s="389" customFormat="1" ht="18" customHeight="1">
      <c r="A6" s="391">
        <v>7</v>
      </c>
      <c r="B6" s="481">
        <v>203</v>
      </c>
      <c r="C6" s="481">
        <v>194</v>
      </c>
      <c r="D6" s="481">
        <v>9</v>
      </c>
      <c r="E6" s="390"/>
    </row>
    <row r="7" spans="1:5" ht="12" customHeight="1">
      <c r="A7" s="388" t="s">
        <v>604</v>
      </c>
      <c r="C7" s="386"/>
      <c r="D7" s="485" t="s">
        <v>603</v>
      </c>
      <c r="E7" s="386"/>
    </row>
    <row r="8" spans="1:5">
      <c r="A8" s="385"/>
      <c r="C8" s="384"/>
    </row>
    <row r="9" spans="1:5">
      <c r="C9" s="384"/>
    </row>
  </sheetData>
  <mergeCells count="3">
    <mergeCell ref="B2:B3"/>
    <mergeCell ref="D2:D3"/>
    <mergeCell ref="C2:C3"/>
  </mergeCells>
  <phoneticPr fontId="6"/>
  <pageMargins left="0.78740157480314965" right="0.78740157480314965" top="0.74803149606299213" bottom="0.74803149606299213" header="0.31496062992125984" footer="0.31496062992125984"/>
  <pageSetup paperSize="9" fitToWidth="0" fitToHeight="0" orientation="portrait" r:id="rId1"/>
  <headerFooter scaleWithDoc="0"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CC9A0-529E-4441-B87D-A5A7879B642E}">
  <dimension ref="A1:AMK15"/>
  <sheetViews>
    <sheetView zoomScaleNormal="100" zoomScaleSheetLayoutView="100" workbookViewId="0"/>
  </sheetViews>
  <sheetFormatPr defaultRowHeight="13.5"/>
  <cols>
    <col min="1" max="1" width="8.375" style="37" customWidth="1"/>
    <col min="2" max="11" width="7.875" style="37" customWidth="1"/>
    <col min="12" max="1025" width="9" style="37" customWidth="1"/>
  </cols>
  <sheetData>
    <row r="1" spans="1:12" ht="15" customHeight="1">
      <c r="A1" s="4" t="s">
        <v>602</v>
      </c>
      <c r="I1" s="4"/>
      <c r="J1" s="2"/>
      <c r="K1" s="39"/>
    </row>
    <row r="2" spans="1:12" ht="9.9499999999999993" customHeight="1" thickBot="1">
      <c r="A2" s="5"/>
      <c r="B2" s="56"/>
      <c r="C2" s="56"/>
      <c r="D2" s="56"/>
      <c r="E2" s="56"/>
      <c r="F2" s="56"/>
      <c r="G2" s="56"/>
      <c r="H2" s="56"/>
      <c r="I2" s="5"/>
      <c r="J2" s="382"/>
      <c r="K2" s="6"/>
    </row>
    <row r="3" spans="1:12" s="93" customFormat="1" ht="15" customHeight="1" thickTop="1">
      <c r="A3" s="183" t="s">
        <v>1</v>
      </c>
      <c r="B3" s="568" t="s">
        <v>178</v>
      </c>
      <c r="C3" s="568"/>
      <c r="D3" s="569" t="s">
        <v>601</v>
      </c>
      <c r="E3" s="569"/>
      <c r="F3" s="570" t="s">
        <v>600</v>
      </c>
      <c r="G3" s="570"/>
      <c r="H3" s="570" t="s">
        <v>599</v>
      </c>
      <c r="I3" s="570"/>
      <c r="J3" s="570" t="s">
        <v>598</v>
      </c>
      <c r="K3" s="570"/>
    </row>
    <row r="4" spans="1:12" s="93" customFormat="1" ht="15" customHeight="1">
      <c r="A4" s="302" t="s">
        <v>97</v>
      </c>
      <c r="B4" s="111" t="s">
        <v>597</v>
      </c>
      <c r="C4" s="301" t="s">
        <v>596</v>
      </c>
      <c r="D4" s="301" t="s">
        <v>597</v>
      </c>
      <c r="E4" s="301" t="s">
        <v>596</v>
      </c>
      <c r="F4" s="301" t="s">
        <v>597</v>
      </c>
      <c r="G4" s="301" t="s">
        <v>596</v>
      </c>
      <c r="H4" s="301" t="s">
        <v>597</v>
      </c>
      <c r="I4" s="301" t="s">
        <v>596</v>
      </c>
      <c r="J4" s="301" t="s">
        <v>597</v>
      </c>
      <c r="K4" s="110" t="s">
        <v>596</v>
      </c>
    </row>
    <row r="5" spans="1:12" s="93" customFormat="1" ht="18" customHeight="1">
      <c r="A5" s="84" t="s">
        <v>96</v>
      </c>
      <c r="B5" s="313">
        <v>23</v>
      </c>
      <c r="C5" s="398">
        <v>2.6</v>
      </c>
      <c r="D5" s="313">
        <v>11</v>
      </c>
      <c r="E5" s="398">
        <v>0.79</v>
      </c>
      <c r="F5" s="313">
        <v>12</v>
      </c>
      <c r="G5" s="398">
        <v>1.81</v>
      </c>
      <c r="H5" s="313">
        <v>0</v>
      </c>
      <c r="I5" s="313">
        <v>0</v>
      </c>
      <c r="J5" s="313">
        <v>0</v>
      </c>
      <c r="K5" s="313">
        <v>0</v>
      </c>
    </row>
    <row r="6" spans="1:12" s="93" customFormat="1" ht="18" customHeight="1">
      <c r="A6" s="84">
        <v>6</v>
      </c>
      <c r="B6" s="210">
        <v>27</v>
      </c>
      <c r="C6" s="381">
        <v>3.34</v>
      </c>
      <c r="D6" s="210">
        <v>12</v>
      </c>
      <c r="E6" s="381">
        <v>0.86</v>
      </c>
      <c r="F6" s="210">
        <v>15</v>
      </c>
      <c r="G6" s="381">
        <v>2.48</v>
      </c>
      <c r="H6" s="210">
        <v>0</v>
      </c>
      <c r="I6" s="210">
        <v>0</v>
      </c>
      <c r="J6" s="210">
        <v>0</v>
      </c>
      <c r="K6" s="210">
        <v>0</v>
      </c>
    </row>
    <row r="7" spans="1:12" s="93" customFormat="1" ht="18" customHeight="1">
      <c r="A7" s="81">
        <v>7</v>
      </c>
      <c r="B7" s="208">
        <v>22</v>
      </c>
      <c r="C7" s="380">
        <v>2.48</v>
      </c>
      <c r="D7" s="208">
        <v>10</v>
      </c>
      <c r="E7" s="380">
        <v>0.79</v>
      </c>
      <c r="F7" s="208">
        <v>12</v>
      </c>
      <c r="G7" s="380">
        <v>1.69</v>
      </c>
      <c r="H7" s="208" t="s">
        <v>4</v>
      </c>
      <c r="I7" s="208" t="s">
        <v>4</v>
      </c>
      <c r="J7" s="208" t="s">
        <v>4</v>
      </c>
      <c r="K7" s="208" t="s">
        <v>4</v>
      </c>
      <c r="L7" s="379"/>
    </row>
    <row r="8" spans="1:12" s="10" customFormat="1" ht="12" customHeight="1">
      <c r="A8" s="9" t="s">
        <v>595</v>
      </c>
      <c r="K8" s="39" t="s">
        <v>594</v>
      </c>
    </row>
    <row r="9" spans="1:12" s="10" customFormat="1" ht="13.5" customHeight="1"/>
    <row r="10" spans="1:12" s="10" customFormat="1" ht="13.5" customHeight="1">
      <c r="C10" s="378"/>
    </row>
    <row r="11" spans="1:12" s="10" customFormat="1" ht="13.5" customHeight="1">
      <c r="C11" s="378"/>
    </row>
    <row r="12" spans="1:12" s="10" customFormat="1" ht="13.5" customHeight="1"/>
    <row r="13" spans="1:12" s="10" customFormat="1" ht="13.5" customHeight="1"/>
    <row r="14" spans="1:12" s="7" customFormat="1" ht="13.5" customHeight="1"/>
    <row r="15" spans="1:12" s="7" customFormat="1" ht="13.5" customHeight="1"/>
  </sheetData>
  <mergeCells count="5">
    <mergeCell ref="B3:C3"/>
    <mergeCell ref="D3:E3"/>
    <mergeCell ref="F3:G3"/>
    <mergeCell ref="H3:I3"/>
    <mergeCell ref="J3:K3"/>
  </mergeCells>
  <phoneticPr fontId="6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F8EE-A108-4520-ADDB-4841D3E90833}">
  <dimension ref="A1:H8"/>
  <sheetViews>
    <sheetView showRuler="0" zoomScaleNormal="100" zoomScaleSheetLayoutView="190" workbookViewId="0"/>
  </sheetViews>
  <sheetFormatPr defaultRowHeight="11.25"/>
  <cols>
    <col min="1" max="1" width="10.875" style="348" customWidth="1"/>
    <col min="2" max="8" width="11.125" style="348" customWidth="1"/>
    <col min="9" max="257" width="9" style="348"/>
    <col min="258" max="264" width="10.75" style="348" customWidth="1"/>
    <col min="265" max="513" width="9" style="348"/>
    <col min="514" max="520" width="10.75" style="348" customWidth="1"/>
    <col min="521" max="769" width="9" style="348"/>
    <col min="770" max="776" width="10.75" style="348" customWidth="1"/>
    <col min="777" max="1025" width="9" style="348"/>
    <col min="1026" max="1032" width="10.75" style="348" customWidth="1"/>
    <col min="1033" max="1281" width="9" style="348"/>
    <col min="1282" max="1288" width="10.75" style="348" customWidth="1"/>
    <col min="1289" max="1537" width="9" style="348"/>
    <col min="1538" max="1544" width="10.75" style="348" customWidth="1"/>
    <col min="1545" max="1793" width="9" style="348"/>
    <col min="1794" max="1800" width="10.75" style="348" customWidth="1"/>
    <col min="1801" max="2049" width="9" style="348"/>
    <col min="2050" max="2056" width="10.75" style="348" customWidth="1"/>
    <col min="2057" max="2305" width="9" style="348"/>
    <col min="2306" max="2312" width="10.75" style="348" customWidth="1"/>
    <col min="2313" max="2561" width="9" style="348"/>
    <col min="2562" max="2568" width="10.75" style="348" customWidth="1"/>
    <col min="2569" max="2817" width="9" style="348"/>
    <col min="2818" max="2824" width="10.75" style="348" customWidth="1"/>
    <col min="2825" max="3073" width="9" style="348"/>
    <col min="3074" max="3080" width="10.75" style="348" customWidth="1"/>
    <col min="3081" max="3329" width="9" style="348"/>
    <col min="3330" max="3336" width="10.75" style="348" customWidth="1"/>
    <col min="3337" max="3585" width="9" style="348"/>
    <col min="3586" max="3592" width="10.75" style="348" customWidth="1"/>
    <col min="3593" max="3841" width="9" style="348"/>
    <col min="3842" max="3848" width="10.75" style="348" customWidth="1"/>
    <col min="3849" max="4097" width="9" style="348"/>
    <col min="4098" max="4104" width="10.75" style="348" customWidth="1"/>
    <col min="4105" max="4353" width="9" style="348"/>
    <col min="4354" max="4360" width="10.75" style="348" customWidth="1"/>
    <col min="4361" max="4609" width="9" style="348"/>
    <col min="4610" max="4616" width="10.75" style="348" customWidth="1"/>
    <col min="4617" max="4865" width="9" style="348"/>
    <col min="4866" max="4872" width="10.75" style="348" customWidth="1"/>
    <col min="4873" max="5121" width="9" style="348"/>
    <col min="5122" max="5128" width="10.75" style="348" customWidth="1"/>
    <col min="5129" max="5377" width="9" style="348"/>
    <col min="5378" max="5384" width="10.75" style="348" customWidth="1"/>
    <col min="5385" max="5633" width="9" style="348"/>
    <col min="5634" max="5640" width="10.75" style="348" customWidth="1"/>
    <col min="5641" max="5889" width="9" style="348"/>
    <col min="5890" max="5896" width="10.75" style="348" customWidth="1"/>
    <col min="5897" max="6145" width="9" style="348"/>
    <col min="6146" max="6152" width="10.75" style="348" customWidth="1"/>
    <col min="6153" max="6401" width="9" style="348"/>
    <col min="6402" max="6408" width="10.75" style="348" customWidth="1"/>
    <col min="6409" max="6657" width="9" style="348"/>
    <col min="6658" max="6664" width="10.75" style="348" customWidth="1"/>
    <col min="6665" max="6913" width="9" style="348"/>
    <col min="6914" max="6920" width="10.75" style="348" customWidth="1"/>
    <col min="6921" max="7169" width="9" style="348"/>
    <col min="7170" max="7176" width="10.75" style="348" customWidth="1"/>
    <col min="7177" max="7425" width="9" style="348"/>
    <col min="7426" max="7432" width="10.75" style="348" customWidth="1"/>
    <col min="7433" max="7681" width="9" style="348"/>
    <col min="7682" max="7688" width="10.75" style="348" customWidth="1"/>
    <col min="7689" max="7937" width="9" style="348"/>
    <col min="7938" max="7944" width="10.75" style="348" customWidth="1"/>
    <col min="7945" max="8193" width="9" style="348"/>
    <col min="8194" max="8200" width="10.75" style="348" customWidth="1"/>
    <col min="8201" max="8449" width="9" style="348"/>
    <col min="8450" max="8456" width="10.75" style="348" customWidth="1"/>
    <col min="8457" max="8705" width="9" style="348"/>
    <col min="8706" max="8712" width="10.75" style="348" customWidth="1"/>
    <col min="8713" max="8961" width="9" style="348"/>
    <col min="8962" max="8968" width="10.75" style="348" customWidth="1"/>
    <col min="8969" max="9217" width="9" style="348"/>
    <col min="9218" max="9224" width="10.75" style="348" customWidth="1"/>
    <col min="9225" max="9473" width="9" style="348"/>
    <col min="9474" max="9480" width="10.75" style="348" customWidth="1"/>
    <col min="9481" max="9729" width="9" style="348"/>
    <col min="9730" max="9736" width="10.75" style="348" customWidth="1"/>
    <col min="9737" max="9985" width="9" style="348"/>
    <col min="9986" max="9992" width="10.75" style="348" customWidth="1"/>
    <col min="9993" max="10241" width="9" style="348"/>
    <col min="10242" max="10248" width="10.75" style="348" customWidth="1"/>
    <col min="10249" max="10497" width="9" style="348"/>
    <col min="10498" max="10504" width="10.75" style="348" customWidth="1"/>
    <col min="10505" max="10753" width="9" style="348"/>
    <col min="10754" max="10760" width="10.75" style="348" customWidth="1"/>
    <col min="10761" max="11009" width="9" style="348"/>
    <col min="11010" max="11016" width="10.75" style="348" customWidth="1"/>
    <col min="11017" max="11265" width="9" style="348"/>
    <col min="11266" max="11272" width="10.75" style="348" customWidth="1"/>
    <col min="11273" max="11521" width="9" style="348"/>
    <col min="11522" max="11528" width="10.75" style="348" customWidth="1"/>
    <col min="11529" max="11777" width="9" style="348"/>
    <col min="11778" max="11784" width="10.75" style="348" customWidth="1"/>
    <col min="11785" max="12033" width="9" style="348"/>
    <col min="12034" max="12040" width="10.75" style="348" customWidth="1"/>
    <col min="12041" max="12289" width="9" style="348"/>
    <col min="12290" max="12296" width="10.75" style="348" customWidth="1"/>
    <col min="12297" max="12545" width="9" style="348"/>
    <col min="12546" max="12552" width="10.75" style="348" customWidth="1"/>
    <col min="12553" max="12801" width="9" style="348"/>
    <col min="12802" max="12808" width="10.75" style="348" customWidth="1"/>
    <col min="12809" max="13057" width="9" style="348"/>
    <col min="13058" max="13064" width="10.75" style="348" customWidth="1"/>
    <col min="13065" max="13313" width="9" style="348"/>
    <col min="13314" max="13320" width="10.75" style="348" customWidth="1"/>
    <col min="13321" max="13569" width="9" style="348"/>
    <col min="13570" max="13576" width="10.75" style="348" customWidth="1"/>
    <col min="13577" max="13825" width="9" style="348"/>
    <col min="13826" max="13832" width="10.75" style="348" customWidth="1"/>
    <col min="13833" max="14081" width="9" style="348"/>
    <col min="14082" max="14088" width="10.75" style="348" customWidth="1"/>
    <col min="14089" max="14337" width="9" style="348"/>
    <col min="14338" max="14344" width="10.75" style="348" customWidth="1"/>
    <col min="14345" max="14593" width="9" style="348"/>
    <col min="14594" max="14600" width="10.75" style="348" customWidth="1"/>
    <col min="14601" max="14849" width="9" style="348"/>
    <col min="14850" max="14856" width="10.75" style="348" customWidth="1"/>
    <col min="14857" max="15105" width="9" style="348"/>
    <col min="15106" max="15112" width="10.75" style="348" customWidth="1"/>
    <col min="15113" max="15361" width="9" style="348"/>
    <col min="15362" max="15368" width="10.75" style="348" customWidth="1"/>
    <col min="15369" max="15617" width="9" style="348"/>
    <col min="15618" max="15624" width="10.75" style="348" customWidth="1"/>
    <col min="15625" max="15873" width="9" style="348"/>
    <col min="15874" max="15880" width="10.75" style="348" customWidth="1"/>
    <col min="15881" max="16129" width="9" style="348"/>
    <col min="16130" max="16136" width="10.75" style="348" customWidth="1"/>
    <col min="16137" max="16384" width="9" style="348"/>
  </cols>
  <sheetData>
    <row r="1" spans="1:8" ht="13.5">
      <c r="A1" s="377" t="s">
        <v>593</v>
      </c>
      <c r="B1" s="377"/>
      <c r="C1" s="377"/>
      <c r="D1" s="377"/>
      <c r="E1" s="323"/>
      <c r="F1" s="323"/>
      <c r="G1" s="323"/>
      <c r="H1" s="323"/>
    </row>
    <row r="2" spans="1:8" ht="9.9499999999999993" customHeight="1" thickBot="1">
      <c r="A2" s="377"/>
      <c r="B2" s="377"/>
      <c r="C2" s="377"/>
      <c r="D2" s="377"/>
      <c r="E2" s="323"/>
      <c r="F2" s="323"/>
      <c r="G2" s="323"/>
      <c r="H2" s="323"/>
    </row>
    <row r="3" spans="1:8" ht="14.1" customHeight="1" thickTop="1">
      <c r="A3" s="506" t="s">
        <v>641</v>
      </c>
      <c r="B3" s="571" t="s">
        <v>592</v>
      </c>
      <c r="C3" s="572"/>
      <c r="D3" s="572"/>
      <c r="E3" s="572"/>
      <c r="F3" s="573"/>
      <c r="G3" s="488" t="s">
        <v>591</v>
      </c>
      <c r="H3" s="488" t="s">
        <v>590</v>
      </c>
    </row>
    <row r="4" spans="1:8" ht="31.5">
      <c r="A4" s="505" t="s">
        <v>640</v>
      </c>
      <c r="B4" s="490" t="s">
        <v>627</v>
      </c>
      <c r="C4" s="490" t="s">
        <v>628</v>
      </c>
      <c r="D4" s="490" t="s">
        <v>629</v>
      </c>
      <c r="E4" s="490" t="s">
        <v>630</v>
      </c>
      <c r="F4" s="490" t="s">
        <v>631</v>
      </c>
      <c r="G4" s="490" t="s">
        <v>632</v>
      </c>
      <c r="H4" s="490" t="s">
        <v>633</v>
      </c>
    </row>
    <row r="5" spans="1:8" ht="18" customHeight="1">
      <c r="A5" s="472" t="s">
        <v>623</v>
      </c>
      <c r="B5" s="511">
        <v>18</v>
      </c>
      <c r="C5" s="511">
        <v>2</v>
      </c>
      <c r="D5" s="511" t="s">
        <v>4</v>
      </c>
      <c r="E5" s="511" t="s">
        <v>4</v>
      </c>
      <c r="F5" s="511">
        <v>29</v>
      </c>
      <c r="G5" s="511">
        <v>1</v>
      </c>
      <c r="H5" s="511">
        <v>1</v>
      </c>
    </row>
    <row r="6" spans="1:8" ht="18" customHeight="1">
      <c r="A6" s="473">
        <v>6</v>
      </c>
      <c r="B6" s="512">
        <v>14</v>
      </c>
      <c r="C6" s="512" t="s">
        <v>4</v>
      </c>
      <c r="D6" s="512">
        <v>1</v>
      </c>
      <c r="E6" s="512" t="s">
        <v>4</v>
      </c>
      <c r="F6" s="512">
        <v>28</v>
      </c>
      <c r="G6" s="512">
        <v>1</v>
      </c>
      <c r="H6" s="512" t="s">
        <v>4</v>
      </c>
    </row>
    <row r="7" spans="1:8" ht="18" customHeight="1">
      <c r="A7" s="474">
        <v>7</v>
      </c>
      <c r="B7" s="513">
        <v>15</v>
      </c>
      <c r="C7" s="513" t="s">
        <v>589</v>
      </c>
      <c r="D7" s="513" t="s">
        <v>589</v>
      </c>
      <c r="E7" s="513" t="s">
        <v>4</v>
      </c>
      <c r="F7" s="513">
        <v>21</v>
      </c>
      <c r="G7" s="513">
        <v>6</v>
      </c>
      <c r="H7" s="513">
        <v>1</v>
      </c>
    </row>
    <row r="8" spans="1:8" ht="13.5">
      <c r="A8" s="376" t="s">
        <v>634</v>
      </c>
      <c r="B8" s="328"/>
      <c r="C8" s="328"/>
      <c r="D8" s="328"/>
      <c r="E8" s="328"/>
      <c r="F8" s="328"/>
      <c r="G8" s="375"/>
      <c r="H8" s="328"/>
    </row>
  </sheetData>
  <mergeCells count="1">
    <mergeCell ref="B3:F3"/>
  </mergeCells>
  <phoneticPr fontId="6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38EDF-A369-45C5-B383-F6F252818DB1}">
  <dimension ref="A1:AMK11"/>
  <sheetViews>
    <sheetView zoomScaleNormal="100" zoomScaleSheetLayoutView="100" workbookViewId="0"/>
  </sheetViews>
  <sheetFormatPr defaultRowHeight="13.5"/>
  <cols>
    <col min="1" max="1" width="11.375" style="37" customWidth="1"/>
    <col min="2" max="6" width="15.125" style="37" customWidth="1"/>
    <col min="7" max="7" width="10.5" style="37" customWidth="1"/>
    <col min="8" max="1025" width="9" style="37" customWidth="1"/>
  </cols>
  <sheetData>
    <row r="1" spans="1:9" s="16" customFormat="1" ht="15" customHeight="1">
      <c r="A1" s="1" t="s">
        <v>576</v>
      </c>
    </row>
    <row r="2" spans="1:9" s="7" customFormat="1" ht="9.9499999999999993" customHeight="1" thickBot="1">
      <c r="A2" s="112"/>
      <c r="B2" s="11"/>
      <c r="C2" s="11"/>
      <c r="D2" s="11"/>
      <c r="E2" s="11"/>
      <c r="F2" s="11"/>
    </row>
    <row r="3" spans="1:9" s="93" customFormat="1" ht="15" customHeight="1" thickTop="1" thickBot="1">
      <c r="A3" s="183" t="s">
        <v>1</v>
      </c>
      <c r="B3" s="516" t="s">
        <v>575</v>
      </c>
      <c r="C3" s="516" t="s">
        <v>574</v>
      </c>
      <c r="D3" s="516"/>
      <c r="E3" s="516"/>
      <c r="F3" s="516" t="s">
        <v>573</v>
      </c>
    </row>
    <row r="4" spans="1:9" s="93" customFormat="1" ht="15" customHeight="1" thickTop="1">
      <c r="A4" s="214" t="s">
        <v>97</v>
      </c>
      <c r="B4" s="516"/>
      <c r="C4" s="111" t="s">
        <v>572</v>
      </c>
      <c r="D4" s="110" t="s">
        <v>571</v>
      </c>
      <c r="E4" s="110" t="s">
        <v>570</v>
      </c>
      <c r="F4" s="516"/>
    </row>
    <row r="5" spans="1:9" s="93" customFormat="1" ht="18" customHeight="1">
      <c r="A5" s="84" t="s">
        <v>96</v>
      </c>
      <c r="B5" s="85">
        <v>114</v>
      </c>
      <c r="C5" s="367">
        <v>1694.5</v>
      </c>
      <c r="D5" s="313" t="s">
        <v>285</v>
      </c>
      <c r="E5" s="367">
        <v>1694.5</v>
      </c>
      <c r="F5" s="85">
        <v>308132</v>
      </c>
    </row>
    <row r="6" spans="1:9" s="93" customFormat="1" ht="18" customHeight="1">
      <c r="A6" s="84">
        <v>6</v>
      </c>
      <c r="B6" s="82">
        <v>112</v>
      </c>
      <c r="C6" s="366">
        <v>1513.53</v>
      </c>
      <c r="D6" s="210" t="s">
        <v>285</v>
      </c>
      <c r="E6" s="366">
        <v>1513.53</v>
      </c>
      <c r="F6" s="82">
        <v>297728</v>
      </c>
    </row>
    <row r="7" spans="1:9" s="93" customFormat="1" ht="18" customHeight="1">
      <c r="A7" s="81">
        <v>7</v>
      </c>
      <c r="B7" s="79">
        <v>108</v>
      </c>
      <c r="C7" s="365">
        <v>1591.65</v>
      </c>
      <c r="D7" s="489" t="s">
        <v>285</v>
      </c>
      <c r="E7" s="365">
        <v>1591.65</v>
      </c>
      <c r="F7" s="79">
        <v>255540</v>
      </c>
      <c r="G7" s="357"/>
    </row>
    <row r="8" spans="1:9" s="10" customFormat="1" ht="12" customHeight="1">
      <c r="A8" s="9" t="s">
        <v>562</v>
      </c>
      <c r="D8" s="364"/>
      <c r="E8" s="363"/>
      <c r="F8" s="39" t="s">
        <v>569</v>
      </c>
      <c r="G8" s="2"/>
      <c r="H8" s="2"/>
      <c r="I8" s="7"/>
    </row>
    <row r="9" spans="1:9" s="10" customFormat="1" ht="12" customHeight="1">
      <c r="E9" s="37"/>
      <c r="F9" s="39" t="s">
        <v>568</v>
      </c>
      <c r="G9" s="7"/>
      <c r="H9" s="7"/>
      <c r="I9" s="7"/>
    </row>
    <row r="10" spans="1:9" s="10" customFormat="1" ht="13.5" customHeight="1">
      <c r="D10" s="9"/>
      <c r="F10" s="39"/>
    </row>
    <row r="11" spans="1:9" s="10" customFormat="1" ht="13.5" customHeight="1">
      <c r="D11" s="9"/>
    </row>
  </sheetData>
  <mergeCells count="3">
    <mergeCell ref="B3:B4"/>
    <mergeCell ref="C3:E3"/>
    <mergeCell ref="F3:F4"/>
  </mergeCells>
  <phoneticPr fontId="6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A76CF-815B-4B8A-949B-F38EFD696350}">
  <dimension ref="A1:AMJ11"/>
  <sheetViews>
    <sheetView zoomScaleNormal="100" zoomScaleSheetLayoutView="100" zoomScalePageLayoutView="106" workbookViewId="0"/>
  </sheetViews>
  <sheetFormatPr defaultRowHeight="13.5"/>
  <cols>
    <col min="1" max="1" width="21.75" style="37" customWidth="1"/>
    <col min="2" max="2" width="20.875" style="37" customWidth="1"/>
    <col min="3" max="3" width="23.125" style="37" customWidth="1"/>
    <col min="4" max="4" width="20.875" style="37" customWidth="1"/>
    <col min="5" max="5" width="21.5" style="37" customWidth="1"/>
    <col min="6" max="6" width="10.5" style="37" customWidth="1"/>
    <col min="7" max="1024" width="9" style="37" customWidth="1"/>
  </cols>
  <sheetData>
    <row r="1" spans="1:7" s="16" customFormat="1" ht="15" customHeight="1">
      <c r="A1" s="1" t="s">
        <v>567</v>
      </c>
    </row>
    <row r="2" spans="1:7" s="7" customFormat="1" ht="9.9499999999999993" customHeight="1" thickBot="1">
      <c r="A2" s="112"/>
      <c r="B2" s="11"/>
      <c r="C2" s="11"/>
      <c r="D2" s="11"/>
    </row>
    <row r="3" spans="1:7" s="93" customFormat="1" ht="15" customHeight="1" thickTop="1" thickBot="1">
      <c r="A3" s="183" t="s">
        <v>566</v>
      </c>
      <c r="B3" s="516" t="s">
        <v>565</v>
      </c>
      <c r="C3" s="515" t="s">
        <v>564</v>
      </c>
      <c r="D3" s="516" t="s">
        <v>563</v>
      </c>
    </row>
    <row r="4" spans="1:7" s="93" customFormat="1" ht="15" customHeight="1" thickTop="1">
      <c r="A4" s="214" t="s">
        <v>97</v>
      </c>
      <c r="B4" s="516"/>
      <c r="C4" s="515"/>
      <c r="D4" s="516"/>
    </row>
    <row r="5" spans="1:7" s="93" customFormat="1" ht="18" customHeight="1">
      <c r="A5" s="84" t="s">
        <v>96</v>
      </c>
      <c r="B5" s="360">
        <v>447</v>
      </c>
      <c r="C5" s="362">
        <v>30</v>
      </c>
      <c r="D5" s="360">
        <v>338</v>
      </c>
    </row>
    <row r="6" spans="1:7" s="93" customFormat="1" ht="18" customHeight="1">
      <c r="A6" s="84">
        <v>6</v>
      </c>
      <c r="B6" s="360">
        <v>592</v>
      </c>
      <c r="C6" s="361">
        <v>84</v>
      </c>
      <c r="D6" s="360">
        <v>393</v>
      </c>
    </row>
    <row r="7" spans="1:7" s="93" customFormat="1" ht="18" customHeight="1">
      <c r="A7" s="81">
        <v>7</v>
      </c>
      <c r="B7" s="358">
        <v>623</v>
      </c>
      <c r="C7" s="359">
        <v>73</v>
      </c>
      <c r="D7" s="358">
        <v>504</v>
      </c>
      <c r="E7" s="357"/>
      <c r="F7" s="356"/>
    </row>
    <row r="8" spans="1:7" s="10" customFormat="1" ht="12" customHeight="1">
      <c r="A8" s="9" t="s">
        <v>562</v>
      </c>
      <c r="D8" s="39"/>
      <c r="E8" s="2"/>
      <c r="F8" s="2"/>
      <c r="G8" s="7"/>
    </row>
    <row r="9" spans="1:7" s="10" customFormat="1" ht="12" customHeight="1">
      <c r="D9" s="39"/>
      <c r="E9" s="7"/>
      <c r="F9" s="7"/>
      <c r="G9" s="7"/>
    </row>
    <row r="10" spans="1:7" s="10" customFormat="1" ht="13.5" customHeight="1">
      <c r="D10" s="39"/>
    </row>
    <row r="11" spans="1:7" s="10" customFormat="1" ht="13.5" customHeight="1"/>
  </sheetData>
  <mergeCells count="3">
    <mergeCell ref="B3:B4"/>
    <mergeCell ref="C3:C4"/>
    <mergeCell ref="D3:D4"/>
  </mergeCells>
  <phoneticPr fontId="6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B399-57C5-4E3F-ABA1-0EDA6518E8E6}">
  <dimension ref="A1:AMK8"/>
  <sheetViews>
    <sheetView zoomScaleNormal="100" zoomScaleSheetLayoutView="100" workbookViewId="0"/>
  </sheetViews>
  <sheetFormatPr defaultRowHeight="13.5"/>
  <cols>
    <col min="1" max="6" width="14.5" style="2" customWidth="1"/>
    <col min="7" max="8" width="10.875" style="2" customWidth="1"/>
    <col min="9" max="1025" width="9" style="2" customWidth="1"/>
  </cols>
  <sheetData>
    <row r="1" spans="1:7" s="37" customFormat="1" ht="15" customHeight="1">
      <c r="A1" s="4" t="s">
        <v>588</v>
      </c>
    </row>
    <row r="2" spans="1:7" s="37" customFormat="1" ht="9.9499999999999993" customHeight="1" thickBot="1">
      <c r="A2" s="4"/>
    </row>
    <row r="3" spans="1:7" s="93" customFormat="1" ht="17.25" customHeight="1" thickTop="1" thickBot="1">
      <c r="A3" s="171" t="s">
        <v>1</v>
      </c>
      <c r="B3" s="516" t="s">
        <v>587</v>
      </c>
      <c r="C3" s="516" t="s">
        <v>586</v>
      </c>
      <c r="D3" s="516" t="s">
        <v>585</v>
      </c>
      <c r="E3" s="516" t="s">
        <v>584</v>
      </c>
      <c r="F3" s="516" t="s">
        <v>583</v>
      </c>
    </row>
    <row r="4" spans="1:7" s="93" customFormat="1" ht="17.25" customHeight="1" thickTop="1">
      <c r="A4" s="374" t="s">
        <v>97</v>
      </c>
      <c r="B4" s="516"/>
      <c r="C4" s="516"/>
      <c r="D4" s="516"/>
      <c r="E4" s="516"/>
      <c r="F4" s="516"/>
    </row>
    <row r="5" spans="1:7" s="93" customFormat="1" ht="18" customHeight="1">
      <c r="A5" s="84" t="s">
        <v>96</v>
      </c>
      <c r="B5" s="373">
        <v>1657</v>
      </c>
      <c r="C5" s="373">
        <v>983</v>
      </c>
      <c r="D5" s="372">
        <v>165</v>
      </c>
      <c r="E5" s="372">
        <v>51</v>
      </c>
      <c r="F5" s="372">
        <v>458</v>
      </c>
    </row>
    <row r="6" spans="1:7" s="93" customFormat="1" ht="18" customHeight="1">
      <c r="A6" s="84">
        <v>6</v>
      </c>
      <c r="B6" s="370">
        <v>1625</v>
      </c>
      <c r="C6" s="371">
        <v>922</v>
      </c>
      <c r="D6" s="370">
        <v>175</v>
      </c>
      <c r="E6" s="370">
        <v>36</v>
      </c>
      <c r="F6" s="370">
        <v>492</v>
      </c>
    </row>
    <row r="7" spans="1:7" s="93" customFormat="1" ht="18" customHeight="1">
      <c r="A7" s="81">
        <v>7</v>
      </c>
      <c r="B7" s="369">
        <v>1713</v>
      </c>
      <c r="C7" s="369">
        <v>1081</v>
      </c>
      <c r="D7" s="368">
        <v>160</v>
      </c>
      <c r="E7" s="368">
        <v>45</v>
      </c>
      <c r="F7" s="368">
        <v>427</v>
      </c>
      <c r="G7" s="356"/>
    </row>
    <row r="8" spans="1:7">
      <c r="A8" s="10" t="s">
        <v>582</v>
      </c>
      <c r="F8" s="92"/>
    </row>
  </sheetData>
  <mergeCells count="5">
    <mergeCell ref="B3:B4"/>
    <mergeCell ref="C3:C4"/>
    <mergeCell ref="D3:D4"/>
    <mergeCell ref="E3:E4"/>
    <mergeCell ref="F3:F4"/>
  </mergeCells>
  <phoneticPr fontId="6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65FF0-1EB1-4890-B89D-ACA5435E740D}">
  <dimension ref="A1:AMK30"/>
  <sheetViews>
    <sheetView zoomScaleNormal="100" zoomScaleSheetLayoutView="400" workbookViewId="0"/>
  </sheetViews>
  <sheetFormatPr defaultRowHeight="13.5"/>
  <cols>
    <col min="1" max="1" width="12.875" style="37" customWidth="1"/>
    <col min="2" max="7" width="12.375" style="37" customWidth="1"/>
    <col min="8" max="1025" width="9" style="37" customWidth="1"/>
  </cols>
  <sheetData>
    <row r="1" spans="1:7" s="16" customFormat="1" ht="15" customHeight="1">
      <c r="A1" s="4" t="s">
        <v>581</v>
      </c>
    </row>
    <row r="2" spans="1:7" s="7" customFormat="1" ht="12.95" customHeight="1" thickBot="1">
      <c r="A2" s="5"/>
      <c r="B2" s="11"/>
      <c r="C2" s="11"/>
      <c r="D2" s="11"/>
      <c r="E2" s="11"/>
      <c r="F2" s="11"/>
      <c r="G2" s="6" t="s">
        <v>548</v>
      </c>
    </row>
    <row r="3" spans="1:7" s="93" customFormat="1" ht="17.25" customHeight="1" thickTop="1">
      <c r="A3" s="183" t="s">
        <v>1</v>
      </c>
      <c r="B3" s="516" t="s">
        <v>274</v>
      </c>
      <c r="C3" s="516"/>
      <c r="D3" s="516" t="s">
        <v>580</v>
      </c>
      <c r="E3" s="516"/>
      <c r="F3" s="516" t="s">
        <v>579</v>
      </c>
      <c r="G3" s="516"/>
    </row>
    <row r="4" spans="1:7" s="93" customFormat="1" ht="17.25" customHeight="1">
      <c r="A4" s="302" t="s">
        <v>107</v>
      </c>
      <c r="B4" s="111" t="s">
        <v>578</v>
      </c>
      <c r="C4" s="110" t="s">
        <v>577</v>
      </c>
      <c r="D4" s="111" t="s">
        <v>578</v>
      </c>
      <c r="E4" s="110" t="s">
        <v>577</v>
      </c>
      <c r="F4" s="111" t="s">
        <v>578</v>
      </c>
      <c r="G4" s="110" t="s">
        <v>577</v>
      </c>
    </row>
    <row r="5" spans="1:7" s="93" customFormat="1" ht="18" customHeight="1">
      <c r="A5" s="84" t="s">
        <v>133</v>
      </c>
      <c r="B5" s="85">
        <v>15</v>
      </c>
      <c r="C5" s="85">
        <v>614</v>
      </c>
      <c r="D5" s="85">
        <v>10</v>
      </c>
      <c r="E5" s="85">
        <v>546</v>
      </c>
      <c r="F5" s="85">
        <v>5</v>
      </c>
      <c r="G5" s="85">
        <v>68</v>
      </c>
    </row>
    <row r="6" spans="1:7" s="93" customFormat="1" ht="18" customHeight="1">
      <c r="A6" s="84">
        <v>7</v>
      </c>
      <c r="B6" s="85">
        <v>16</v>
      </c>
      <c r="C6" s="85">
        <v>666</v>
      </c>
      <c r="D6" s="85">
        <v>11</v>
      </c>
      <c r="E6" s="85">
        <v>598</v>
      </c>
      <c r="F6" s="85">
        <v>5</v>
      </c>
      <c r="G6" s="85">
        <v>68</v>
      </c>
    </row>
    <row r="7" spans="1:7" s="93" customFormat="1" ht="18" customHeight="1">
      <c r="A7" s="81">
        <v>8</v>
      </c>
      <c r="B7" s="79">
        <v>15</v>
      </c>
      <c r="C7" s="79">
        <v>600</v>
      </c>
      <c r="D7" s="79">
        <v>10</v>
      </c>
      <c r="E7" s="79">
        <v>532</v>
      </c>
      <c r="F7" s="79">
        <v>5</v>
      </c>
      <c r="G7" s="79">
        <v>68</v>
      </c>
    </row>
    <row r="8" spans="1:7" s="10" customFormat="1" ht="12" customHeight="1">
      <c r="A8" s="9" t="s">
        <v>557</v>
      </c>
    </row>
    <row r="9" spans="1:7" s="10" customFormat="1" ht="13.5" customHeight="1"/>
    <row r="10" spans="1:7" s="10" customFormat="1" ht="13.5" customHeight="1"/>
    <row r="11" spans="1:7" s="10" customFormat="1" ht="13.5" customHeight="1"/>
    <row r="12" spans="1:7" s="10" customFormat="1" ht="13.5" customHeight="1"/>
    <row r="13" spans="1:7" s="10" customFormat="1" ht="13.5" customHeight="1"/>
    <row r="14" spans="1:7" s="7" customFormat="1" ht="13.5" customHeight="1"/>
    <row r="15" spans="1:7" s="7" customFormat="1" ht="13.5" customHeight="1"/>
    <row r="16" spans="1:7" s="7" customFormat="1" ht="13.5" customHeight="1"/>
    <row r="17" s="7" customFormat="1" ht="13.5" customHeight="1"/>
    <row r="18" s="7" customFormat="1" ht="13.5" customHeight="1"/>
    <row r="19" s="7" customFormat="1" ht="13.5" customHeight="1"/>
    <row r="20" s="7" customFormat="1" ht="13.5" customHeight="1"/>
    <row r="21" s="7" customFormat="1" ht="13.5" customHeight="1"/>
    <row r="22" s="7" customFormat="1" ht="13.5" customHeight="1"/>
    <row r="23" s="7" customFormat="1" ht="13.5" customHeight="1"/>
    <row r="24" s="7" customFormat="1" ht="13.5" customHeight="1"/>
    <row r="25" s="7" customFormat="1" ht="13.5" customHeight="1"/>
    <row r="26" s="7" customFormat="1" ht="13.5" customHeight="1"/>
    <row r="27" s="7" customFormat="1" ht="13.5" customHeight="1"/>
    <row r="28" s="7" customFormat="1" ht="13.5" customHeight="1"/>
    <row r="29" s="7" customFormat="1" ht="13.5" customHeight="1"/>
    <row r="30" s="7" customFormat="1" ht="13.5" customHeight="1"/>
  </sheetData>
  <mergeCells count="3">
    <mergeCell ref="B3:C3"/>
    <mergeCell ref="D3:E3"/>
    <mergeCell ref="F3:G3"/>
  </mergeCells>
  <phoneticPr fontId="6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D1787-1C53-4828-A194-0468E4082364}">
  <dimension ref="A1:AMK30"/>
  <sheetViews>
    <sheetView zoomScaleNormal="100" zoomScaleSheetLayoutView="400" zoomScalePageLayoutView="106" workbookViewId="0"/>
  </sheetViews>
  <sheetFormatPr defaultRowHeight="13.5"/>
  <cols>
    <col min="1" max="8" width="10.875" style="319" customWidth="1"/>
    <col min="9" max="1025" width="9" style="319" customWidth="1"/>
  </cols>
  <sheetData>
    <row r="1" spans="1:9" s="348" customFormat="1" ht="15" customHeight="1">
      <c r="A1" s="349" t="s">
        <v>549</v>
      </c>
    </row>
    <row r="2" spans="1:9" s="333" customFormat="1" ht="12.95" customHeight="1" thickBot="1">
      <c r="A2" s="347"/>
      <c r="B2" s="346"/>
      <c r="C2" s="346"/>
      <c r="D2" s="346"/>
      <c r="E2" s="346"/>
      <c r="F2" s="346"/>
      <c r="G2" s="346"/>
      <c r="H2" s="6" t="s">
        <v>548</v>
      </c>
    </row>
    <row r="3" spans="1:9" s="333" customFormat="1" ht="17.25" customHeight="1" thickTop="1" thickBot="1">
      <c r="A3" s="345" t="s">
        <v>1</v>
      </c>
      <c r="B3" s="574" t="s">
        <v>178</v>
      </c>
      <c r="C3" s="575" t="s">
        <v>547</v>
      </c>
      <c r="D3" s="575"/>
      <c r="E3" s="574" t="s">
        <v>546</v>
      </c>
      <c r="F3" s="574" t="s">
        <v>545</v>
      </c>
      <c r="G3" s="576" t="s">
        <v>544</v>
      </c>
      <c r="H3" s="576"/>
    </row>
    <row r="4" spans="1:9" s="333" customFormat="1" ht="17.25" customHeight="1" thickTop="1">
      <c r="A4" s="344" t="s">
        <v>107</v>
      </c>
      <c r="B4" s="574"/>
      <c r="C4" s="343"/>
      <c r="D4" s="341" t="s">
        <v>543</v>
      </c>
      <c r="E4" s="574"/>
      <c r="F4" s="574"/>
      <c r="G4" s="342" t="s">
        <v>542</v>
      </c>
      <c r="H4" s="341" t="s">
        <v>541</v>
      </c>
    </row>
    <row r="5" spans="1:9" s="333" customFormat="1" ht="18" customHeight="1">
      <c r="A5" s="337" t="s">
        <v>133</v>
      </c>
      <c r="B5" s="339">
        <f>SUM(C5:H5)</f>
        <v>28921</v>
      </c>
      <c r="C5" s="339">
        <v>27876</v>
      </c>
      <c r="D5" s="340" t="s">
        <v>285</v>
      </c>
      <c r="E5" s="339">
        <v>634</v>
      </c>
      <c r="F5" s="339">
        <v>411</v>
      </c>
      <c r="G5" s="338" t="s">
        <v>285</v>
      </c>
      <c r="H5" s="338" t="s">
        <v>285</v>
      </c>
      <c r="I5" s="334"/>
    </row>
    <row r="6" spans="1:9" s="333" customFormat="1" ht="18" customHeight="1">
      <c r="A6" s="337">
        <v>7</v>
      </c>
      <c r="B6" s="336">
        <f>SUM(C6:H6)</f>
        <v>28541</v>
      </c>
      <c r="C6" s="336">
        <v>27496</v>
      </c>
      <c r="D6" s="335" t="s">
        <v>285</v>
      </c>
      <c r="E6" s="336">
        <v>634</v>
      </c>
      <c r="F6" s="336">
        <v>411</v>
      </c>
      <c r="G6" s="335" t="s">
        <v>285</v>
      </c>
      <c r="H6" s="335" t="s">
        <v>285</v>
      </c>
      <c r="I6" s="334"/>
    </row>
    <row r="7" spans="1:9" s="330" customFormat="1" ht="18" customHeight="1">
      <c r="A7" s="332">
        <v>8</v>
      </c>
      <c r="B7" s="475">
        <f>SUM(C7:H7)</f>
        <v>28197</v>
      </c>
      <c r="C7" s="475">
        <v>27152</v>
      </c>
      <c r="D7" s="476" t="s">
        <v>4</v>
      </c>
      <c r="E7" s="475">
        <v>634</v>
      </c>
      <c r="F7" s="475">
        <v>411</v>
      </c>
      <c r="G7" s="476" t="s">
        <v>4</v>
      </c>
      <c r="H7" s="476" t="s">
        <v>4</v>
      </c>
      <c r="I7" s="331"/>
    </row>
    <row r="8" spans="1:9" s="326" customFormat="1" ht="12" customHeight="1">
      <c r="A8" s="329" t="s">
        <v>540</v>
      </c>
      <c r="E8" s="327"/>
      <c r="F8" s="328"/>
      <c r="H8" s="327"/>
    </row>
    <row r="9" spans="1:9" s="321" customFormat="1" ht="13.5" customHeight="1">
      <c r="A9" s="325" t="s">
        <v>36</v>
      </c>
      <c r="E9" s="322"/>
      <c r="F9" s="323"/>
      <c r="H9" s="322"/>
    </row>
    <row r="10" spans="1:9" s="321" customFormat="1" ht="13.5" customHeight="1">
      <c r="B10" s="324"/>
      <c r="E10" s="322"/>
      <c r="F10" s="323"/>
      <c r="H10" s="322"/>
    </row>
    <row r="11" spans="1:9" s="321" customFormat="1" ht="13.5" customHeight="1"/>
    <row r="12" spans="1:9" s="321" customFormat="1" ht="13.5" customHeight="1"/>
    <row r="13" spans="1:9" s="321" customFormat="1" ht="13.5" customHeight="1"/>
    <row r="14" spans="1:9" s="320" customFormat="1" ht="13.5" customHeight="1"/>
    <row r="15" spans="1:9" s="320" customFormat="1" ht="13.5" customHeight="1"/>
    <row r="16" spans="1:9" s="320" customFormat="1" ht="13.5" customHeight="1"/>
    <row r="17" s="320" customFormat="1" ht="13.5" customHeight="1"/>
    <row r="18" s="320" customFormat="1" ht="13.5" customHeight="1"/>
    <row r="19" s="320" customFormat="1" ht="13.5" customHeight="1"/>
    <row r="20" s="320" customFormat="1" ht="13.5" customHeight="1"/>
    <row r="21" s="320" customFormat="1" ht="13.5" customHeight="1"/>
    <row r="22" s="320" customFormat="1" ht="13.5" customHeight="1"/>
    <row r="23" s="320" customFormat="1" ht="13.5" customHeight="1"/>
    <row r="24" s="320" customFormat="1" ht="13.5" customHeight="1"/>
    <row r="25" s="320" customFormat="1" ht="13.5" customHeight="1"/>
    <row r="26" s="320" customFormat="1" ht="13.5" customHeight="1"/>
    <row r="27" s="320" customFormat="1" ht="13.5" customHeight="1"/>
    <row r="28" s="320" customFormat="1" ht="13.5" customHeight="1"/>
    <row r="29" s="320" customFormat="1" ht="13.5" customHeight="1"/>
    <row r="30" s="320" customFormat="1" ht="13.5" customHeight="1"/>
  </sheetData>
  <mergeCells count="5">
    <mergeCell ref="B3:B4"/>
    <mergeCell ref="C3:D3"/>
    <mergeCell ref="E3:E4"/>
    <mergeCell ref="F3:F4"/>
    <mergeCell ref="G3:H3"/>
  </mergeCells>
  <phoneticPr fontId="6"/>
  <pageMargins left="0.78740157480314965" right="0.78740157480314965" top="0.98425196850393704" bottom="0.98425196850393704" header="0.51181102362204722" footer="0.51181102362204722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0A5E-303B-4A6A-975C-82C9B8BD7029}">
  <dimension ref="A1:AMK18"/>
  <sheetViews>
    <sheetView zoomScaleNormal="100" zoomScaleSheetLayoutView="400" zoomScalePageLayoutView="112" workbookViewId="0"/>
  </sheetViews>
  <sheetFormatPr defaultRowHeight="13.5"/>
  <cols>
    <col min="1" max="1" width="9.375" style="319" customWidth="1"/>
    <col min="2" max="10" width="8.625" style="319" customWidth="1"/>
    <col min="11" max="1025" width="9" style="319" customWidth="1"/>
  </cols>
  <sheetData>
    <row r="1" spans="1:10" s="348" customFormat="1" ht="15" customHeight="1">
      <c r="A1" s="349" t="s">
        <v>556</v>
      </c>
    </row>
    <row r="2" spans="1:10" s="333" customFormat="1" ht="12.95" customHeight="1" thickBot="1">
      <c r="A2" s="347"/>
      <c r="B2" s="346"/>
      <c r="C2" s="346"/>
      <c r="D2" s="346"/>
      <c r="E2" s="346"/>
      <c r="F2" s="346"/>
      <c r="G2" s="346"/>
      <c r="H2" s="346"/>
      <c r="I2" s="346"/>
      <c r="J2" s="6" t="s">
        <v>548</v>
      </c>
    </row>
    <row r="3" spans="1:10" s="333" customFormat="1" ht="17.25" customHeight="1" thickTop="1">
      <c r="A3" s="345" t="s">
        <v>1</v>
      </c>
      <c r="B3" s="574" t="s">
        <v>178</v>
      </c>
      <c r="C3" s="574"/>
      <c r="D3" s="574"/>
      <c r="E3" s="577" t="s">
        <v>555</v>
      </c>
      <c r="F3" s="577"/>
      <c r="G3" s="577"/>
      <c r="H3" s="574" t="s">
        <v>554</v>
      </c>
      <c r="I3" s="574"/>
      <c r="J3" s="574"/>
    </row>
    <row r="4" spans="1:10" s="333" customFormat="1" ht="17.25" customHeight="1">
      <c r="A4" s="344" t="s">
        <v>107</v>
      </c>
      <c r="B4" s="355" t="s">
        <v>553</v>
      </c>
      <c r="C4" s="341" t="s">
        <v>552</v>
      </c>
      <c r="D4" s="354" t="s">
        <v>551</v>
      </c>
      <c r="E4" s="342" t="s">
        <v>553</v>
      </c>
      <c r="F4" s="341" t="s">
        <v>552</v>
      </c>
      <c r="G4" s="342" t="s">
        <v>551</v>
      </c>
      <c r="H4" s="355" t="s">
        <v>553</v>
      </c>
      <c r="I4" s="341" t="s">
        <v>552</v>
      </c>
      <c r="J4" s="354" t="s">
        <v>551</v>
      </c>
    </row>
    <row r="5" spans="1:10" s="333" customFormat="1" ht="18" customHeight="1">
      <c r="A5" s="353" t="s">
        <v>133</v>
      </c>
      <c r="B5" s="352">
        <v>30</v>
      </c>
      <c r="C5" s="352">
        <v>265</v>
      </c>
      <c r="D5" s="352">
        <v>14366</v>
      </c>
      <c r="E5" s="352">
        <v>20</v>
      </c>
      <c r="F5" s="352">
        <v>233</v>
      </c>
      <c r="G5" s="352">
        <v>12059</v>
      </c>
      <c r="H5" s="352">
        <v>10</v>
      </c>
      <c r="I5" s="352">
        <v>32</v>
      </c>
      <c r="J5" s="352">
        <v>2307</v>
      </c>
    </row>
    <row r="6" spans="1:10" s="333" customFormat="1" ht="18" customHeight="1">
      <c r="A6" s="337">
        <v>7</v>
      </c>
      <c r="B6" s="351">
        <v>30</v>
      </c>
      <c r="C6" s="351">
        <v>265</v>
      </c>
      <c r="D6" s="351">
        <v>14366</v>
      </c>
      <c r="E6" s="351">
        <v>20</v>
      </c>
      <c r="F6" s="351">
        <v>233</v>
      </c>
      <c r="G6" s="351">
        <v>12059</v>
      </c>
      <c r="H6" s="351">
        <v>10</v>
      </c>
      <c r="I6" s="351">
        <v>32</v>
      </c>
      <c r="J6" s="351">
        <v>2307</v>
      </c>
    </row>
    <row r="7" spans="1:10" s="330" customFormat="1" ht="18" customHeight="1">
      <c r="A7" s="332">
        <v>8</v>
      </c>
      <c r="B7" s="477">
        <v>30</v>
      </c>
      <c r="C7" s="477">
        <v>265</v>
      </c>
      <c r="D7" s="477">
        <v>14366</v>
      </c>
      <c r="E7" s="477">
        <v>20</v>
      </c>
      <c r="F7" s="477">
        <v>233</v>
      </c>
      <c r="G7" s="477">
        <v>12059</v>
      </c>
      <c r="H7" s="477">
        <v>10</v>
      </c>
      <c r="I7" s="477">
        <v>32</v>
      </c>
      <c r="J7" s="477">
        <v>2307</v>
      </c>
    </row>
    <row r="8" spans="1:10" s="333" customFormat="1" ht="12" customHeight="1">
      <c r="A8" s="329" t="s">
        <v>620</v>
      </c>
      <c r="B8" s="326"/>
      <c r="C8" s="326"/>
      <c r="D8" s="326"/>
      <c r="E8" s="326"/>
      <c r="F8" s="329"/>
      <c r="G8" s="326"/>
      <c r="H8" s="326"/>
      <c r="I8" s="326"/>
      <c r="J8" s="326"/>
    </row>
    <row r="9" spans="1:10" s="320" customFormat="1" ht="12" customHeight="1">
      <c r="A9" s="325"/>
      <c r="B9" s="321"/>
      <c r="C9" s="325"/>
      <c r="D9" s="321"/>
      <c r="E9" s="321"/>
      <c r="F9" s="321"/>
      <c r="G9" s="321"/>
      <c r="H9" s="321"/>
      <c r="I9" s="321"/>
      <c r="J9" s="327" t="s">
        <v>550</v>
      </c>
    </row>
    <row r="10" spans="1:10" s="320" customFormat="1" ht="13.5" customHeight="1">
      <c r="A10" s="325"/>
      <c r="B10" s="321"/>
      <c r="C10" s="321"/>
      <c r="D10" s="321"/>
      <c r="E10" s="321"/>
      <c r="F10" s="321"/>
      <c r="G10" s="350"/>
      <c r="H10" s="321"/>
      <c r="I10" s="321"/>
      <c r="J10" s="321"/>
    </row>
    <row r="11" spans="1:10" s="320" customFormat="1" ht="13.5" customHeight="1">
      <c r="A11" s="321"/>
      <c r="B11" s="321"/>
      <c r="C11" s="321"/>
      <c r="D11" s="321"/>
      <c r="E11" s="321"/>
      <c r="F11" s="321"/>
      <c r="G11" s="321"/>
      <c r="H11" s="321"/>
      <c r="I11" s="321"/>
      <c r="J11" s="321"/>
    </row>
    <row r="12" spans="1:10" s="320" customFormat="1" ht="13.5" customHeight="1"/>
    <row r="13" spans="1:10" s="320" customFormat="1" ht="13.5" customHeight="1"/>
    <row r="14" spans="1:10" s="320" customFormat="1" ht="13.5" customHeight="1"/>
    <row r="15" spans="1:10" s="320" customFormat="1" ht="13.5" customHeight="1"/>
    <row r="16" spans="1:10" s="320" customFormat="1" ht="13.5" customHeight="1"/>
    <row r="17" spans="1:11" s="320" customFormat="1" ht="13.5" customHeight="1"/>
    <row r="18" spans="1:11">
      <c r="A18" s="478"/>
      <c r="B18" s="478"/>
      <c r="C18" s="478"/>
      <c r="D18" s="478"/>
      <c r="E18" s="478"/>
      <c r="F18" s="478"/>
      <c r="G18" s="478"/>
      <c r="H18" s="478"/>
      <c r="I18" s="478"/>
      <c r="J18" s="478"/>
      <c r="K18" s="478"/>
    </row>
  </sheetData>
  <mergeCells count="3">
    <mergeCell ref="B3:D3"/>
    <mergeCell ref="E3:G3"/>
    <mergeCell ref="H3:J3"/>
  </mergeCells>
  <phoneticPr fontId="6"/>
  <pageMargins left="0.78740157480314965" right="0.78740157480314965" top="0.98425196850393704" bottom="0.98425196850393704" header="0.51181102362204722" footer="0.51181102362204722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B5502-9959-41D2-9013-736FE7A10B17}">
  <dimension ref="A1:AMK35"/>
  <sheetViews>
    <sheetView zoomScaleNormal="100" zoomScaleSheetLayoutView="400" workbookViewId="0"/>
  </sheetViews>
  <sheetFormatPr defaultRowHeight="13.5"/>
  <cols>
    <col min="1" max="1" width="12.875" style="37" customWidth="1"/>
    <col min="2" max="7" width="12.375" style="37" customWidth="1"/>
    <col min="8" max="1025" width="9" style="37" customWidth="1"/>
  </cols>
  <sheetData>
    <row r="1" spans="1:7" s="16" customFormat="1" ht="15" customHeight="1">
      <c r="A1" s="4" t="s">
        <v>561</v>
      </c>
    </row>
    <row r="2" spans="1:7" s="7" customFormat="1" ht="12.95" customHeight="1" thickBot="1">
      <c r="A2" s="5"/>
      <c r="B2" s="11"/>
      <c r="C2" s="11"/>
      <c r="D2" s="11"/>
      <c r="E2" s="11"/>
      <c r="F2" s="11"/>
      <c r="G2" s="6" t="s">
        <v>548</v>
      </c>
    </row>
    <row r="3" spans="1:7" s="93" customFormat="1" ht="16.5" customHeight="1" thickTop="1">
      <c r="A3" s="183" t="s">
        <v>1</v>
      </c>
      <c r="B3" s="516" t="s">
        <v>560</v>
      </c>
      <c r="C3" s="516"/>
      <c r="D3" s="578" t="s">
        <v>559</v>
      </c>
      <c r="E3" s="578"/>
      <c r="F3" s="516" t="s">
        <v>558</v>
      </c>
      <c r="G3" s="516"/>
    </row>
    <row r="4" spans="1:7" s="93" customFormat="1" ht="16.5" customHeight="1">
      <c r="A4" s="302" t="s">
        <v>107</v>
      </c>
      <c r="B4" s="111" t="s">
        <v>552</v>
      </c>
      <c r="C4" s="180" t="s">
        <v>551</v>
      </c>
      <c r="D4" s="111" t="s">
        <v>552</v>
      </c>
      <c r="E4" s="111" t="s">
        <v>551</v>
      </c>
      <c r="F4" s="111" t="s">
        <v>552</v>
      </c>
      <c r="G4" s="180" t="s">
        <v>551</v>
      </c>
    </row>
    <row r="5" spans="1:7" s="93" customFormat="1" ht="20.100000000000001" customHeight="1">
      <c r="A5" s="84" t="s">
        <v>133</v>
      </c>
      <c r="B5" s="85">
        <v>8</v>
      </c>
      <c r="C5" s="85">
        <v>198</v>
      </c>
      <c r="D5" s="85">
        <v>1</v>
      </c>
      <c r="E5" s="85">
        <v>24</v>
      </c>
      <c r="F5" s="85">
        <v>9</v>
      </c>
      <c r="G5" s="85">
        <v>219</v>
      </c>
    </row>
    <row r="6" spans="1:7" s="93" customFormat="1" ht="20.100000000000001" customHeight="1">
      <c r="A6" s="337">
        <v>7</v>
      </c>
      <c r="B6" s="85">
        <v>8</v>
      </c>
      <c r="C6" s="85">
        <v>198</v>
      </c>
      <c r="D6" s="85">
        <v>1</v>
      </c>
      <c r="E6" s="85">
        <v>24</v>
      </c>
      <c r="F6" s="85">
        <v>9</v>
      </c>
      <c r="G6" s="85">
        <v>219</v>
      </c>
    </row>
    <row r="7" spans="1:7" s="93" customFormat="1" ht="20.100000000000001" customHeight="1">
      <c r="A7" s="332">
        <v>8</v>
      </c>
      <c r="B7" s="79">
        <v>8</v>
      </c>
      <c r="C7" s="79">
        <v>198</v>
      </c>
      <c r="D7" s="79">
        <v>1</v>
      </c>
      <c r="E7" s="79">
        <v>24</v>
      </c>
      <c r="F7" s="79">
        <v>9</v>
      </c>
      <c r="G7" s="79">
        <v>219</v>
      </c>
    </row>
    <row r="8" spans="1:7" s="10" customFormat="1" ht="12.95" customHeight="1">
      <c r="A8" s="9" t="s">
        <v>557</v>
      </c>
    </row>
    <row r="9" spans="1:7" s="10" customFormat="1" ht="13.5" customHeight="1"/>
    <row r="10" spans="1:7" s="10" customFormat="1" ht="13.5" customHeight="1"/>
    <row r="11" spans="1:7" s="10" customFormat="1" ht="13.5" customHeight="1"/>
    <row r="12" spans="1:7" s="10" customFormat="1" ht="13.5" customHeight="1"/>
    <row r="13" spans="1:7" s="7" customFormat="1" ht="13.5" customHeight="1"/>
    <row r="14" spans="1:7" s="7" customFormat="1" ht="13.5" customHeight="1"/>
    <row r="15" spans="1:7" s="7" customFormat="1" ht="13.5" customHeight="1"/>
    <row r="16" spans="1:7" s="7" customFormat="1" ht="13.5" customHeight="1"/>
    <row r="17" s="7" customFormat="1" ht="13.5" customHeight="1"/>
    <row r="18" s="7" customFormat="1" ht="13.5" customHeight="1"/>
    <row r="19" s="7" customFormat="1" ht="13.5" customHeight="1"/>
    <row r="20" s="7" customFormat="1" ht="13.5" customHeight="1"/>
    <row r="21" s="7" customFormat="1" ht="13.5" customHeight="1"/>
    <row r="22" s="7" customFormat="1" ht="13.5" customHeight="1"/>
    <row r="23" s="7" customFormat="1" ht="13.5" customHeight="1"/>
    <row r="24" s="7" customFormat="1" ht="13.5" customHeight="1"/>
    <row r="25" s="7" customFormat="1" ht="13.5" customHeight="1"/>
    <row r="26" s="7" customFormat="1" ht="13.5" customHeight="1"/>
    <row r="27" s="7" customFormat="1" ht="13.5" customHeight="1"/>
    <row r="28" s="7" customFormat="1" ht="13.5" customHeight="1"/>
    <row r="29" s="7" customFormat="1" ht="13.5" customHeight="1"/>
    <row r="30" s="7" customFormat="1" ht="13.5" customHeight="1"/>
    <row r="31" s="7" customFormat="1" ht="13.5" customHeight="1"/>
    <row r="32" s="7" customFormat="1" ht="13.5" customHeight="1"/>
    <row r="33" s="7" customFormat="1" ht="13.5" customHeight="1"/>
    <row r="34" s="7" customFormat="1" ht="13.5" customHeight="1"/>
    <row r="35" s="7" customFormat="1" ht="13.5" customHeight="1"/>
  </sheetData>
  <mergeCells count="3">
    <mergeCell ref="B3:C3"/>
    <mergeCell ref="D3:E3"/>
    <mergeCell ref="F3:G3"/>
  </mergeCells>
  <phoneticPr fontId="6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35</vt:i4>
      </vt:variant>
      <vt:variant>
        <vt:lpstr>名前付き一覧</vt:lpstr>
      </vt:variant>
      <vt:variant>
        <vt:i4>36</vt:i4>
      </vt:variant>
    </vt:vector>
  </HeadingPairs>
  <TitlesOfParts>
    <vt:vector size="71" baseType="lpstr">
      <vt:lpstr>10-1</vt:lpstr>
      <vt:lpstr>10-2</vt:lpstr>
      <vt:lpstr>10-3</vt:lpstr>
      <vt:lpstr>10-4</vt:lpstr>
      <vt:lpstr>10-5</vt:lpstr>
      <vt:lpstr>10-6</vt:lpstr>
      <vt:lpstr>10-7</vt:lpstr>
      <vt:lpstr>10-8</vt:lpstr>
      <vt:lpstr>10-9</vt:lpstr>
      <vt:lpstr>10-10</vt:lpstr>
      <vt:lpstr>10-11</vt:lpstr>
      <vt:lpstr>10-12</vt:lpstr>
      <vt:lpstr>10-13</vt:lpstr>
      <vt:lpstr>10-14</vt:lpstr>
      <vt:lpstr>10-15</vt:lpstr>
      <vt:lpstr>10-16</vt:lpstr>
      <vt:lpstr>10-17</vt:lpstr>
      <vt:lpstr>10-18</vt:lpstr>
      <vt:lpstr>10-19</vt:lpstr>
      <vt:lpstr>10-20</vt:lpstr>
      <vt:lpstr>10-21</vt:lpstr>
      <vt:lpstr>10-22</vt:lpstr>
      <vt:lpstr>10-23</vt:lpstr>
      <vt:lpstr>10-24</vt:lpstr>
      <vt:lpstr>10-25</vt:lpstr>
      <vt:lpstr>10-26</vt:lpstr>
      <vt:lpstr>10-27</vt:lpstr>
      <vt:lpstr>10-28</vt:lpstr>
      <vt:lpstr>10-29</vt:lpstr>
      <vt:lpstr>10-30</vt:lpstr>
      <vt:lpstr>10-31</vt:lpstr>
      <vt:lpstr>10-32</vt:lpstr>
      <vt:lpstr>10-33</vt:lpstr>
      <vt:lpstr>10-34</vt:lpstr>
      <vt:lpstr>10-35</vt:lpstr>
      <vt:lpstr>'10-1'!_FilterDatabase</vt:lpstr>
      <vt:lpstr>'10-1'!Print_Area</vt:lpstr>
      <vt:lpstr>'10-10'!Print_Area</vt:lpstr>
      <vt:lpstr>'10-11'!Print_Area</vt:lpstr>
      <vt:lpstr>'10-12'!Print_Area</vt:lpstr>
      <vt:lpstr>'10-13'!Print_Area</vt:lpstr>
      <vt:lpstr>'10-14'!Print_Area</vt:lpstr>
      <vt:lpstr>'10-15'!Print_Area</vt:lpstr>
      <vt:lpstr>'10-16'!Print_Area</vt:lpstr>
      <vt:lpstr>'10-17'!Print_Area</vt:lpstr>
      <vt:lpstr>'10-18'!Print_Area</vt:lpstr>
      <vt:lpstr>'10-19'!Print_Area</vt:lpstr>
      <vt:lpstr>'10-2'!Print_Area</vt:lpstr>
      <vt:lpstr>'10-20'!Print_Area</vt:lpstr>
      <vt:lpstr>'10-21'!Print_Area</vt:lpstr>
      <vt:lpstr>'10-22'!Print_Area</vt:lpstr>
      <vt:lpstr>'10-23'!Print_Area</vt:lpstr>
      <vt:lpstr>'10-24'!Print_Area</vt:lpstr>
      <vt:lpstr>'10-25'!Print_Area</vt:lpstr>
      <vt:lpstr>'10-26'!Print_Area</vt:lpstr>
      <vt:lpstr>'10-27'!Print_Area</vt:lpstr>
      <vt:lpstr>'10-28'!Print_Area</vt:lpstr>
      <vt:lpstr>'10-29'!Print_Area</vt:lpstr>
      <vt:lpstr>'10-3'!Print_Area</vt:lpstr>
      <vt:lpstr>'10-30'!Print_Area</vt:lpstr>
      <vt:lpstr>'10-31'!Print_Area</vt:lpstr>
      <vt:lpstr>'10-32'!Print_Area</vt:lpstr>
      <vt:lpstr>'10-33'!Print_Area</vt:lpstr>
      <vt:lpstr>'10-34'!Print_Area</vt:lpstr>
      <vt:lpstr>'10-35'!Print_Area</vt:lpstr>
      <vt:lpstr>'10-4'!Print_Area</vt:lpstr>
      <vt:lpstr>'10-5'!Print_Area</vt:lpstr>
      <vt:lpstr>'10-6'!Print_Area</vt:lpstr>
      <vt:lpstr>'10-7'!Print_Area</vt:lpstr>
      <vt:lpstr>'10-8'!Print_Area</vt:lpstr>
      <vt:lpstr>'10-9'!Print_Area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revision>0</cp:revision>
  <cp:lastPrinted>2026-08-26T14:03:46Z</cp:lastPrinted>
  <dcterms:created xsi:type="dcterms:W3CDTF">2024-05-27T05:31:34Z</dcterms:created>
  <dcterms:modified xsi:type="dcterms:W3CDTF">2026-09-02T06:59:51Z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