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作業フォルダ\足立区役所\R8年度　数字で見る足立\提出用\数字で見る足立_R8年度提出用データ\"/>
    </mc:Choice>
  </mc:AlternateContent>
  <xr:revisionPtr revIDLastSave="0" documentId="13_ncr:1_{6B39AD08-5708-48A6-849B-F79155ECD2CA}" xr6:coauthVersionLast="47" xr6:coauthVersionMax="47" xr10:uidLastSave="{00000000-0000-0000-0000-000000000000}"/>
  <bookViews>
    <workbookView xWindow="-120" yWindow="-120" windowWidth="29040" windowHeight="15840" tabRatio="842" xr2:uid="{00000000-000D-0000-FFFF-FFFF00000000}"/>
  </bookViews>
  <sheets>
    <sheet name="2-1" sheetId="72" r:id="rId1"/>
    <sheet name="2-2" sheetId="39" r:id="rId2"/>
    <sheet name="2-3" sheetId="40" r:id="rId3"/>
    <sheet name="2-4" sheetId="41" r:id="rId4"/>
    <sheet name="2-5" sheetId="42" r:id="rId5"/>
    <sheet name="2-6" sheetId="43" r:id="rId6"/>
    <sheet name="2-7(1)" sheetId="44" r:id="rId7"/>
    <sheet name="2-7(2) " sheetId="78" r:id="rId8"/>
    <sheet name="2-8(1)" sheetId="79" r:id="rId9"/>
    <sheet name="2-8(2)" sheetId="80" r:id="rId10"/>
    <sheet name="2-8(3)" sheetId="81" r:id="rId11"/>
    <sheet name="2-9(1)" sheetId="82" r:id="rId12"/>
    <sheet name="2-9(2)" sheetId="83" r:id="rId13"/>
    <sheet name="2-10(1)" sheetId="84" r:id="rId14"/>
    <sheet name="2-10(2)" sheetId="85" r:id="rId15"/>
    <sheet name="2-11(1)" sheetId="86" r:id="rId16"/>
    <sheet name="2-11(2) " sheetId="87" r:id="rId17"/>
    <sheet name="2-12" sheetId="68" r:id="rId18"/>
    <sheet name="2-13" sheetId="69" r:id="rId19"/>
    <sheet name="2-14" sheetId="70" r:id="rId20"/>
    <sheet name="2-15" sheetId="73" r:id="rId21"/>
    <sheet name="2-16" sheetId="74" r:id="rId22"/>
    <sheet name="2-17" sheetId="75" r:id="rId23"/>
    <sheet name="2-18" sheetId="57" r:id="rId24"/>
    <sheet name="2-19" sheetId="58" r:id="rId25"/>
    <sheet name="2-20" sheetId="88" r:id="rId26"/>
    <sheet name="2-21" sheetId="76" r:id="rId27"/>
    <sheet name="2-22" sheetId="77" r:id="rId28"/>
    <sheet name="2-23" sheetId="89" r:id="rId29"/>
    <sheet name="2-24" sheetId="90" r:id="rId30"/>
  </sheets>
  <definedNames>
    <definedName name="___A６５800" localSheetId="0">#REF!</definedName>
    <definedName name="___A６５800" localSheetId="28">#REF!</definedName>
    <definedName name="___A６５800" localSheetId="29">#REF!</definedName>
    <definedName name="___A６５800" localSheetId="6">#REF!</definedName>
    <definedName name="___A６５800" localSheetId="7">#REF!</definedName>
    <definedName name="___A６５800">#REF!</definedName>
    <definedName name="___A６５９９９" localSheetId="0">#REF!</definedName>
    <definedName name="___A６５９９９" localSheetId="28">#REF!</definedName>
    <definedName name="___A６５９９９" localSheetId="29">#REF!</definedName>
    <definedName name="___A６５９９９" localSheetId="6">#REF!</definedName>
    <definedName name="___A６５９９９" localSheetId="7">#REF!</definedName>
    <definedName name="___A６５９９９">#REF!</definedName>
    <definedName name="___A66999" localSheetId="0">#REF!</definedName>
    <definedName name="___A66999" localSheetId="28">#REF!</definedName>
    <definedName name="___A66999" localSheetId="29">#REF!</definedName>
    <definedName name="___A66999" localSheetId="6">#REF!</definedName>
    <definedName name="___A66999" localSheetId="7">#REF!</definedName>
    <definedName name="___A66999">#REF!</definedName>
    <definedName name="___A６９９９９" localSheetId="6">#REF!</definedName>
    <definedName name="___A６９９９９">#REF!</definedName>
    <definedName name="___A７００００" localSheetId="6">#REF!</definedName>
    <definedName name="___A７００００">#REF!</definedName>
    <definedName name="___A９００００" localSheetId="6">#REF!</definedName>
    <definedName name="___A９００００">#REF!</definedName>
    <definedName name="___KM1" localSheetId="6">#REF!</definedName>
    <definedName name="___KM1">#REF!</definedName>
    <definedName name="__A６５800" localSheetId="21">#REF!</definedName>
    <definedName name="__A６５800" localSheetId="29">#REF!</definedName>
    <definedName name="__A６５800" localSheetId="6">#REF!</definedName>
    <definedName name="__A６５800">#REF!</definedName>
    <definedName name="__A６５９９９" localSheetId="21">#REF!</definedName>
    <definedName name="__A６５９９９" localSheetId="29">#REF!</definedName>
    <definedName name="__A６５９９９" localSheetId="6">#REF!</definedName>
    <definedName name="__A６５９９９">#REF!</definedName>
    <definedName name="__A66999" localSheetId="21">#REF!</definedName>
    <definedName name="__A66999" localSheetId="29">#REF!</definedName>
    <definedName name="__A66999" localSheetId="6">#REF!</definedName>
    <definedName name="__A66999">#REF!</definedName>
    <definedName name="__A６９９９９" localSheetId="21">#REF!</definedName>
    <definedName name="__A６９９９９" localSheetId="29">#REF!</definedName>
    <definedName name="__A６９９９９" localSheetId="6">#REF!</definedName>
    <definedName name="__A６９９９９">#REF!</definedName>
    <definedName name="__A７００００" localSheetId="21">#REF!</definedName>
    <definedName name="__A７００００" localSheetId="29">#REF!</definedName>
    <definedName name="__A７００００" localSheetId="6">#REF!</definedName>
    <definedName name="__A７００００">#REF!</definedName>
    <definedName name="__A９００００" localSheetId="21">#REF!</definedName>
    <definedName name="__A９００００" localSheetId="29">#REF!</definedName>
    <definedName name="__A９００００" localSheetId="6">#REF!</definedName>
    <definedName name="__A９００００">#REF!</definedName>
    <definedName name="__KM1" localSheetId="21">#REF!</definedName>
    <definedName name="__KM1" localSheetId="29">#REF!</definedName>
    <definedName name="__KM1" localSheetId="6">#REF!</definedName>
    <definedName name="__KM1">#REF!</definedName>
    <definedName name="_A６５800" localSheetId="28">#REF!</definedName>
    <definedName name="_A６５800" localSheetId="6">#REF!</definedName>
    <definedName name="_A６５800">#REF!</definedName>
    <definedName name="_A６５９９９" localSheetId="28">#REF!</definedName>
    <definedName name="_A６５９９９" localSheetId="6">#REF!</definedName>
    <definedName name="_A６５９９９">#REF!</definedName>
    <definedName name="_A66999" localSheetId="28">#REF!</definedName>
    <definedName name="_A66999" localSheetId="6">#REF!</definedName>
    <definedName name="_A66999">#REF!</definedName>
    <definedName name="_A６９９９９" localSheetId="28">#REF!</definedName>
    <definedName name="_A６９９９９" localSheetId="6">#REF!</definedName>
    <definedName name="_A６９９９９">#REF!</definedName>
    <definedName name="_A７００００" localSheetId="28">#REF!</definedName>
    <definedName name="_A７００００" localSheetId="6">#REF!</definedName>
    <definedName name="_A７００００">#REF!</definedName>
    <definedName name="_A９００００" localSheetId="28">#REF!</definedName>
    <definedName name="_A９００００" localSheetId="6">#REF!</definedName>
    <definedName name="_A９００００">#REF!</definedName>
    <definedName name="_KM1" localSheetId="28">#REF!</definedName>
    <definedName name="_KM1" localSheetId="6">#REF!</definedName>
    <definedName name="_KM1">#REF!</definedName>
    <definedName name="A６５536800" localSheetId="21">#REF!</definedName>
    <definedName name="A６５536800" localSheetId="23">#REF!</definedName>
    <definedName name="A６５536800" localSheetId="24">#REF!</definedName>
    <definedName name="A６５536800" localSheetId="28">#REF!</definedName>
    <definedName name="A６５536800" localSheetId="29">#REF!</definedName>
    <definedName name="A６５536800" localSheetId="6">#REF!</definedName>
    <definedName name="A６５536800">#REF!</definedName>
    <definedName name="_xlnm.Print_Area" localSheetId="0">'2-1'!$A$2:$J$41</definedName>
    <definedName name="_xlnm.Print_Area" localSheetId="13">'2-10(1)'!$A$1:$M$10</definedName>
    <definedName name="_xlnm.Print_Area" localSheetId="14">'2-10(2)'!$A$1:$M$9</definedName>
    <definedName name="_xlnm.Print_Area" localSheetId="15">'2-11(1)'!$A$1:$J$10</definedName>
    <definedName name="_xlnm.Print_Area" localSheetId="16">'2-11(2) '!$A$1:$G$9</definedName>
    <definedName name="_xlnm.Print_Area" localSheetId="17">'2-12'!$A$1:$E$121</definedName>
    <definedName name="_xlnm.Print_Area" localSheetId="18">'2-13'!$A$1:$E$59</definedName>
    <definedName name="_xlnm.Print_Area" localSheetId="19">'2-14'!$A$1:$E$60</definedName>
    <definedName name="_xlnm.Print_Area" localSheetId="20">'2-15'!$A$1:$E$49</definedName>
    <definedName name="_xlnm.Print_Area" localSheetId="21">'2-16'!$A$1:$G$12</definedName>
    <definedName name="_xlnm.Print_Area" localSheetId="22">'2-17'!$A$1:$G$8</definedName>
    <definedName name="_xlnm.Print_Area" localSheetId="23">'2-18'!$A$1:$D$16</definedName>
    <definedName name="_xlnm.Print_Area" localSheetId="24">'2-19'!$A$1:$E$41</definedName>
    <definedName name="_xlnm.Print_Area" localSheetId="1">'2-2'!$A$1:$I$11</definedName>
    <definedName name="_xlnm.Print_Area" localSheetId="25">'2-20'!$A$1:$G$9</definedName>
    <definedName name="_xlnm.Print_Area" localSheetId="26">'2-21'!$A$1:$E$9</definedName>
    <definedName name="_xlnm.Print_Area" localSheetId="27">'2-22'!$A$1:$F$10</definedName>
    <definedName name="_xlnm.Print_Area" localSheetId="28">'2-23'!$A$1:$E$25</definedName>
    <definedName name="_xlnm.Print_Area" localSheetId="29">'2-24'!$A$1:$E$25</definedName>
    <definedName name="_xlnm.Print_Area" localSheetId="2">'2-3'!$A$1:$F$46</definedName>
    <definedName name="_xlnm.Print_Area" localSheetId="3">'2-4'!$A$1:$F$30</definedName>
    <definedName name="_xlnm.Print_Area" localSheetId="4">'2-5'!$A$1:$G$28</definedName>
    <definedName name="_xlnm.Print_Area" localSheetId="5">'2-6'!$A$1:$G$26</definedName>
    <definedName name="_xlnm.Print_Area" localSheetId="6">'2-7(1)'!$A$1:$N$38</definedName>
    <definedName name="_xlnm.Print_Area" localSheetId="7">'2-7(2) '!$A$1:$N$15</definedName>
    <definedName name="_xlnm.Print_Area" localSheetId="8">'2-8(1)'!$A$1:$P$10</definedName>
    <definedName name="_xlnm.Print_Area" localSheetId="9">'2-8(2)'!$A$1:$M$10</definedName>
    <definedName name="_xlnm.Print_Area" localSheetId="10">'2-8(3)'!$A$1:$N$10</definedName>
    <definedName name="_xlnm.Print_Area" localSheetId="11">'2-9(1)'!$A$1:$K$10</definedName>
    <definedName name="_xlnm.Print_Area" localSheetId="12">'2-9(2)'!$A$1:$L$9</definedName>
    <definedName name="未" localSheetId="0">#REF!</definedName>
    <definedName name="未" localSheetId="21">#REF!</definedName>
    <definedName name="未" localSheetId="23">#REF!</definedName>
    <definedName name="未" localSheetId="24">#REF!</definedName>
    <definedName name="未" localSheetId="28">#REF!</definedName>
    <definedName name="未" localSheetId="29">#REF!</definedName>
    <definedName name="未" localSheetId="6">#REF!</definedName>
    <definedName name="未" localSheetId="7">#REF!</definedName>
    <definedName name="未">#REF!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73" l="1"/>
  <c r="E6" i="73"/>
  <c r="E7" i="73"/>
  <c r="E9" i="73"/>
  <c r="E10" i="73"/>
  <c r="E11" i="73"/>
  <c r="E12" i="73"/>
  <c r="E13" i="73"/>
  <c r="E14" i="73"/>
  <c r="E15" i="73"/>
  <c r="E16" i="73"/>
  <c r="E17" i="73"/>
  <c r="E18" i="73"/>
  <c r="E19" i="73"/>
  <c r="E20" i="73"/>
  <c r="E21" i="73"/>
  <c r="E22" i="73"/>
  <c r="E23" i="73"/>
  <c r="E24" i="73"/>
  <c r="E31" i="73"/>
  <c r="E32" i="73"/>
  <c r="E33" i="73"/>
  <c r="E35" i="73"/>
  <c r="E36" i="73"/>
  <c r="E37" i="73"/>
  <c r="E38" i="73"/>
  <c r="E39" i="73"/>
  <c r="E40" i="73"/>
  <c r="E41" i="73"/>
  <c r="E42" i="73"/>
  <c r="E43" i="73"/>
  <c r="E44" i="73"/>
  <c r="E45" i="73"/>
  <c r="E46" i="73"/>
  <c r="E47" i="73"/>
  <c r="E6" i="70" l="1"/>
  <c r="E7" i="70"/>
  <c r="E8" i="70"/>
  <c r="E10" i="70"/>
  <c r="E11" i="70"/>
  <c r="E12" i="70"/>
  <c r="E13" i="70"/>
  <c r="E14" i="70"/>
  <c r="E15" i="70"/>
  <c r="E16" i="70"/>
  <c r="E17" i="70"/>
  <c r="E18" i="70"/>
  <c r="E19" i="70"/>
  <c r="E20" i="70"/>
  <c r="E21" i="70"/>
  <c r="E22" i="70"/>
  <c r="E23" i="70"/>
  <c r="E24" i="70"/>
  <c r="E25" i="70"/>
  <c r="E26" i="70"/>
  <c r="E27" i="70"/>
  <c r="E28" i="70"/>
  <c r="E29" i="70"/>
  <c r="E30" i="70"/>
  <c r="E31" i="70"/>
  <c r="E37" i="70"/>
  <c r="E38" i="70"/>
  <c r="E39" i="70"/>
  <c r="E41" i="70"/>
  <c r="E42" i="70"/>
  <c r="E43" i="70"/>
  <c r="E44" i="70"/>
  <c r="E45" i="70"/>
  <c r="E46" i="70"/>
  <c r="E47" i="70"/>
  <c r="E48" i="70"/>
  <c r="E49" i="70"/>
  <c r="E50" i="70"/>
  <c r="E51" i="70"/>
  <c r="E52" i="70"/>
  <c r="E53" i="70"/>
  <c r="E54" i="70"/>
  <c r="E55" i="70"/>
  <c r="E56" i="70"/>
  <c r="E57" i="70"/>
  <c r="E58" i="70"/>
  <c r="E59" i="70"/>
  <c r="E6" i="69" l="1"/>
  <c r="E7" i="69"/>
  <c r="E8" i="69"/>
  <c r="E10" i="69"/>
  <c r="E11" i="69"/>
  <c r="E13" i="69"/>
  <c r="E14" i="69"/>
  <c r="E15" i="69"/>
  <c r="E16" i="69"/>
  <c r="E17" i="69"/>
  <c r="E18" i="69"/>
  <c r="E19" i="69"/>
  <c r="E20" i="69"/>
  <c r="E21" i="69"/>
  <c r="E22" i="69"/>
  <c r="E23" i="69"/>
  <c r="E24" i="69"/>
  <c r="E25" i="69"/>
  <c r="E26" i="69"/>
  <c r="E27" i="69"/>
  <c r="E32" i="69"/>
  <c r="E33" i="69"/>
  <c r="E34" i="69"/>
  <c r="E36" i="69"/>
  <c r="E37" i="69"/>
  <c r="E38" i="69"/>
  <c r="E39" i="69"/>
  <c r="E40" i="69"/>
  <c r="E41" i="69"/>
  <c r="E43" i="69"/>
  <c r="E44" i="69"/>
  <c r="E45" i="69"/>
  <c r="E47" i="69"/>
  <c r="E48" i="69"/>
  <c r="E49" i="69"/>
  <c r="E50" i="69"/>
  <c r="E51" i="69"/>
  <c r="E52" i="69"/>
  <c r="E53" i="69"/>
  <c r="E54" i="69"/>
  <c r="E55" i="69"/>
  <c r="E56" i="69"/>
  <c r="E57" i="69"/>
  <c r="E58" i="69"/>
  <c r="E5" i="68" l="1"/>
  <c r="E6" i="68"/>
  <c r="E7" i="68"/>
  <c r="E9" i="68"/>
  <c r="E10" i="68"/>
  <c r="E11" i="68"/>
  <c r="E12" i="68"/>
  <c r="E13" i="68"/>
  <c r="E14" i="68"/>
  <c r="E15" i="68"/>
  <c r="E17" i="68"/>
  <c r="E18" i="68"/>
  <c r="E19" i="68"/>
  <c r="E20" i="68"/>
  <c r="E21" i="68"/>
  <c r="E22" i="68"/>
  <c r="E23" i="68"/>
  <c r="E24" i="68"/>
  <c r="E25" i="68"/>
  <c r="E26" i="68"/>
  <c r="E27" i="68"/>
  <c r="E28" i="68"/>
  <c r="E29" i="68"/>
  <c r="E30" i="68"/>
  <c r="E31" i="68"/>
  <c r="E32" i="68"/>
  <c r="E33" i="68"/>
  <c r="E34" i="68"/>
  <c r="E35" i="68"/>
  <c r="E36" i="68"/>
  <c r="E37" i="68"/>
  <c r="E38" i="68"/>
  <c r="E39" i="68"/>
  <c r="E40" i="68"/>
  <c r="E41" i="68"/>
  <c r="E42" i="68"/>
  <c r="E43" i="68"/>
  <c r="E44" i="68"/>
  <c r="E45" i="68"/>
  <c r="E46" i="68"/>
  <c r="E47" i="68"/>
  <c r="E48" i="68"/>
  <c r="E49" i="68"/>
  <c r="E50" i="68"/>
  <c r="E51" i="68"/>
  <c r="E52" i="68"/>
  <c r="E53" i="68"/>
  <c r="E54" i="68"/>
  <c r="E55" i="68"/>
  <c r="E56" i="68"/>
  <c r="E57" i="68"/>
  <c r="E58" i="68"/>
  <c r="E59" i="68"/>
  <c r="E60" i="68"/>
  <c r="E65" i="68"/>
  <c r="E66" i="68"/>
  <c r="E67" i="68"/>
  <c r="E68" i="68"/>
  <c r="E69" i="68"/>
  <c r="E70" i="68"/>
  <c r="E76" i="68"/>
  <c r="E77" i="68"/>
  <c r="E78" i="68"/>
  <c r="E80" i="68"/>
  <c r="E81" i="68"/>
  <c r="E82" i="68"/>
  <c r="E83" i="68"/>
  <c r="E84" i="68"/>
  <c r="E85" i="68"/>
  <c r="E86" i="68"/>
  <c r="E87" i="68"/>
  <c r="E88" i="68"/>
  <c r="E89" i="68"/>
  <c r="E90" i="68"/>
  <c r="E91" i="68"/>
  <c r="E92" i="68"/>
  <c r="E93" i="68"/>
  <c r="E94" i="68"/>
  <c r="E95" i="68"/>
  <c r="E96" i="68"/>
  <c r="E97" i="68"/>
  <c r="E98" i="68"/>
  <c r="E99" i="68"/>
  <c r="E100" i="68"/>
  <c r="E101" i="68"/>
  <c r="E102" i="68"/>
  <c r="E103" i="68"/>
  <c r="E104" i="68"/>
  <c r="E105" i="68"/>
  <c r="E106" i="68"/>
  <c r="E107" i="68"/>
  <c r="E108" i="68"/>
  <c r="E109" i="68"/>
  <c r="E110" i="68"/>
  <c r="E111" i="68"/>
  <c r="E112" i="68"/>
  <c r="E113" i="68"/>
  <c r="E114" i="68"/>
  <c r="E115" i="68"/>
  <c r="E116" i="68"/>
  <c r="E117" i="68"/>
  <c r="E118" i="68"/>
  <c r="E6" i="43" l="1"/>
  <c r="G6" i="43"/>
  <c r="F6" i="43" s="1"/>
  <c r="F8" i="43"/>
  <c r="F9" i="43"/>
  <c r="F10" i="43"/>
  <c r="F11" i="43"/>
  <c r="F12" i="43"/>
  <c r="F13" i="43"/>
  <c r="E18" i="43"/>
  <c r="G18" i="43"/>
  <c r="F18" i="43" s="1"/>
  <c r="F20" i="43"/>
  <c r="F21" i="43"/>
  <c r="F22" i="43"/>
  <c r="F23" i="43"/>
  <c r="F24" i="43"/>
  <c r="F25" i="43"/>
  <c r="E6" i="42" l="1"/>
  <c r="G6" i="42"/>
  <c r="F6" i="42" s="1"/>
  <c r="F8" i="42"/>
  <c r="F9" i="42"/>
  <c r="F10" i="42"/>
  <c r="F11" i="42"/>
  <c r="F12" i="42"/>
  <c r="F13" i="42"/>
  <c r="F14" i="42"/>
  <c r="F15" i="42"/>
  <c r="F16" i="42"/>
  <c r="E21" i="42"/>
  <c r="F21" i="42" s="1"/>
  <c r="G21" i="42"/>
  <c r="F23" i="42"/>
  <c r="F24" i="42"/>
  <c r="F25" i="42"/>
  <c r="F26" i="42"/>
  <c r="F27" i="42"/>
  <c r="D6" i="41" l="1"/>
  <c r="F6" i="41"/>
  <c r="E6" i="41" s="1"/>
  <c r="E8" i="41"/>
  <c r="E9" i="41"/>
  <c r="E10" i="41"/>
  <c r="E11" i="41"/>
  <c r="E12" i="41"/>
  <c r="E13" i="41"/>
  <c r="E14" i="41"/>
  <c r="E15" i="41"/>
  <c r="D22" i="41"/>
  <c r="F22" i="41"/>
  <c r="E22" i="41" s="1"/>
  <c r="E24" i="41"/>
  <c r="E25" i="41"/>
  <c r="E26" i="41"/>
  <c r="E27" i="41"/>
  <c r="E28" i="41"/>
  <c r="E29" i="41"/>
  <c r="D6" i="40" l="1"/>
  <c r="F6" i="40"/>
  <c r="E6" i="40" s="1"/>
  <c r="E8" i="40"/>
  <c r="E9" i="40"/>
  <c r="E10" i="40"/>
  <c r="E11" i="40"/>
  <c r="E12" i="40"/>
  <c r="E13" i="40"/>
  <c r="E14" i="40"/>
  <c r="E15" i="40"/>
  <c r="E16" i="40"/>
  <c r="E17" i="40"/>
  <c r="E18" i="40"/>
  <c r="E19" i="40"/>
  <c r="E20" i="40"/>
  <c r="E21" i="40"/>
  <c r="E22" i="40"/>
  <c r="E23" i="40"/>
  <c r="E24" i="40"/>
  <c r="E25" i="40"/>
  <c r="E26" i="40"/>
  <c r="E27" i="40"/>
  <c r="E28" i="40"/>
  <c r="D33" i="40"/>
  <c r="F33" i="40"/>
  <c r="E35" i="40"/>
  <c r="E36" i="40"/>
  <c r="E37" i="40"/>
  <c r="E38" i="40"/>
  <c r="E39" i="40"/>
  <c r="E40" i="40"/>
  <c r="E41" i="40"/>
  <c r="E42" i="40"/>
  <c r="E43" i="40"/>
  <c r="E44" i="40"/>
  <c r="E33" i="40" l="1"/>
  <c r="C6" i="39"/>
  <c r="E6" i="39"/>
  <c r="G6" i="39"/>
  <c r="I6" i="39"/>
  <c r="C7" i="39"/>
  <c r="E7" i="39"/>
  <c r="G7" i="39"/>
  <c r="I7" i="39"/>
</calcChain>
</file>

<file path=xl/sharedStrings.xml><?xml version="1.0" encoding="utf-8"?>
<sst xmlns="http://schemas.openxmlformats.org/spreadsheetml/2006/main" count="1025" uniqueCount="551">
  <si>
    <t>　２　財政・税務</t>
  </si>
  <si>
    <t>※財政数値の増減率等については原則として各表内数値により計算している。</t>
  </si>
  <si>
    <t>１　普通会計予算額(２３区別)</t>
  </si>
  <si>
    <t>区分</t>
  </si>
  <si>
    <t>住民一人</t>
  </si>
  <si>
    <t>特別区税</t>
  </si>
  <si>
    <t>住民一人当り</t>
  </si>
  <si>
    <t>財政調整</t>
  </si>
  <si>
    <t>一般財源</t>
  </si>
  <si>
    <t>増　減　率</t>
  </si>
  <si>
    <t>当初予算額</t>
  </si>
  <si>
    <t>当り予算額</t>
  </si>
  <si>
    <t>収　入　額</t>
  </si>
  <si>
    <t>区税負担額</t>
  </si>
  <si>
    <t>交　付　金</t>
  </si>
  <si>
    <t>区名　　　　</t>
  </si>
  <si>
    <t>(百万円)</t>
  </si>
  <si>
    <t>　　　　　(円)</t>
  </si>
  <si>
    <t>　　　(百万円)</t>
  </si>
  <si>
    <t xml:space="preserve"> 　　　　(％)</t>
  </si>
  <si>
    <t>　    　　(％)</t>
  </si>
  <si>
    <t>足　立</t>
  </si>
  <si>
    <t>千代田</t>
  </si>
  <si>
    <t>中　央</t>
  </si>
  <si>
    <t>港</t>
  </si>
  <si>
    <t>新　宿</t>
  </si>
  <si>
    <t>文　京</t>
  </si>
  <si>
    <t>台　東</t>
  </si>
  <si>
    <t>墨　田</t>
  </si>
  <si>
    <t>江　東</t>
  </si>
  <si>
    <t>品　川</t>
  </si>
  <si>
    <t>目　黒</t>
  </si>
  <si>
    <t>大　田</t>
  </si>
  <si>
    <t>世田谷</t>
  </si>
  <si>
    <t>渋　谷</t>
  </si>
  <si>
    <t>中　野</t>
  </si>
  <si>
    <t>杉　並</t>
  </si>
  <si>
    <t>豊　島</t>
  </si>
  <si>
    <t>北</t>
  </si>
  <si>
    <t>荒　川</t>
  </si>
  <si>
    <t>板　橋</t>
  </si>
  <si>
    <t>練　馬</t>
  </si>
  <si>
    <t>葛　飾</t>
  </si>
  <si>
    <t>江戸川</t>
  </si>
  <si>
    <t>特別区計</t>
  </si>
  <si>
    <t xml:space="preserve">    (注２)同時補正を含む。　</t>
  </si>
  <si>
    <t>　　　　  　　　　　　　　　　　　　　　　　　　　　　　</t>
  </si>
  <si>
    <r>
      <t>資料：「特別区当初予算状況」(東京都</t>
    </r>
    <r>
      <rPr>
        <b/>
        <sz val="4"/>
        <rFont val="ＭＳ 明朝"/>
        <family val="1"/>
        <charset val="128"/>
      </rPr>
      <t xml:space="preserve"> </t>
    </r>
    <r>
      <rPr>
        <b/>
        <sz val="8"/>
        <rFont val="ＭＳ 明朝"/>
        <family val="1"/>
        <charset val="128"/>
      </rPr>
      <t>総務局)、「特別区の統計」((公財)特別区協議会)、政策経営部 財政課</t>
    </r>
  </si>
  <si>
    <t>令和７年度</t>
    <phoneticPr fontId="14"/>
  </si>
  <si>
    <t>比　　率</t>
    <phoneticPr fontId="14"/>
  </si>
  <si>
    <t xml:space="preserve">    (注１)住民一人当り予算額及び特別区税負担額は令和７年１月１日現在の人口による。</t>
    <phoneticPr fontId="14"/>
  </si>
  <si>
    <t>(令和７年度及び令和８年度当初予算)</t>
    <phoneticPr fontId="14"/>
  </si>
  <si>
    <t>(単位：千円）</t>
  </si>
  <si>
    <t>資料：政策経営部 財政課</t>
  </si>
  <si>
    <t>令和6年</t>
    <phoneticPr fontId="14"/>
  </si>
  <si>
    <t>指数</t>
  </si>
  <si>
    <t>年度</t>
  </si>
  <si>
    <t>後期高齢者医療特別会計</t>
  </si>
  <si>
    <t>介護保険特別会計</t>
  </si>
  <si>
    <t>国民健康保険特別会計</t>
  </si>
  <si>
    <t>一　般　会　計</t>
  </si>
  <si>
    <t xml:space="preserve"> 区分</t>
  </si>
  <si>
    <t>２　会計別最終予算額</t>
  </si>
  <si>
    <t>(注)当初予算額には同時補正予算額を含む。</t>
    <phoneticPr fontId="14"/>
  </si>
  <si>
    <t>(単位：千円)</t>
  </si>
  <si>
    <t>予備費</t>
  </si>
  <si>
    <t>諸支出金</t>
  </si>
  <si>
    <t>公債費</t>
  </si>
  <si>
    <t>教育費</t>
  </si>
  <si>
    <t>土木費</t>
  </si>
  <si>
    <t>環境衛生費</t>
  </si>
  <si>
    <t>産業経済費</t>
  </si>
  <si>
    <t>民生費</t>
  </si>
  <si>
    <t>総務費</t>
  </si>
  <si>
    <t>議会費</t>
  </si>
  <si>
    <t>総額</t>
  </si>
  <si>
    <t>科目(款)</t>
  </si>
  <si>
    <t>最終予算額</t>
  </si>
  <si>
    <t>補正予算額</t>
  </si>
  <si>
    <t>＜歳出＞</t>
  </si>
  <si>
    <t>諸収入</t>
  </si>
  <si>
    <t>繰越金</t>
  </si>
  <si>
    <t>繰入金</t>
  </si>
  <si>
    <t>寄付金</t>
  </si>
  <si>
    <t>財産収入</t>
  </si>
  <si>
    <t>都支出金</t>
  </si>
  <si>
    <t>国庫支出金</t>
  </si>
  <si>
    <t>使用料及び手数料</t>
  </si>
  <si>
    <t>分担金及び負担金</t>
  </si>
  <si>
    <t>特別区交付金</t>
  </si>
  <si>
    <t>交通安全対策特別交付金</t>
  </si>
  <si>
    <t>地方特例交付金</t>
  </si>
  <si>
    <t>ゴルフ場利用税交付金</t>
  </si>
  <si>
    <t>環境性能割交付金</t>
  </si>
  <si>
    <t>自動車取得税交付金</t>
  </si>
  <si>
    <t>地方消費税交付金</t>
  </si>
  <si>
    <t>株式等譲渡所得割交付金</t>
  </si>
  <si>
    <t>配当割交付金</t>
  </si>
  <si>
    <t>利子割交付金</t>
  </si>
  <si>
    <t>地方譲与税</t>
  </si>
  <si>
    <t>(令和７年度)</t>
    <rPh sb="1" eb="3">
      <t>レイワ</t>
    </rPh>
    <phoneticPr fontId="3"/>
  </si>
  <si>
    <t>＜歳入＞</t>
  </si>
  <si>
    <t>３　一般会計予算額</t>
  </si>
  <si>
    <t>予　　備　　費</t>
  </si>
  <si>
    <t>諸　支　出　金</t>
  </si>
  <si>
    <t>保健事業費</t>
  </si>
  <si>
    <t>国民健康保険事業費納付金</t>
  </si>
  <si>
    <t>保険給付費</t>
  </si>
  <si>
    <t>総　　務　　費</t>
  </si>
  <si>
    <t>一部負担金</t>
  </si>
  <si>
    <t>国民健康保険料</t>
  </si>
  <si>
    <t>(令和７年度)</t>
    <phoneticPr fontId="14"/>
  </si>
  <si>
    <t>４　国民健康保険特別会計予算額</t>
  </si>
  <si>
    <t>地域支援事業費</t>
  </si>
  <si>
    <t>基金積立金</t>
  </si>
  <si>
    <t>支払基金交付金</t>
  </si>
  <si>
    <t>介護保険料</t>
  </si>
  <si>
    <t>５　介護保険特別会計予算額</t>
  </si>
  <si>
    <t>広域連合支出金</t>
  </si>
  <si>
    <t>後期高齢者医療保険料</t>
  </si>
  <si>
    <t>６　後期高齢者医療特別会計予算額</t>
    <phoneticPr fontId="14"/>
  </si>
  <si>
    <t xml:space="preserve"> 　  </t>
  </si>
  <si>
    <t>(単位：百万円)</t>
  </si>
  <si>
    <r>
      <t>資料：「特別区決算状況」(東京都</t>
    </r>
    <r>
      <rPr>
        <b/>
        <sz val="4"/>
        <rFont val="ＭＳ 明朝"/>
        <family val="1"/>
        <charset val="128"/>
      </rPr>
      <t xml:space="preserve"> </t>
    </r>
    <r>
      <rPr>
        <b/>
        <sz val="8"/>
        <rFont val="ＭＳ 明朝"/>
        <family val="1"/>
        <charset val="128"/>
      </rPr>
      <t>総務局)、「特別区の統計」((公財)特別区協議会)、 政策経営部 財政課</t>
    </r>
  </si>
  <si>
    <t>特別区
計</t>
  </si>
  <si>
    <t>(%)</t>
  </si>
  <si>
    <t>E=C-D</t>
  </si>
  <si>
    <t>D</t>
  </si>
  <si>
    <t>C=A-B</t>
  </si>
  <si>
    <t>B</t>
  </si>
  <si>
    <t>A</t>
  </si>
  <si>
    <t>区名</t>
  </si>
  <si>
    <t>その他
基　金</t>
  </si>
  <si>
    <t>減　債
基　金</t>
  </si>
  <si>
    <t>財政調整
基　　金</t>
  </si>
  <si>
    <t>積立金
現在高</t>
  </si>
  <si>
    <t>地方債
現在高</t>
  </si>
  <si>
    <t>経常
収支
比率</t>
  </si>
  <si>
    <t>公債
費
負担比率</t>
  </si>
  <si>
    <t>実質
収支
比率</t>
  </si>
  <si>
    <t>実 質
収 支</t>
  </si>
  <si>
    <t>翌年度へ繰越すべき
財源</t>
  </si>
  <si>
    <t>形 式
収 支</t>
  </si>
  <si>
    <t>歳 出
総 額</t>
  </si>
  <si>
    <t>歳 入
総 額</t>
  </si>
  <si>
    <t>(令和６年度)</t>
    <phoneticPr fontId="14"/>
  </si>
  <si>
    <t>＜２３区＞</t>
  </si>
  <si>
    <t>７　財政指標等(普通会計決算)</t>
  </si>
  <si>
    <t xml:space="preserve">        </t>
  </si>
  <si>
    <t>　(注)令和７年度は速報値である｡</t>
    <phoneticPr fontId="14"/>
  </si>
  <si>
    <t xml:space="preserve">      </t>
  </si>
  <si>
    <r>
      <t>資料：「特別区決算状況」(東京都</t>
    </r>
    <r>
      <rPr>
        <b/>
        <sz val="4"/>
        <rFont val="ＭＳ 明朝"/>
        <family val="1"/>
        <charset val="128"/>
      </rPr>
      <t xml:space="preserve"> </t>
    </r>
    <r>
      <rPr>
        <b/>
        <sz val="8"/>
        <rFont val="ＭＳ 明朝"/>
        <family val="1"/>
        <charset val="128"/>
      </rPr>
      <t>総務局)、政策経営部 財政課</t>
    </r>
  </si>
  <si>
    <t>令和5年</t>
    <phoneticPr fontId="14"/>
  </si>
  <si>
    <t>増減率</t>
  </si>
  <si>
    <t>財政調整基金</t>
  </si>
  <si>
    <t>翌年度へ
繰越す
べき財源</t>
  </si>
  <si>
    <t>＜足立区＞</t>
  </si>
  <si>
    <t>-</t>
  </si>
  <si>
    <t>合　計</t>
  </si>
  <si>
    <t>地方債</t>
  </si>
  <si>
    <t>使用料</t>
  </si>
  <si>
    <t>諸収入及び寄付金</t>
  </si>
  <si>
    <t>財産
収入</t>
  </si>
  <si>
    <t>都
支出金</t>
  </si>
  <si>
    <t>国 庫
支出金</t>
  </si>
  <si>
    <t>手数
料</t>
  </si>
  <si>
    <t>分担金
負担金</t>
    <phoneticPr fontId="14"/>
  </si>
  <si>
    <t>一　般
財源計</t>
  </si>
  <si>
    <t>財 政
調 整
交付金</t>
  </si>
  <si>
    <t>地　方
譲与税等</t>
  </si>
  <si>
    <t>特別
区税</t>
  </si>
  <si>
    <t>８　普通会計決算額</t>
  </si>
  <si>
    <t>　　(注２)令和７年度は速報値である。</t>
    <phoneticPr fontId="14"/>
  </si>
  <si>
    <t>　　(注１)災害復旧費と諸支出金は該当なしのため記載を省略した。</t>
    <phoneticPr fontId="14"/>
  </si>
  <si>
    <t>消防費</t>
  </si>
  <si>
    <t>商工費</t>
  </si>
  <si>
    <t>衛生費</t>
  </si>
  <si>
    <t>農林
水産業費</t>
  </si>
  <si>
    <t>労働費</t>
  </si>
  <si>
    <t>議会
費</t>
  </si>
  <si>
    <t>＜目的別歳出＞</t>
  </si>
  <si>
    <t>　　　</t>
  </si>
  <si>
    <t>償還額</t>
  </si>
  <si>
    <t>繰出金</t>
  </si>
  <si>
    <t>積立金</t>
  </si>
  <si>
    <t>物件費</t>
  </si>
  <si>
    <t>うち元金</t>
  </si>
  <si>
    <t>普 通
建 設
事業費</t>
  </si>
  <si>
    <t>補助費
等</t>
  </si>
  <si>
    <t>維　持
補修費</t>
  </si>
  <si>
    <t>義務的
経費計</t>
  </si>
  <si>
    <t>扶助費</t>
  </si>
  <si>
    <t>人件費</t>
  </si>
  <si>
    <t>＜性質別歳出＞</t>
  </si>
  <si>
    <t>（単位：百万円）</t>
  </si>
  <si>
    <t>うち退職
被保険者分</t>
  </si>
  <si>
    <t>歳  入
歳  出
差引額</t>
  </si>
  <si>
    <t>(参考)
歳 出
合 計</t>
  </si>
  <si>
    <t>歳 入
合 計</t>
  </si>
  <si>
    <t>その他の収入</t>
  </si>
  <si>
    <t>他会計
繰入金</t>
  </si>
  <si>
    <t>保険料
収　入</t>
  </si>
  <si>
    <t>９　国民健康保険事業会計決算額</t>
  </si>
  <si>
    <t>　(注)令和７年度は速報値である｡</t>
  </si>
  <si>
    <r>
      <rPr>
        <b/>
        <sz val="8"/>
        <color rgb="FF000000"/>
        <rFont val="ＭＳ 明朝"/>
        <family val="1"/>
        <charset val="128"/>
      </rPr>
      <t>資料：「特別区決算状況」(東京都</t>
    </r>
    <r>
      <rPr>
        <b/>
        <sz val="4"/>
        <color rgb="FF000000"/>
        <rFont val="ＭＳ 明朝"/>
        <family val="1"/>
        <charset val="128"/>
      </rPr>
      <t xml:space="preserve"> </t>
    </r>
    <r>
      <rPr>
        <b/>
        <sz val="8"/>
        <color rgb="FF000000"/>
        <rFont val="ＭＳ 明朝"/>
        <family val="1"/>
        <charset val="128"/>
      </rPr>
      <t>総務局)、政策経営部 財政課</t>
    </r>
  </si>
  <si>
    <t>給付費</t>
  </si>
  <si>
    <t>審査支払手数料</t>
  </si>
  <si>
    <t>その他</t>
  </si>
  <si>
    <t>療養諸費等</t>
  </si>
  <si>
    <t>歳出
合計</t>
  </si>
  <si>
    <t>その他
の支出</t>
  </si>
  <si>
    <t>繰出
金</t>
  </si>
  <si>
    <t>保健
事業費</t>
  </si>
  <si>
    <t>共同事業拠出金</t>
  </si>
  <si>
    <t>保　険
給付費</t>
  </si>
  <si>
    <t>総務
費</t>
  </si>
  <si>
    <t>保険料</t>
  </si>
  <si>
    <t>歳入
歳出
差引額</t>
  </si>
  <si>
    <t>(参考)
歳出
合計</t>
  </si>
  <si>
    <t>歳入
合計</t>
  </si>
  <si>
    <t>基　金
繰入金</t>
  </si>
  <si>
    <t>相互財政安定化事業交付金</t>
  </si>
  <si>
    <t>支　払
基　金
交付金</t>
  </si>
  <si>
    <t>国　庫
支出金</t>
  </si>
  <si>
    <t>１０　介護保険事業会計決算額</t>
  </si>
  <si>
    <t>歳出合計</t>
  </si>
  <si>
    <t>前年度
繰　上
充用金</t>
  </si>
  <si>
    <t>基　金
積立金</t>
  </si>
  <si>
    <t>保　健
福　祉
事業費</t>
  </si>
  <si>
    <t>相互財政安定化事業負担金</t>
  </si>
  <si>
    <t>財政安定化基金
拠出金</t>
  </si>
  <si>
    <t>歳入合計</t>
  </si>
  <si>
    <t>一般会計</t>
  </si>
  <si>
    <t>うち特別徴収保険料</t>
  </si>
  <si>
    <t>歳入歳出
差 引 額</t>
  </si>
  <si>
    <t>(参　考)
歳出合計</t>
  </si>
  <si>
    <t>その他の
収　　入</t>
  </si>
  <si>
    <t>１１　後期高齢者医療事業会計決算額</t>
  </si>
  <si>
    <t>充　用　金</t>
  </si>
  <si>
    <t>繰　　　上</t>
  </si>
  <si>
    <t>繰　出　金</t>
  </si>
  <si>
    <t>総　務　費</t>
  </si>
  <si>
    <t>その他の
支　　出</t>
  </si>
  <si>
    <t>前　年　度</t>
  </si>
  <si>
    <t>後期高齢者
医療広域
連合納付金</t>
  </si>
  <si>
    <t>(注)滞納繰越分を含む。</t>
  </si>
  <si>
    <t>資料：区民部 課税課</t>
  </si>
  <si>
    <t>特別区たばこ税</t>
  </si>
  <si>
    <t>軽自動車税</t>
  </si>
  <si>
    <t>特別区民税</t>
  </si>
  <si>
    <t>還付未済額</t>
  </si>
  <si>
    <t>収入率
(％)</t>
  </si>
  <si>
    <t>未収入額</t>
  </si>
  <si>
    <t>不納欠損額</t>
  </si>
  <si>
    <t>収入済額</t>
  </si>
  <si>
    <t>調定額</t>
  </si>
  <si>
    <t>１６　特別区税調定額及び収入状況</t>
  </si>
  <si>
    <t>(注)数値は各年度の決算数値(翌年５月３１日現在)である。</t>
  </si>
  <si>
    <t>調定額 (千円)</t>
  </si>
  <si>
    <t>納税義務者数</t>
  </si>
  <si>
    <t>特　別　徴　収</t>
  </si>
  <si>
    <t>普　通　徴　収</t>
  </si>
  <si>
    <t>総　　　数</t>
  </si>
  <si>
    <t>１７　特別区民税納税義務者数及び現年度分調定額</t>
  </si>
  <si>
    <t>(注２)納税義務者数は所得割を納める者(均等割のみの者は含まない)の数である。</t>
  </si>
  <si>
    <t>(注１)所得割額は譲渡所得分を含まない金額である。</t>
  </si>
  <si>
    <t>１０００万円超　　　　</t>
  </si>
  <si>
    <t>７００万円超 ～１０００万円以下</t>
  </si>
  <si>
    <t>５５０万円超 ～　７００万円以下</t>
  </si>
  <si>
    <t>４００万円超 ～　５５０万円以下</t>
  </si>
  <si>
    <t>３００万円超 ～　４００万円以下</t>
  </si>
  <si>
    <t>２００万円超 ～　３００万円以下</t>
  </si>
  <si>
    <t>１００万円超 ～　２００万円以下</t>
  </si>
  <si>
    <t xml:space="preserve">  １０万円超 ～　１００万円以下</t>
  </si>
  <si>
    <t xml:space="preserve">                   １０万円以下</t>
  </si>
  <si>
    <t>総　　　額</t>
  </si>
  <si>
    <t xml:space="preserve"> 一人当り区民税所得割額
　　　　　　　　　(円)</t>
    <phoneticPr fontId="14"/>
  </si>
  <si>
    <t>所得割額 (千円)</t>
  </si>
  <si>
    <t>課税標準額</t>
  </si>
  <si>
    <t>（令和７年７月１日現在）</t>
    <phoneticPr fontId="14"/>
  </si>
  <si>
    <t>１８　特別区民税(現年度分)課税標準額段階別納税義務者数及び所得割額</t>
  </si>
  <si>
    <t>　　　　　　　(注２)所得金額は分離課税所得(長期・短期・株式・先物取引・分離配当)を除く。</t>
  </si>
  <si>
    <t>　　　　　　　(注１)所得金額が１，０００円以上の人を集計する。マイナス所得は集計しない。</t>
  </si>
  <si>
    <t xml:space="preserve">　　　 3 0 0 0 万 円 超   </t>
    <phoneticPr fontId="14"/>
  </si>
  <si>
    <t xml:space="preserve">  2 9 0 0 万 円 超　～ 3 0 0 0 万 円 以 下</t>
  </si>
  <si>
    <t xml:space="preserve">  2 8 0 0 万 円 超　～ 2 9 0 0 万 円 以 下</t>
  </si>
  <si>
    <t xml:space="preserve">  2 7 0 0 万 円 超　～ 2 8 0 0 万 円 以 下</t>
  </si>
  <si>
    <t xml:space="preserve">  2 6 0 0 万 円 超　～ 2 7 0 0 万 円 以 下</t>
  </si>
  <si>
    <t xml:space="preserve">  2 5 0 0 万 円 超　～ 2 6 0 0 万 円 以 下</t>
  </si>
  <si>
    <t xml:space="preserve">  2 4 0 0 万 円 超　～ 2 5 0 0 万 円 以 下</t>
  </si>
  <si>
    <t xml:space="preserve">  2 3 0 0 万 円 超　～ 2 4 0 0 万 円 以 下</t>
  </si>
  <si>
    <t xml:space="preserve">  2 2 0 0 万 円 超　～ 2 3 0 0 万 円 以 下</t>
  </si>
  <si>
    <t xml:space="preserve">  2 1 0 0 万 円 超　～ 2 2 0 0 万 円 以 下</t>
  </si>
  <si>
    <t xml:space="preserve">  2 0 0 0 万 円 超　～ 2 1 0 0 万 円 以 下</t>
  </si>
  <si>
    <t xml:space="preserve">  1 9 0 0 万 円 超　～ 2 0 0 0 万 円 以 下</t>
  </si>
  <si>
    <t xml:space="preserve">  1 8 0 0 万 円 超　～ 1 9 0 0 万 円 以 下</t>
  </si>
  <si>
    <t xml:space="preserve">  1 7 0 0 万 円 超　～ 1 8 0 0 万 円 以 下</t>
  </si>
  <si>
    <t xml:space="preserve">  1 6 0 0 万 円 超　～ 1 7 0 0 万 円 以 下</t>
  </si>
  <si>
    <t xml:space="preserve">  1 5 0 0 万 円 超　～ 1 6 0 0 万 円 以 下</t>
  </si>
  <si>
    <t xml:space="preserve">  1 4 0 0 万 円 超　～ 1 5 0 0 万 円 以 下</t>
  </si>
  <si>
    <t xml:space="preserve">  1 3 0 0 万 円 超　～ 1 4 0 0 万 円 以 下</t>
  </si>
  <si>
    <t xml:space="preserve">  1 2 0 0 万 円 超　～ 1 3 0 0 万 円 以 下</t>
  </si>
  <si>
    <t xml:space="preserve">  1 1 0 0 万 円 超　～ 1 2 0 0 万 円 以 下</t>
  </si>
  <si>
    <t xml:space="preserve">  1 0 0 0 万 円 超　～ 1 1 0 0 万 円 以 下</t>
  </si>
  <si>
    <t>9 0 0 万 円 超　～ 1 0 0 0 万 円 以 下</t>
  </si>
  <si>
    <t>8 0 0 万 円 超　～   9 0 0 万 円 以 下</t>
  </si>
  <si>
    <t>7 0 0 万 円 超　～   8 0 0 万 円 以 下</t>
  </si>
  <si>
    <t>6 0 0 万 円 超　～   7 0 0 万 円 以 下</t>
  </si>
  <si>
    <t>5 0 0 万 円 超　～   6 0 0 万 円 以 下</t>
  </si>
  <si>
    <t>4 0 0 万 円 超　～   5 0 0 万 円 以 下</t>
  </si>
  <si>
    <t>3 0 0 万 円 超　～   4 0 0 万 円 以 下</t>
  </si>
  <si>
    <t>2 0 0 万 円 超　～   3 0 0 万 円 以 下</t>
  </si>
  <si>
    <t>1 0 0 万 円 超　～   2 0 0 万 円 以 下</t>
  </si>
  <si>
    <t>　  　　　　　　　　 1 0 0 万 円 以 下</t>
  </si>
  <si>
    <t>合    計</t>
  </si>
  <si>
    <t>(千円)</t>
  </si>
  <si>
    <t>総所得金額</t>
  </si>
  <si>
    <t>一人当りの                　　　　　</t>
  </si>
  <si>
    <t>総 所 得 金 額</t>
  </si>
  <si>
    <t>所　得　者　数</t>
  </si>
  <si>
    <t>１９　特別区民税・都民税申告者段階別所得金額(総合課税分)</t>
  </si>
  <si>
    <t xml:space="preserve"> 　 決定分に係る５月３１日現在の現年度調定額(現年度分及び翌年度分)である。 </t>
    <phoneticPr fontId="14"/>
  </si>
  <si>
    <t>(注)世帯及び人口は、賦課期日(各年１月１日)現在の数値である。負担額は、当該年度賦課</t>
    <phoneticPr fontId="14"/>
  </si>
  <si>
    <t>足    立</t>
  </si>
  <si>
    <t>２３区平均</t>
  </si>
  <si>
    <t>世帯当り負担額 (円)</t>
  </si>
  <si>
    <t>一人当り負担額 (円)</t>
  </si>
  <si>
    <t>特別区民税・都民税負担額 (千円)</t>
  </si>
  <si>
    <t>　区分</t>
  </si>
  <si>
    <t>資料：区民部 納税課</t>
  </si>
  <si>
    <t>収入率(％)</t>
  </si>
  <si>
    <t>収入税額(千円)</t>
  </si>
  <si>
    <t>当初課税対象者数に
対する利用率(％)</t>
  </si>
  <si>
    <t>利用者数</t>
  </si>
  <si>
    <t>２１　特別区民税（普通徴収分）の口座振替利用状況</t>
  </si>
  <si>
    <t xml:space="preserve"> (注)差押え、参加差押え、二重差押えを含む。</t>
  </si>
  <si>
    <t xml:space="preserve">  　　　</t>
  </si>
  <si>
    <t>不動産等</t>
  </si>
  <si>
    <t>債権</t>
  </si>
  <si>
    <t>件　数</t>
  </si>
  <si>
    <t>滞納税額</t>
  </si>
  <si>
    <t xml:space="preserve">年度 </t>
  </si>
  <si>
    <t>内訳</t>
  </si>
  <si>
    <t>納付額</t>
  </si>
  <si>
    <t>差押後収納額</t>
  </si>
  <si>
    <t xml:space="preserve">差 　押 　え  </t>
  </si>
  <si>
    <t>２２　特別区民税・都民税、軽自動車税滞納処分及び処理等の状況</t>
  </si>
  <si>
    <t>資料：会計管理室</t>
  </si>
  <si>
    <t>予　　    備　    　費</t>
  </si>
  <si>
    <t>特別会計繰出金</t>
  </si>
  <si>
    <t>諸　   支  　 出  　 金</t>
  </si>
  <si>
    <t>公　　債　　費</t>
  </si>
  <si>
    <t>公　　    債　　    費</t>
  </si>
  <si>
    <t>社 会 体 育 費</t>
  </si>
  <si>
    <t>社 会 教 育 費</t>
  </si>
  <si>
    <t>幼　稚　園　費</t>
  </si>
  <si>
    <t>校 外 施 設 費</t>
  </si>
  <si>
    <t>中　学　校　費</t>
  </si>
  <si>
    <t>小　学　校　費</t>
  </si>
  <si>
    <t>教 育 総 務 費</t>
  </si>
  <si>
    <t>教　　    育　    　費</t>
  </si>
  <si>
    <t>都 市 計 画 費</t>
  </si>
  <si>
    <t>河　　川　　費</t>
  </si>
  <si>
    <t>道 路 橋 梁 費</t>
  </si>
  <si>
    <t>土 木 管 理 費</t>
  </si>
  <si>
    <t>土　　    木　　    費</t>
  </si>
  <si>
    <t>清　　掃　　費</t>
  </si>
  <si>
    <t>衛　　生　　費</t>
  </si>
  <si>
    <t>環　　境　　費</t>
  </si>
  <si>
    <t>環   境   衛   生   費</t>
  </si>
  <si>
    <t>農　　業　　費</t>
  </si>
  <si>
    <t>産 業 経 済 費</t>
  </si>
  <si>
    <t>産   業   経   済   費</t>
  </si>
  <si>
    <t>国 民 年 金 費</t>
  </si>
  <si>
    <t>生 活 保 護 費</t>
  </si>
  <si>
    <t>児 童 福 祉 費</t>
  </si>
  <si>
    <t>社 会 福 祉 費</t>
  </si>
  <si>
    <t>民　　    生　    　費</t>
  </si>
  <si>
    <t>監査委員費</t>
  </si>
  <si>
    <t>統計調査費</t>
  </si>
  <si>
    <t>選挙費</t>
  </si>
  <si>
    <t>戸籍及び住民基本台帳費</t>
  </si>
  <si>
    <t>区　　民　　費</t>
  </si>
  <si>
    <t>徴　　税　　費</t>
  </si>
  <si>
    <t>総 務 管 理 費</t>
  </si>
  <si>
    <t>総　　    務    　　費</t>
  </si>
  <si>
    <t>議　　会　　費</t>
  </si>
  <si>
    <t>議　　    会    　　費</t>
  </si>
  <si>
    <t>決算額の比率 (%)</t>
  </si>
  <si>
    <t>(円)</t>
  </si>
  <si>
    <t>年度･科目</t>
  </si>
  <si>
    <t>予算現額に対する</t>
  </si>
  <si>
    <t>決　　算　　額</t>
  </si>
  <si>
    <t>予　算　現　額</t>
  </si>
  <si>
    <t>＜歳　出＞</t>
  </si>
  <si>
    <t>雑　　　　　入</t>
  </si>
  <si>
    <t>受託事業収入</t>
  </si>
  <si>
    <t>貸付金元利収入</t>
  </si>
  <si>
    <t>特別区預金利子</t>
  </si>
  <si>
    <t>延滞金、加算金及び過料</t>
  </si>
  <si>
    <t>諸　     　収     　　入</t>
  </si>
  <si>
    <t>繰　　越　　金</t>
  </si>
  <si>
    <t>繰　     　越　  　   金</t>
  </si>
  <si>
    <t>特別会計繰入金</t>
  </si>
  <si>
    <t>基 金 繰 入 金</t>
  </si>
  <si>
    <t>繰　     　入     　　金</t>
  </si>
  <si>
    <t>寄　　付　　金</t>
  </si>
  <si>
    <t>寄　　     付　     　金</t>
  </si>
  <si>
    <t>財産売払収入</t>
  </si>
  <si>
    <t>財産運用収入</t>
  </si>
  <si>
    <t>財　 産　 収 　入</t>
  </si>
  <si>
    <t>都　委　託　金</t>
  </si>
  <si>
    <t>都　補　助　金</t>
  </si>
  <si>
    <t>都　負　担　金</t>
  </si>
  <si>
    <t>都  支  出  金</t>
  </si>
  <si>
    <t>国 庫 委 託 金</t>
  </si>
  <si>
    <t>国 庫 補 助 金</t>
  </si>
  <si>
    <t>国 庫 負 担 金</t>
  </si>
  <si>
    <t>国  庫  支  出  金</t>
  </si>
  <si>
    <t>手　　数　　料</t>
  </si>
  <si>
    <t>使　　用　　料</t>
  </si>
  <si>
    <t>使 用 料 及 び 手 数 料</t>
  </si>
  <si>
    <t>負　　担　　金</t>
  </si>
  <si>
    <t>分 担 金 及 び 負 担 金</t>
  </si>
  <si>
    <t>特別区財政調整交付金</t>
  </si>
  <si>
    <t>特  別  区  交  付  金</t>
  </si>
  <si>
    <t>地  方  特  例  交  付  金</t>
  </si>
  <si>
    <t>自 動 車 取 得 税 交 付 金</t>
  </si>
  <si>
    <t>地 方 消 費 税 交 付 金</t>
  </si>
  <si>
    <t>配　当　割　交　付　金</t>
  </si>
  <si>
    <t>利  子　割　交　付　金</t>
  </si>
  <si>
    <t>森林環境譲与税</t>
  </si>
  <si>
    <t>地方道路譲与税</t>
  </si>
  <si>
    <t>自動車重量譲与税</t>
  </si>
  <si>
    <t>地方揮発油譲与税</t>
  </si>
  <si>
    <t>地  方  譲  与  税</t>
  </si>
  <si>
    <t>軽 自 動 車 税</t>
  </si>
  <si>
    <t>特 別 区 民 税</t>
  </si>
  <si>
    <t>特　別　区　税</t>
  </si>
  <si>
    <t>　</t>
  </si>
  <si>
    <t>＜歳　入＞</t>
  </si>
  <si>
    <t>１２　一般会計決算額</t>
  </si>
  <si>
    <t>繰　　出　　金</t>
  </si>
  <si>
    <t>償還金及び還付金</t>
  </si>
  <si>
    <t>特定健康診査等事業費</t>
  </si>
  <si>
    <t>保 健 事 業 費</t>
  </si>
  <si>
    <t>介護納付金</t>
  </si>
  <si>
    <t>後期高齢者支援金等</t>
  </si>
  <si>
    <t>医療給付費</t>
  </si>
  <si>
    <t>傷病手当金</t>
  </si>
  <si>
    <t>結核・精神医療給付金</t>
  </si>
  <si>
    <t>葬　　祭　　費</t>
  </si>
  <si>
    <t>出産育児諸費</t>
  </si>
  <si>
    <t>移　　送　　費</t>
  </si>
  <si>
    <t>高 額 療 養 費</t>
  </si>
  <si>
    <t>療　養　諸　費</t>
  </si>
  <si>
    <t>保 険 給 付 費</t>
  </si>
  <si>
    <t>徴　　収　　費</t>
  </si>
  <si>
    <t>預　金　利　子</t>
  </si>
  <si>
    <t>諸　　収　　入</t>
  </si>
  <si>
    <t>他会計繰入金</t>
  </si>
  <si>
    <t>繰　　入　　金</t>
  </si>
  <si>
    <t>都　支　出　金</t>
  </si>
  <si>
    <t>国 庫 支 出 金</t>
  </si>
  <si>
    <t>一 部 負 担 金</t>
  </si>
  <si>
    <t>１３　国民健康保険特別会計決算額</t>
  </si>
  <si>
    <t>償還金及び還付加算金</t>
  </si>
  <si>
    <t>包括的支援事業・任意事業費</t>
  </si>
  <si>
    <t>一般介護予防事業費</t>
  </si>
  <si>
    <t>介護予防・生活支援サービス事業費</t>
  </si>
  <si>
    <t>基 金 積 立 金</t>
  </si>
  <si>
    <t>特定入所者介護サービス費</t>
  </si>
  <si>
    <t>高額医療合算介護サービス費</t>
  </si>
  <si>
    <t>高額サービス費</t>
  </si>
  <si>
    <t>介護予防サービス諸費</t>
  </si>
  <si>
    <t>介護サービス諸費</t>
  </si>
  <si>
    <t>介 護 認 定 費</t>
  </si>
  <si>
    <t>基金繰入金</t>
  </si>
  <si>
    <t>一般会計繰入金</t>
  </si>
  <si>
    <t>財 産 収 入</t>
  </si>
  <si>
    <t>介 護 保 険 料</t>
  </si>
  <si>
    <t>１４　介護保険特別会計決算額</t>
  </si>
  <si>
    <t>予　備　費</t>
  </si>
  <si>
    <t>健康保持増進事業費</t>
  </si>
  <si>
    <t>保　　健　　事　　業　　費</t>
  </si>
  <si>
    <t>広域連合負担金</t>
  </si>
  <si>
    <t>葬   祭   費</t>
  </si>
  <si>
    <t>保　　険　　給　　付　　費</t>
  </si>
  <si>
    <t>徴    収   費</t>
  </si>
  <si>
    <t>総　　　　務　　　　費</t>
  </si>
  <si>
    <t>雑入</t>
  </si>
  <si>
    <t>広域連合補助金</t>
  </si>
  <si>
    <t>手数料</t>
  </si>
  <si>
    <t>１５　後期高齢者医療特別会計決算額</t>
  </si>
  <si>
    <t>・事業税個人・・・平成２１年度から　　　　　　　　　　　　　　　　　　　</t>
  </si>
  <si>
    <t>・都民税法人及び事業税法人・・・平成２０年度から　　　　　　　　　　　　</t>
  </si>
  <si>
    <t>となった。このため、荒川都税事務所からの徴収引受額を記載している。　　　</t>
  </si>
  <si>
    <t>(注１)２３区内の所管区域の変更に伴い足立区管内の次の税目は荒川都税事務所の所管</t>
  </si>
  <si>
    <t>資料：足立都税事務所</t>
  </si>
  <si>
    <t>滞納繰越</t>
  </si>
  <si>
    <t>その他の都税</t>
  </si>
  <si>
    <t>都市計画税</t>
  </si>
  <si>
    <t>特別土地保有税</t>
  </si>
  <si>
    <t>固定資産税</t>
  </si>
  <si>
    <t>ゴルフ場利用税</t>
  </si>
  <si>
    <t>不動産取得税</t>
  </si>
  <si>
    <t>事業税　　個人</t>
  </si>
  <si>
    <t>事業税　　法人</t>
  </si>
  <si>
    <t>都民税　　個人</t>
  </si>
  <si>
    <t>都民税　　法人</t>
  </si>
  <si>
    <t>２３　都税調定額</t>
  </si>
  <si>
    <t>資料：東京国税局</t>
  </si>
  <si>
    <t>Ⅹ</t>
  </si>
  <si>
    <t>揮発油税及地方揮発油税</t>
  </si>
  <si>
    <t>たばこ税及たばこ特別税</t>
  </si>
  <si>
    <t>酒税</t>
  </si>
  <si>
    <t>消費税及地方消費税</t>
  </si>
  <si>
    <t>消費税</t>
  </si>
  <si>
    <t>相続税　</t>
  </si>
  <si>
    <t>地方法人税</t>
  </si>
  <si>
    <t>法人税</t>
  </si>
  <si>
    <t>申告所得税及復興特別所得税</t>
  </si>
  <si>
    <t>申告所得税</t>
  </si>
  <si>
    <t>源泉所得税及復興特別所得税</t>
  </si>
  <si>
    <t>源泉所得税</t>
  </si>
  <si>
    <t>令和4年</t>
    <phoneticPr fontId="14"/>
  </si>
  <si>
    <t>２４　国税徴収決定済額(足立区内税務署分)</t>
  </si>
  <si>
    <t>-</t>
    <phoneticPr fontId="14"/>
  </si>
  <si>
    <t>国庫補助金</t>
    <rPh sb="0" eb="2">
      <t>コッコ</t>
    </rPh>
    <rPh sb="2" eb="5">
      <t>ホジョキン</t>
    </rPh>
    <phoneticPr fontId="14"/>
  </si>
  <si>
    <t>国庫支出金</t>
    <phoneticPr fontId="14"/>
  </si>
  <si>
    <t>延滞金及び過料</t>
    <phoneticPr fontId="14"/>
  </si>
  <si>
    <t>　　　　　　　 (注１)指数は令和６年度が１００である。       　　</t>
    <phoneticPr fontId="14"/>
  </si>
  <si>
    <t>　　　　　　　 (注２)令和８年度は当初予算額である。</t>
    <phoneticPr fontId="3"/>
  </si>
  <si>
    <t>　　(注１)投資・出資金と災害復旧・失業対策事業費は該当なしのため記載を省略した。</t>
    <phoneticPr fontId="14"/>
  </si>
  <si>
    <t>令和８年度</t>
    <phoneticPr fontId="14"/>
  </si>
  <si>
    <t>　　　　　 (注２)収入率は特別区民税(普通徴収分)の収入額に対する口座振替による収入額の割合。</t>
    <phoneticPr fontId="14"/>
  </si>
  <si>
    <t>　　　　　 (注１)各年度末(翌年５月３１日)現在の数値である。</t>
    <phoneticPr fontId="14"/>
  </si>
  <si>
    <t>　　　　　　　　　　　　　　　　　　(注１)相続税には贈与税を含む。</t>
    <phoneticPr fontId="14"/>
  </si>
  <si>
    <t>　　　　　　　　　　　　　　　　　　(注２)その他は復興特別法人税、地価税、たばこ税、国際観光旅客税、石油石炭税、</t>
    <phoneticPr fontId="14"/>
  </si>
  <si>
    <t>　　　　　　　　　　　　　　　　　　　　　旧税、電源開発促進税、揮発油税及地方道路税、石油ガス税、自動車重量税、</t>
    <phoneticPr fontId="14"/>
  </si>
  <si>
    <t>　　　　　　　　　　　　　　　　　　　　　航空機燃料税、印紙税の合計である。</t>
    <phoneticPr fontId="14"/>
  </si>
  <si>
    <t>　　　　　　　　　　　　　　　　　　(注３)令和６年度の数値は速報値。</t>
    <phoneticPr fontId="14"/>
  </si>
  <si>
    <t>自動車税</t>
    <rPh sb="0" eb="4">
      <t>ジドウシャゼイ</t>
    </rPh>
    <phoneticPr fontId="14"/>
  </si>
  <si>
    <t>(注２)その他の都税は事業所税である。　　　　　　　　　　　　　　　　　　　　　</t>
    <phoneticPr fontId="14"/>
  </si>
  <si>
    <t>(注３)各項目の数値の合計は端数処理の関係上、総額と一致しない。 　　 　　　　　</t>
    <rPh sb="1" eb="2">
      <t>チュウ</t>
    </rPh>
    <rPh sb="4" eb="7">
      <t>カクコウモク</t>
    </rPh>
    <rPh sb="8" eb="10">
      <t>スウチ</t>
    </rPh>
    <rPh sb="11" eb="13">
      <t>ゴウケイ</t>
    </rPh>
    <rPh sb="14" eb="16">
      <t>ハスウ</t>
    </rPh>
    <rPh sb="16" eb="18">
      <t>ショリ</t>
    </rPh>
    <rPh sb="19" eb="22">
      <t>カンケイジョウ</t>
    </rPh>
    <rPh sb="23" eb="25">
      <t>ソウガク</t>
    </rPh>
    <rPh sb="26" eb="28">
      <t>イッチ</t>
    </rPh>
    <phoneticPr fontId="14"/>
  </si>
  <si>
    <t xml:space="preserve"> </t>
    <phoneticPr fontId="14"/>
  </si>
  <si>
    <t>貸付金</t>
    <phoneticPr fontId="14"/>
  </si>
  <si>
    <t>２０　特別区民税・都民税（現年度分）負担状況</t>
    <phoneticPr fontId="14"/>
  </si>
  <si>
    <t>(単位：百万円)</t>
    <phoneticPr fontId="14"/>
  </si>
  <si>
    <t>年度</t>
    <phoneticPr fontId="14"/>
  </si>
  <si>
    <t>区分</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</si>
</sst>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1" formatCode="_ * #,##0_ ;_ * \-#,##0_ ;_ * &quot;-&quot;_ ;_ @_ "/>
    <numFmt numFmtId="176" formatCode="[$-411]#,##0;[Red]\-#,##0"/>
    <numFmt numFmtId="177" formatCode="_ * #,##0_ ;_ * \-#,##0_ ;_ * \-_ ;_ @_ "/>
    <numFmt numFmtId="178" formatCode="_ * #,##0_ ;_ * \-#,##0_ ;_ * \-??_ ;_ @_ "/>
    <numFmt numFmtId="179" formatCode="_ * #,##0.0_ ;_ * \-#,##0.0_ ;_ * \-?_ ;_ @_ "/>
    <numFmt numFmtId="180" formatCode="0.0;[Black]\△0.0;0.0"/>
    <numFmt numFmtId="181" formatCode="0.0;[Red]\△0.0;0.0"/>
    <numFmt numFmtId="182" formatCode="#,##0_);[Red]\(#,##0\)"/>
    <numFmt numFmtId="183" formatCode="#,##0.0_);[Red]\(#,##0.0\)"/>
    <numFmt numFmtId="184" formatCode="_ * #,##0_ ;_ * \△#,##0_ ;_ * \-_ ;_ @_ "/>
    <numFmt numFmtId="185" formatCode="[$-411]h:mm"/>
    <numFmt numFmtId="186" formatCode="0.0%"/>
    <numFmt numFmtId="187" formatCode="0.0%;\△0.0%"/>
    <numFmt numFmtId="188" formatCode="0.0"/>
    <numFmt numFmtId="189" formatCode="0_);[Red]\(0\)"/>
    <numFmt numFmtId="190" formatCode="#,##0;[Red]#,##0"/>
    <numFmt numFmtId="191" formatCode="[$-411]#,##0.00;[Red]\-#,##0.00"/>
    <numFmt numFmtId="192" formatCode="#,##0_);\(#,##0\)"/>
    <numFmt numFmtId="193" formatCode="General&quot;      &quot;"/>
    <numFmt numFmtId="194" formatCode="#,##0_ "/>
    <numFmt numFmtId="195" formatCode="0.0_);[Red]\(0.0\)"/>
    <numFmt numFmtId="196" formatCode="_ * #,##0.00_ ;_ * \-#,##0.00_ ;_ * \-??_ ;_ @_ "/>
    <numFmt numFmtId="197" formatCode="_ \¥* #,##0_ ;_ \¥* \-#,##0_ ;_ \¥* \-_ ;_ @_ "/>
    <numFmt numFmtId="198" formatCode="0.00_ "/>
    <numFmt numFmtId="199" formatCode="#,##0.00_ "/>
  </numFmts>
  <fonts count="50">
    <font>
      <sz val="11"/>
      <name val="ＭＳ 明朝"/>
      <family val="1"/>
      <charset val="128"/>
    </font>
    <font>
      <sz val="11"/>
      <color rgb="FF000000"/>
      <name val="游ゴシック"/>
      <family val="3"/>
      <charset val="128"/>
    </font>
    <font>
      <b/>
      <sz val="11"/>
      <name val="ＭＳ 明朝"/>
      <family val="1"/>
      <charset val="128"/>
    </font>
    <font>
      <b/>
      <sz val="11"/>
      <name val="ＭＳ ゴシック"/>
      <family val="3"/>
      <charset val="128"/>
    </font>
    <font>
      <sz val="24"/>
      <name val="ＭＳ ゴシック"/>
      <family val="3"/>
      <charset val="128"/>
    </font>
    <font>
      <sz val="11"/>
      <name val="ＭＳ Ｐゴシック"/>
      <family val="3"/>
      <charset val="128"/>
    </font>
    <font>
      <b/>
      <sz val="11"/>
      <name val="ＭＳ Ｐゴシック"/>
      <family val="3"/>
      <charset val="128"/>
    </font>
    <font>
      <b/>
      <sz val="8"/>
      <name val="ＭＳ 明朝"/>
      <family val="1"/>
      <charset val="128"/>
    </font>
    <font>
      <b/>
      <sz val="9"/>
      <name val="ＭＳ 明朝"/>
      <family val="1"/>
      <charset val="128"/>
    </font>
    <font>
      <b/>
      <sz val="9"/>
      <name val="ＭＳ ゴシック"/>
      <family val="3"/>
      <charset val="128"/>
    </font>
    <font>
      <b/>
      <sz val="9"/>
      <name val="標準明朝"/>
      <family val="1"/>
      <charset val="128"/>
    </font>
    <font>
      <b/>
      <sz val="4"/>
      <name val="ＭＳ 明朝"/>
      <family val="1"/>
      <charset val="128"/>
    </font>
    <font>
      <b/>
      <sz val="6"/>
      <name val="ＭＳ 明朝"/>
      <family val="1"/>
      <charset val="128"/>
    </font>
    <font>
      <sz val="11"/>
      <name val="ＭＳ 明朝"/>
      <family val="1"/>
      <charset val="128"/>
    </font>
    <font>
      <sz val="6"/>
      <name val="ＭＳ 明朝"/>
      <family val="1"/>
      <charset val="128"/>
    </font>
    <font>
      <b/>
      <sz val="10"/>
      <name val="ＭＳ ゴシック"/>
      <family val="3"/>
      <charset val="128"/>
    </font>
    <font>
      <b/>
      <sz val="10"/>
      <name val="ＭＳ 明朝"/>
      <family val="1"/>
      <charset val="128"/>
    </font>
    <font>
      <b/>
      <strike/>
      <sz val="11"/>
      <name val="ＭＳ 明朝"/>
      <family val="1"/>
      <charset val="128"/>
    </font>
    <font>
      <b/>
      <sz val="10"/>
      <name val="ＭＳ Ｐゴシック"/>
      <family val="3"/>
      <charset val="128"/>
    </font>
    <font>
      <b/>
      <sz val="9"/>
      <color rgb="FFFF0000"/>
      <name val="ＭＳ 明朝"/>
      <family val="1"/>
      <charset val="128"/>
    </font>
    <font>
      <b/>
      <sz val="8"/>
      <name val="標準明朝"/>
      <family val="1"/>
      <charset val="128"/>
    </font>
    <font>
      <b/>
      <sz val="11"/>
      <color rgb="FF000000"/>
      <name val="ＭＳ 明朝"/>
      <family val="1"/>
      <charset val="128"/>
    </font>
    <font>
      <b/>
      <sz val="8"/>
      <color rgb="FF000000"/>
      <name val="ＭＳ 明朝"/>
      <family val="1"/>
      <charset val="128"/>
    </font>
    <font>
      <b/>
      <sz val="11"/>
      <color rgb="FF000000"/>
      <name val="ＭＳ ゴシック"/>
      <family val="3"/>
      <charset val="128"/>
    </font>
    <font>
      <b/>
      <sz val="9"/>
      <name val="ＭＳ 明朝"/>
      <family val="1"/>
      <charset val="1"/>
    </font>
    <font>
      <b/>
      <sz val="8.5"/>
      <name val="ＭＳ 明朝"/>
      <family val="1"/>
      <charset val="128"/>
    </font>
    <font>
      <b/>
      <sz val="10"/>
      <color rgb="FF000000"/>
      <name val="ＭＳ ゴシック"/>
      <family val="3"/>
      <charset val="128"/>
    </font>
    <font>
      <b/>
      <sz val="9"/>
      <color rgb="FF000000"/>
      <name val="ＭＳ ゴシック"/>
      <family val="3"/>
      <charset val="128"/>
    </font>
    <font>
      <b/>
      <sz val="9"/>
      <color rgb="FF000000"/>
      <name val="ＭＳ 明朝"/>
      <family val="1"/>
      <charset val="128"/>
    </font>
    <font>
      <b/>
      <sz val="11.5"/>
      <name val="ＭＳ ゴシック"/>
      <family val="3"/>
      <charset val="128"/>
    </font>
    <font>
      <b/>
      <sz val="8.5"/>
      <color rgb="FF000000"/>
      <name val="ＭＳ 明朝"/>
      <family val="1"/>
      <charset val="128"/>
    </font>
    <font>
      <b/>
      <sz val="9.5"/>
      <color rgb="FF000000"/>
      <name val="ＭＳ 明朝"/>
      <family val="1"/>
      <charset val="128"/>
    </font>
    <font>
      <sz val="9.5"/>
      <name val="ＭＳ 明朝"/>
      <family val="1"/>
      <charset val="128"/>
    </font>
    <font>
      <b/>
      <sz val="9.5"/>
      <name val="ＭＳ 明朝"/>
      <family val="1"/>
      <charset val="128"/>
    </font>
    <font>
      <b/>
      <sz val="10"/>
      <name val="ＭＳ 明朝"/>
      <family val="1"/>
      <charset val="1"/>
    </font>
    <font>
      <b/>
      <sz val="9.25"/>
      <name val="ＭＳ 明朝"/>
      <family val="1"/>
      <charset val="128"/>
    </font>
    <font>
      <b/>
      <sz val="4"/>
      <color rgb="FF000000"/>
      <name val="ＭＳ 明朝"/>
      <family val="1"/>
      <charset val="128"/>
    </font>
    <font>
      <b/>
      <sz val="9.5"/>
      <name val="ＭＳ ゴシック"/>
      <family val="3"/>
      <charset val="128"/>
    </font>
    <font>
      <b/>
      <sz val="9.5"/>
      <color rgb="FF000000"/>
      <name val="ＭＳ ゴシック"/>
      <family val="3"/>
      <charset val="128"/>
    </font>
    <font>
      <b/>
      <sz val="10"/>
      <color rgb="FF000000"/>
      <name val="ＭＳ 明朝"/>
      <family val="1"/>
      <charset val="1"/>
    </font>
    <font>
      <b/>
      <sz val="10"/>
      <color rgb="FF000000"/>
      <name val="ＭＳ 明朝"/>
      <family val="1"/>
      <charset val="128"/>
    </font>
    <font>
      <b/>
      <sz val="9.1"/>
      <name val="ＭＳ ゴシック"/>
      <family val="3"/>
      <charset val="128"/>
    </font>
    <font>
      <b/>
      <sz val="9.1"/>
      <name val="ＭＳ 明朝"/>
      <family val="1"/>
      <charset val="1"/>
    </font>
    <font>
      <b/>
      <sz val="9.1"/>
      <name val="ＭＳ 明朝"/>
      <family val="1"/>
      <charset val="128"/>
    </font>
    <font>
      <b/>
      <sz val="9.1"/>
      <color rgb="FF000000"/>
      <name val="ＭＳ 明朝"/>
      <family val="1"/>
      <charset val="128"/>
    </font>
    <font>
      <b/>
      <sz val="9.5"/>
      <name val="ＭＳ 明朝"/>
      <family val="1"/>
      <charset val="1"/>
    </font>
    <font>
      <b/>
      <sz val="9.25"/>
      <color rgb="FF000000"/>
      <name val="ＭＳ 明朝"/>
      <family val="1"/>
      <charset val="128"/>
    </font>
    <font>
      <sz val="8"/>
      <name val="ＭＳ 明朝"/>
      <family val="1"/>
      <charset val="128"/>
    </font>
    <font>
      <sz val="10"/>
      <name val="ＭＳ 明朝"/>
      <family val="1"/>
      <charset val="128"/>
    </font>
    <font>
      <u/>
      <sz val="11"/>
      <color indexed="30"/>
      <name val="ＭＳ 明朝"/>
      <family val="1"/>
      <charset val="128"/>
    </font>
  </fonts>
  <fills count="2">
    <fill>
      <patternFill patternType="none"/>
    </fill>
    <fill>
      <patternFill patternType="gray125"/>
    </fill>
  </fills>
  <borders count="7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auto="1"/>
      </bottom>
      <diagonal/>
    </border>
    <border>
      <left style="thin">
        <color auto="1"/>
      </left>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thin">
        <color auto="1"/>
      </right>
      <top style="double">
        <color auto="1"/>
      </top>
      <bottom/>
      <diagonal/>
    </border>
    <border>
      <left style="thin">
        <color auto="1"/>
      </left>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style="thin">
        <color auto="1"/>
      </left>
      <right/>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double">
        <color auto="1"/>
      </top>
      <bottom style="thin">
        <color auto="1"/>
      </bottom>
      <diagonal/>
    </border>
    <border>
      <left/>
      <right style="thin">
        <color auto="1"/>
      </right>
      <top style="double">
        <color auto="1"/>
      </top>
      <bottom/>
      <diagonal/>
    </border>
    <border>
      <left/>
      <right/>
      <top style="thin">
        <color auto="1"/>
      </top>
      <bottom/>
      <diagonal/>
    </border>
    <border>
      <left style="thin">
        <color auto="1"/>
      </left>
      <right/>
      <top style="double">
        <color auto="1"/>
      </top>
      <bottom style="thin">
        <color auto="1"/>
      </bottom>
      <diagonal/>
    </border>
    <border>
      <left/>
      <right/>
      <top style="double">
        <color auto="1"/>
      </top>
      <bottom/>
      <diagonal/>
    </border>
    <border>
      <left style="double">
        <color auto="1"/>
      </left>
      <right style="thin">
        <color auto="1"/>
      </right>
      <top/>
      <bottom style="thin">
        <color auto="1"/>
      </bottom>
      <diagonal/>
    </border>
    <border>
      <left style="thin">
        <color auto="1"/>
      </left>
      <right style="double">
        <color auto="1"/>
      </right>
      <top/>
      <bottom style="thin">
        <color auto="1"/>
      </bottom>
      <diagonal/>
    </border>
    <border>
      <left style="hair">
        <color auto="1"/>
      </left>
      <right style="hair">
        <color auto="1"/>
      </right>
      <top/>
      <bottom style="thin">
        <color auto="1"/>
      </bottom>
      <diagonal/>
    </border>
    <border>
      <left style="double">
        <color auto="1"/>
      </left>
      <right style="double">
        <color auto="1"/>
      </right>
      <top/>
      <bottom style="thin">
        <color auto="1"/>
      </bottom>
      <diagonal/>
    </border>
    <border>
      <left style="double">
        <color auto="1"/>
      </left>
      <right style="thin">
        <color auto="1"/>
      </right>
      <top/>
      <bottom/>
      <diagonal/>
    </border>
    <border>
      <left style="thin">
        <color auto="1"/>
      </left>
      <right style="double">
        <color auto="1"/>
      </right>
      <top/>
      <bottom/>
      <diagonal/>
    </border>
    <border>
      <left style="double">
        <color auto="1"/>
      </left>
      <right style="double">
        <color auto="1"/>
      </right>
      <top/>
      <bottom/>
      <diagonal/>
    </border>
    <border>
      <left style="hair">
        <color auto="1"/>
      </left>
      <right style="hair">
        <color auto="1"/>
      </right>
      <top/>
      <bottom/>
      <diagonal/>
    </border>
    <border>
      <left/>
      <right style="thin">
        <color auto="1"/>
      </right>
      <top style="double">
        <color auto="1"/>
      </top>
      <bottom style="thin">
        <color auto="1"/>
      </bottom>
      <diagonal/>
    </border>
    <border>
      <left style="double">
        <color auto="1"/>
      </left>
      <right style="double">
        <color auto="1"/>
      </right>
      <top style="double">
        <color auto="1"/>
      </top>
      <bottom style="thin">
        <color auto="1"/>
      </bottom>
      <diagonal/>
    </border>
    <border>
      <left style="thin">
        <color auto="1"/>
      </left>
      <right style="double">
        <color auto="1"/>
      </right>
      <top style="double">
        <color auto="1"/>
      </top>
      <bottom/>
      <diagonal/>
    </border>
    <border>
      <left style="thin">
        <color auto="1"/>
      </left>
      <right style="double">
        <color auto="1"/>
      </right>
      <top style="thin">
        <color auto="1"/>
      </top>
      <bottom/>
      <diagonal/>
    </border>
    <border>
      <left style="double">
        <color auto="1"/>
      </left>
      <right style="thin">
        <color auto="1"/>
      </right>
      <top style="double">
        <color auto="1"/>
      </top>
      <bottom/>
      <diagonal/>
    </border>
    <border>
      <left/>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style="double">
        <color auto="1"/>
      </right>
      <top style="double">
        <color auto="1"/>
      </top>
      <bottom/>
      <diagonal/>
    </border>
    <border>
      <left style="double">
        <color auto="1"/>
      </left>
      <right/>
      <top/>
      <bottom/>
      <diagonal/>
    </border>
    <border>
      <left style="double">
        <color auto="1"/>
      </left>
      <right/>
      <top style="thin">
        <color auto="1"/>
      </top>
      <bottom style="thin">
        <color auto="1"/>
      </bottom>
      <diagonal/>
    </border>
    <border>
      <left style="thin">
        <color auto="1"/>
      </left>
      <right style="double">
        <color auto="1"/>
      </right>
      <top style="thin">
        <color auto="1"/>
      </top>
      <bottom style="thin">
        <color auto="1"/>
      </bottom>
      <diagonal/>
    </border>
    <border>
      <left style="thin">
        <color auto="1"/>
      </left>
      <right style="thin">
        <color auto="1"/>
      </right>
      <top style="hair">
        <color auto="1"/>
      </top>
      <bottom/>
      <diagonal/>
    </border>
    <border>
      <left style="thin">
        <color auto="1"/>
      </left>
      <right style="thin">
        <color auto="1"/>
      </right>
      <top/>
      <bottom style="hair">
        <color auto="1"/>
      </bottom>
      <diagonal/>
    </border>
    <border>
      <left/>
      <right style="thin">
        <color auto="1"/>
      </right>
      <top style="hair">
        <color auto="1"/>
      </top>
      <bottom/>
      <diagonal/>
    </border>
    <border>
      <left/>
      <right style="thin">
        <color auto="1"/>
      </right>
      <top/>
      <bottom style="hair">
        <color auto="1"/>
      </bottom>
      <diagonal/>
    </border>
    <border>
      <left style="thin">
        <color auto="1"/>
      </left>
      <right/>
      <top/>
      <bottom style="hair">
        <color auto="1"/>
      </bottom>
      <diagonal/>
    </border>
    <border>
      <left style="thin">
        <color auto="1"/>
      </left>
      <right/>
      <top style="hair">
        <color auto="1"/>
      </top>
      <bottom/>
      <diagonal/>
    </border>
    <border>
      <left/>
      <right/>
      <top/>
      <bottom style="double">
        <color indexed="8"/>
      </bottom>
      <diagonal/>
    </border>
    <border>
      <left style="thin">
        <color indexed="8"/>
      </left>
      <right style="thin">
        <color indexed="8"/>
      </right>
      <top style="double">
        <color indexed="8"/>
      </top>
      <bottom/>
      <diagonal/>
    </border>
    <border>
      <left/>
      <right style="thin">
        <color indexed="8"/>
      </right>
      <top style="double">
        <color indexed="8"/>
      </top>
      <bottom/>
      <diagonal/>
    </border>
    <border>
      <left style="thin">
        <color indexed="8"/>
      </left>
      <right/>
      <top style="double">
        <color indexed="8"/>
      </top>
      <bottom style="thin">
        <color indexed="8"/>
      </bottom>
      <diagonal/>
    </border>
    <border>
      <left style="thin">
        <color indexed="8"/>
      </left>
      <right style="thin">
        <color indexed="8"/>
      </right>
      <top style="double">
        <color indexed="8"/>
      </top>
      <bottom style="thin">
        <color indexed="8"/>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top/>
      <bottom/>
      <diagonal/>
    </border>
    <border>
      <left/>
      <right/>
      <top/>
      <bottom style="thin">
        <color indexed="8"/>
      </bottom>
      <diagonal/>
    </border>
    <border>
      <left/>
      <right/>
      <top style="thin">
        <color indexed="8"/>
      </top>
      <bottom/>
      <diagonal/>
    </border>
  </borders>
  <cellStyleXfs count="12">
    <xf numFmtId="0" fontId="0" fillId="0" borderId="0"/>
    <xf numFmtId="9" fontId="13" fillId="0" borderId="0" applyBorder="0" applyProtection="0"/>
    <xf numFmtId="176" fontId="13" fillId="0" borderId="0" applyBorder="0" applyProtection="0"/>
    <xf numFmtId="176" fontId="13" fillId="0" borderId="0" applyBorder="0" applyProtection="0"/>
    <xf numFmtId="0" fontId="13" fillId="0" borderId="0">
      <alignment vertical="center"/>
    </xf>
    <xf numFmtId="0" fontId="1" fillId="0" borderId="0">
      <alignment vertical="center"/>
    </xf>
    <xf numFmtId="176" fontId="13" fillId="0" borderId="0" applyBorder="0" applyProtection="0"/>
    <xf numFmtId="38" fontId="13" fillId="0" borderId="0" applyFont="0" applyFill="0" applyBorder="0" applyAlignment="0" applyProtection="0">
      <alignment vertical="center"/>
    </xf>
    <xf numFmtId="0" fontId="1" fillId="0" borderId="0">
      <alignment vertical="center"/>
    </xf>
    <xf numFmtId="0" fontId="5" fillId="0" borderId="0"/>
    <xf numFmtId="38" fontId="13" fillId="0" borderId="0" applyFill="0" applyBorder="0" applyAlignment="0" applyProtection="0"/>
    <xf numFmtId="0" fontId="49" fillId="0" borderId="0" applyNumberFormat="0" applyFill="0" applyBorder="0" applyAlignment="0" applyProtection="0"/>
  </cellStyleXfs>
  <cellXfs count="845">
    <xf numFmtId="0" fontId="0" fillId="0" borderId="0" xfId="0"/>
    <xf numFmtId="0" fontId="2" fillId="0" borderId="0" xfId="0" applyFont="1"/>
    <xf numFmtId="0" fontId="2" fillId="0" borderId="0" xfId="0" applyFont="1" applyAlignment="1">
      <alignment shrinkToFit="1"/>
    </xf>
    <xf numFmtId="0" fontId="3"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vertical="center"/>
    </xf>
    <xf numFmtId="0" fontId="5" fillId="0" borderId="2" xfId="0" applyFont="1" applyBorder="1" applyAlignment="1">
      <alignment vertical="center" shrinkToFit="1"/>
    </xf>
    <xf numFmtId="0" fontId="6" fillId="0" borderId="0" xfId="0" applyFont="1"/>
    <xf numFmtId="0" fontId="7" fillId="0" borderId="0" xfId="0" applyFont="1"/>
    <xf numFmtId="0" fontId="6" fillId="0" borderId="0" xfId="0" applyFont="1" applyAlignment="1">
      <alignment shrinkToFit="1"/>
    </xf>
    <xf numFmtId="0" fontId="6" fillId="0" borderId="0" xfId="0" applyFont="1" applyAlignment="1">
      <alignment vertical="center"/>
    </xf>
    <xf numFmtId="0" fontId="2" fillId="0" borderId="4" xfId="0" applyFont="1" applyBorder="1"/>
    <xf numFmtId="0" fontId="2" fillId="0" borderId="0" xfId="0" applyFont="1" applyAlignment="1">
      <alignment vertical="center"/>
    </xf>
    <xf numFmtId="0" fontId="2" fillId="0" borderId="0" xfId="0" applyFont="1" applyAlignment="1">
      <alignment vertical="center" shrinkToFit="1"/>
    </xf>
    <xf numFmtId="0" fontId="7" fillId="0" borderId="5" xfId="0" applyFont="1" applyBorder="1" applyAlignment="1">
      <alignment horizontal="right" vertical="center"/>
    </xf>
    <xf numFmtId="0" fontId="8" fillId="0" borderId="6" xfId="0" applyFont="1" applyBorder="1" applyAlignment="1">
      <alignment horizontal="distributed"/>
    </xf>
    <xf numFmtId="0" fontId="8" fillId="0" borderId="7" xfId="0" applyFont="1" applyBorder="1" applyAlignment="1">
      <alignment horizontal="distributed"/>
    </xf>
    <xf numFmtId="0" fontId="8" fillId="0" borderId="8" xfId="0" applyFont="1" applyBorder="1" applyAlignment="1">
      <alignment horizontal="distributed" shrinkToFit="1"/>
    </xf>
    <xf numFmtId="0" fontId="8" fillId="0" borderId="0" xfId="0" applyFont="1"/>
    <xf numFmtId="0" fontId="7" fillId="0" borderId="9" xfId="0" applyFont="1" applyBorder="1" applyAlignment="1">
      <alignment vertical="center"/>
    </xf>
    <xf numFmtId="0" fontId="8" fillId="0" borderId="10" xfId="0" applyFont="1" applyBorder="1" applyAlignment="1">
      <alignment horizontal="distributed" vertical="center"/>
    </xf>
    <xf numFmtId="0" fontId="8" fillId="0" borderId="11" xfId="0" applyFont="1" applyBorder="1" applyAlignment="1">
      <alignment horizontal="distributed" vertical="center"/>
    </xf>
    <xf numFmtId="0" fontId="8" fillId="0" borderId="12" xfId="0" applyFont="1" applyBorder="1" applyAlignment="1">
      <alignment horizontal="distributed" vertical="center" shrinkToFit="1"/>
    </xf>
    <xf numFmtId="0" fontId="7" fillId="0" borderId="13" xfId="0" applyFont="1" applyBorder="1" applyAlignment="1">
      <alignment vertical="center"/>
    </xf>
    <xf numFmtId="0" fontId="8" fillId="0" borderId="13" xfId="0" applyFont="1" applyBorder="1" applyAlignment="1">
      <alignment horizontal="right" vertical="top"/>
    </xf>
    <xf numFmtId="0" fontId="8" fillId="0" borderId="14" xfId="0" applyFont="1" applyBorder="1" applyAlignment="1">
      <alignment horizontal="right" vertical="top" shrinkToFit="1"/>
    </xf>
    <xf numFmtId="0" fontId="9" fillId="0" borderId="9" xfId="0" applyFont="1" applyBorder="1" applyAlignment="1">
      <alignment horizontal="center" vertical="center"/>
    </xf>
    <xf numFmtId="177" fontId="9" fillId="0" borderId="16" xfId="0" applyNumberFormat="1" applyFont="1" applyBorder="1" applyAlignment="1">
      <alignment horizontal="right" shrinkToFit="1"/>
    </xf>
    <xf numFmtId="178" fontId="9" fillId="0" borderId="10" xfId="0" applyNumberFormat="1" applyFont="1" applyBorder="1" applyAlignment="1">
      <alignment horizontal="right" vertical="center" shrinkToFit="1"/>
    </xf>
    <xf numFmtId="177" fontId="9" fillId="0" borderId="10" xfId="0" applyNumberFormat="1" applyFont="1" applyBorder="1" applyAlignment="1">
      <alignment horizontal="right" shrinkToFit="1"/>
    </xf>
    <xf numFmtId="177" fontId="9" fillId="0" borderId="10" xfId="0" applyNumberFormat="1" applyFont="1" applyBorder="1" applyAlignment="1">
      <alignment horizontal="right" vertical="center" shrinkToFit="1"/>
    </xf>
    <xf numFmtId="179" fontId="9" fillId="0" borderId="11" xfId="0" applyNumberFormat="1" applyFont="1" applyBorder="1" applyAlignment="1">
      <alignment horizontal="right" vertical="center" shrinkToFit="1"/>
    </xf>
    <xf numFmtId="177" fontId="9" fillId="0" borderId="12" xfId="0" applyNumberFormat="1" applyFont="1" applyBorder="1" applyAlignment="1">
      <alignment horizontal="right" shrinkToFit="1"/>
    </xf>
    <xf numFmtId="180" fontId="9" fillId="0" borderId="9" xfId="0" applyNumberFormat="1" applyFont="1" applyBorder="1" applyAlignment="1">
      <alignment horizontal="right" vertical="center" shrinkToFit="1"/>
    </xf>
    <xf numFmtId="180" fontId="9" fillId="0" borderId="17" xfId="0" applyNumberFormat="1" applyFont="1" applyBorder="1" applyAlignment="1">
      <alignment horizontal="right" vertical="center"/>
    </xf>
    <xf numFmtId="0" fontId="10" fillId="0" borderId="9" xfId="0" applyFont="1" applyBorder="1" applyAlignment="1">
      <alignment horizontal="center" vertical="center"/>
    </xf>
    <xf numFmtId="177" fontId="8" fillId="0" borderId="10" xfId="0" applyNumberFormat="1" applyFont="1" applyBorder="1" applyAlignment="1">
      <alignment horizontal="right" shrinkToFit="1"/>
    </xf>
    <xf numFmtId="177" fontId="8" fillId="0" borderId="10" xfId="0" applyNumberFormat="1" applyFont="1" applyBorder="1" applyAlignment="1">
      <alignment horizontal="right" vertical="center" shrinkToFit="1"/>
    </xf>
    <xf numFmtId="179" fontId="8" fillId="0" borderId="11" xfId="0" applyNumberFormat="1" applyFont="1" applyBorder="1" applyAlignment="1">
      <alignment horizontal="right" vertical="center" shrinkToFit="1"/>
    </xf>
    <xf numFmtId="177" fontId="8" fillId="0" borderId="12" xfId="0" applyNumberFormat="1" applyFont="1" applyBorder="1" applyAlignment="1">
      <alignment horizontal="right" shrinkToFit="1"/>
    </xf>
    <xf numFmtId="180" fontId="8" fillId="0" borderId="9" xfId="0" applyNumberFormat="1" applyFont="1" applyBorder="1" applyAlignment="1">
      <alignment horizontal="right" vertical="center" shrinkToFit="1"/>
    </xf>
    <xf numFmtId="180" fontId="8" fillId="0" borderId="17" xfId="0" applyNumberFormat="1" applyFont="1" applyBorder="1" applyAlignment="1">
      <alignment horizontal="right" vertical="center"/>
    </xf>
    <xf numFmtId="181" fontId="8" fillId="0" borderId="9" xfId="0" applyNumberFormat="1" applyFont="1" applyBorder="1" applyAlignment="1">
      <alignment horizontal="right" vertical="center" shrinkToFit="1"/>
    </xf>
    <xf numFmtId="0" fontId="8" fillId="0" borderId="9" xfId="0" applyFont="1" applyBorder="1" applyAlignment="1">
      <alignment horizontal="center" vertical="center"/>
    </xf>
    <xf numFmtId="0" fontId="10" fillId="0" borderId="13" xfId="0" applyFont="1" applyBorder="1" applyAlignment="1">
      <alignment horizontal="center" vertical="center"/>
    </xf>
    <xf numFmtId="177" fontId="8" fillId="0" borderId="15" xfId="0" applyNumberFormat="1" applyFont="1" applyBorder="1" applyAlignment="1">
      <alignment horizontal="right" wrapText="1" shrinkToFit="1"/>
    </xf>
    <xf numFmtId="177" fontId="8" fillId="0" borderId="15" xfId="0" applyNumberFormat="1" applyFont="1" applyBorder="1" applyAlignment="1">
      <alignment horizontal="right" shrinkToFit="1"/>
    </xf>
    <xf numFmtId="179" fontId="8" fillId="0" borderId="18" xfId="0" applyNumberFormat="1" applyFont="1" applyBorder="1" applyAlignment="1">
      <alignment horizontal="right" shrinkToFit="1"/>
    </xf>
    <xf numFmtId="177" fontId="8" fillId="0" borderId="14" xfId="0" applyNumberFormat="1" applyFont="1" applyBorder="1" applyAlignment="1">
      <alignment horizontal="right" wrapText="1" shrinkToFit="1"/>
    </xf>
    <xf numFmtId="180" fontId="8" fillId="0" borderId="13" xfId="0" applyNumberFormat="1" applyFont="1" applyBorder="1" applyAlignment="1">
      <alignment horizontal="right" vertical="center" shrinkToFit="1"/>
    </xf>
    <xf numFmtId="180" fontId="8" fillId="0" borderId="19" xfId="0" applyNumberFormat="1" applyFont="1" applyBorder="1" applyAlignment="1">
      <alignment horizontal="right" vertical="center"/>
    </xf>
    <xf numFmtId="0" fontId="7" fillId="0" borderId="0" xfId="0" applyFont="1" applyAlignment="1">
      <alignment shrinkToFit="1"/>
    </xf>
    <xf numFmtId="0" fontId="7" fillId="0" borderId="0" xfId="0" applyFont="1" applyAlignment="1">
      <alignment horizontal="right"/>
    </xf>
    <xf numFmtId="0" fontId="7" fillId="0" borderId="0" xfId="0" applyFont="1" applyAlignment="1">
      <alignment horizontal="left"/>
    </xf>
    <xf numFmtId="0" fontId="12" fillId="0" borderId="0" xfId="0" applyFont="1" applyAlignment="1">
      <alignment horizontal="center" vertical="center"/>
    </xf>
    <xf numFmtId="0" fontId="12" fillId="0" borderId="0" xfId="0" applyFont="1" applyAlignment="1">
      <alignment horizontal="center" vertical="center" shrinkToFit="1"/>
    </xf>
    <xf numFmtId="0" fontId="8" fillId="0" borderId="0" xfId="0" applyFont="1" applyAlignment="1">
      <alignment vertical="top"/>
    </xf>
    <xf numFmtId="0" fontId="8" fillId="0" borderId="0" xfId="0" applyFont="1" applyAlignment="1">
      <alignment vertical="top" wrapText="1" shrinkToFit="1"/>
    </xf>
    <xf numFmtId="0" fontId="8" fillId="0" borderId="0" xfId="0" applyFont="1" applyAlignment="1">
      <alignment vertical="top" wrapText="1"/>
    </xf>
    <xf numFmtId="0" fontId="8" fillId="0" borderId="0" xfId="0" applyFont="1" applyAlignment="1">
      <alignment shrinkToFit="1"/>
    </xf>
    <xf numFmtId="0" fontId="7" fillId="0" borderId="0" xfId="0" applyFont="1" applyAlignment="1">
      <alignment horizontal="right" vertical="center"/>
    </xf>
    <xf numFmtId="0" fontId="8" fillId="0" borderId="6" xfId="0" applyFont="1" applyBorder="1" applyAlignment="1">
      <alignment horizontal="distributed" vertical="center"/>
    </xf>
    <xf numFmtId="0" fontId="13" fillId="0" borderId="0" xfId="0" applyFont="1"/>
    <xf numFmtId="0" fontId="7" fillId="0" borderId="0" xfId="0" applyFont="1" applyAlignme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15" fillId="0" borderId="0" xfId="0" applyFont="1" applyAlignment="1">
      <alignment vertical="center"/>
    </xf>
    <xf numFmtId="182" fontId="15" fillId="0" borderId="0" xfId="0" applyNumberFormat="1" applyFont="1" applyAlignment="1">
      <alignment vertical="center"/>
    </xf>
    <xf numFmtId="0" fontId="15" fillId="0" borderId="15" xfId="0" applyFont="1" applyBorder="1" applyAlignment="1">
      <alignment horizontal="center" vertical="center"/>
    </xf>
    <xf numFmtId="0" fontId="16" fillId="0" borderId="0" xfId="0" applyFont="1" applyAlignment="1">
      <alignment vertical="center"/>
    </xf>
    <xf numFmtId="0" fontId="16" fillId="0" borderId="10" xfId="0" applyFont="1" applyBorder="1" applyAlignment="1">
      <alignment horizontal="center" vertical="center"/>
    </xf>
    <xf numFmtId="183" fontId="16" fillId="0" borderId="10" xfId="0" applyNumberFormat="1" applyFont="1" applyBorder="1" applyAlignment="1">
      <alignment horizontal="right" vertical="center"/>
    </xf>
    <xf numFmtId="182" fontId="16" fillId="0" borderId="10" xfId="0" applyNumberFormat="1" applyFont="1" applyBorder="1" applyAlignment="1">
      <alignment horizontal="right" vertical="center"/>
    </xf>
    <xf numFmtId="182" fontId="16" fillId="0" borderId="10" xfId="2" applyNumberFormat="1" applyFont="1" applyBorder="1" applyAlignment="1" applyProtection="1">
      <alignment horizontal="right" vertical="center"/>
    </xf>
    <xf numFmtId="0" fontId="8" fillId="0" borderId="10" xfId="0" applyFont="1" applyBorder="1" applyAlignment="1">
      <alignment horizontal="center" vertical="center"/>
    </xf>
    <xf numFmtId="0" fontId="8" fillId="0" borderId="0" xfId="0" applyFont="1" applyAlignment="1">
      <alignment vertical="center"/>
    </xf>
    <xf numFmtId="0" fontId="8" fillId="0" borderId="20" xfId="0" applyFont="1" applyBorder="1" applyAlignment="1">
      <alignment horizontal="center" vertical="center"/>
    </xf>
    <xf numFmtId="0" fontId="8" fillId="0" borderId="13" xfId="0" applyFont="1" applyBorder="1" applyAlignment="1">
      <alignment horizontal="center" vertical="center"/>
    </xf>
    <xf numFmtId="0" fontId="8" fillId="0" borderId="21" xfId="0" applyFont="1" applyBorder="1" applyAlignment="1">
      <alignment vertical="center"/>
    </xf>
    <xf numFmtId="0" fontId="8" fillId="0" borderId="21" xfId="0" applyFont="1" applyBorder="1" applyAlignment="1">
      <alignment horizontal="right" vertical="center"/>
    </xf>
    <xf numFmtId="0" fontId="8" fillId="0" borderId="15" xfId="0" applyFont="1" applyBorder="1" applyAlignment="1">
      <alignment horizontal="left" vertical="center"/>
    </xf>
    <xf numFmtId="0" fontId="8" fillId="0" borderId="6" xfId="0" applyFont="1" applyBorder="1" applyAlignment="1">
      <alignment horizontal="center" vertical="center"/>
    </xf>
    <xf numFmtId="0" fontId="8" fillId="0" borderId="6" xfId="0" applyFont="1" applyBorder="1" applyAlignment="1">
      <alignment horizontal="right" vertical="center"/>
    </xf>
    <xf numFmtId="0" fontId="3" fillId="0" borderId="0" xfId="0" applyFont="1"/>
    <xf numFmtId="0" fontId="17" fillId="0" borderId="0" xfId="0" applyFont="1"/>
    <xf numFmtId="184" fontId="16" fillId="0" borderId="0" xfId="0" applyNumberFormat="1" applyFont="1" applyAlignment="1">
      <alignment vertical="center"/>
    </xf>
    <xf numFmtId="0" fontId="7" fillId="0" borderId="19" xfId="0" applyFont="1" applyBorder="1" applyAlignment="1">
      <alignment horizontal="distributed" vertical="center"/>
    </xf>
    <xf numFmtId="0" fontId="8" fillId="0" borderId="21" xfId="0" applyFont="1" applyBorder="1" applyAlignment="1">
      <alignment horizontal="distributed" vertical="center"/>
    </xf>
    <xf numFmtId="0" fontId="2" fillId="0" borderId="13" xfId="0" applyFont="1" applyBorder="1"/>
    <xf numFmtId="0" fontId="16" fillId="0" borderId="0" xfId="0" applyFont="1"/>
    <xf numFmtId="0" fontId="16" fillId="0" borderId="17" xfId="0" applyFont="1" applyBorder="1" applyAlignment="1">
      <alignment horizontal="distributed" vertical="center"/>
    </xf>
    <xf numFmtId="0" fontId="16" fillId="0" borderId="0" xfId="0" applyFont="1" applyAlignment="1">
      <alignment horizontal="distributed" vertical="center"/>
    </xf>
    <xf numFmtId="0" fontId="16" fillId="0" borderId="9" xfId="0" applyFont="1" applyBorder="1"/>
    <xf numFmtId="0" fontId="18" fillId="0" borderId="17" xfId="0" applyFont="1" applyBorder="1" applyAlignment="1">
      <alignment horizontal="distributed" vertical="center"/>
    </xf>
    <xf numFmtId="0" fontId="18" fillId="0" borderId="0" xfId="0" applyFont="1" applyAlignment="1">
      <alignment horizontal="distributed" vertical="center"/>
    </xf>
    <xf numFmtId="0" fontId="15" fillId="0" borderId="22" xfId="0" applyFont="1" applyBorder="1" applyAlignment="1">
      <alignment horizontal="distributed" vertical="center"/>
    </xf>
    <xf numFmtId="0" fontId="16" fillId="0" borderId="24" xfId="0" applyFont="1" applyBorder="1" applyAlignment="1">
      <alignment horizontal="center" vertical="center"/>
    </xf>
    <xf numFmtId="0" fontId="16" fillId="0" borderId="19" xfId="0" applyFont="1" applyBorder="1" applyAlignment="1">
      <alignment vertical="center"/>
    </xf>
    <xf numFmtId="0" fontId="16" fillId="0" borderId="25" xfId="0" applyFont="1" applyBorder="1" applyAlignment="1">
      <alignment horizontal="right" vertical="center"/>
    </xf>
    <xf numFmtId="0" fontId="16" fillId="0" borderId="5" xfId="0" applyFont="1" applyBorder="1" applyAlignment="1">
      <alignment horizontal="right" vertical="center"/>
    </xf>
    <xf numFmtId="0" fontId="2" fillId="0" borderId="26" xfId="0" applyFont="1" applyBorder="1"/>
    <xf numFmtId="0" fontId="16" fillId="0" borderId="9" xfId="0" applyFont="1" applyBorder="1" applyAlignment="1">
      <alignment vertical="center"/>
    </xf>
    <xf numFmtId="0" fontId="16" fillId="0" borderId="27" xfId="0" applyFont="1" applyBorder="1" applyAlignment="1">
      <alignment horizontal="center" vertical="center"/>
    </xf>
    <xf numFmtId="184" fontId="16" fillId="0" borderId="0" xfId="0" applyNumberFormat="1" applyFont="1"/>
    <xf numFmtId="176" fontId="16" fillId="0" borderId="19" xfId="2" applyFont="1" applyBorder="1" applyAlignment="1" applyProtection="1">
      <alignment horizontal="right" vertical="center"/>
    </xf>
    <xf numFmtId="0" fontId="16" fillId="0" borderId="21" xfId="0" applyFont="1" applyBorder="1" applyAlignment="1">
      <alignment horizontal="distributed" vertical="center"/>
    </xf>
    <xf numFmtId="0" fontId="16" fillId="0" borderId="13" xfId="0" applyFont="1" applyBorder="1"/>
    <xf numFmtId="176" fontId="16" fillId="0" borderId="17" xfId="2" applyFont="1" applyBorder="1" applyAlignment="1" applyProtection="1">
      <alignment horizontal="right" vertical="center"/>
    </xf>
    <xf numFmtId="176" fontId="15" fillId="0" borderId="17" xfId="2" applyFont="1" applyBorder="1" applyAlignment="1" applyProtection="1">
      <alignment horizontal="right" vertical="center"/>
    </xf>
    <xf numFmtId="0" fontId="16" fillId="0" borderId="21" xfId="0" applyFont="1" applyBorder="1" applyAlignment="1">
      <alignment vertical="center"/>
    </xf>
    <xf numFmtId="0" fontId="16" fillId="0" borderId="13" xfId="0" applyFont="1" applyBorder="1" applyAlignment="1">
      <alignment vertical="center"/>
    </xf>
    <xf numFmtId="0" fontId="16" fillId="0" borderId="19" xfId="0" applyFont="1" applyBorder="1" applyAlignment="1">
      <alignment horizontal="distributed" vertical="center"/>
    </xf>
    <xf numFmtId="0" fontId="16" fillId="0" borderId="13" xfId="0" applyFont="1" applyBorder="1" applyAlignment="1">
      <alignment horizontal="distributed" vertical="center"/>
    </xf>
    <xf numFmtId="0" fontId="16" fillId="0" borderId="9" xfId="0" applyFont="1" applyBorder="1" applyAlignment="1">
      <alignment horizontal="distributed" vertical="center"/>
    </xf>
    <xf numFmtId="0" fontId="15" fillId="0" borderId="0" xfId="0" applyFont="1"/>
    <xf numFmtId="0" fontId="16" fillId="0" borderId="28" xfId="0" applyFont="1" applyBorder="1" applyAlignment="1">
      <alignment horizontal="right" vertical="center"/>
    </xf>
    <xf numFmtId="0" fontId="16" fillId="0" borderId="21" xfId="0" applyFont="1" applyBorder="1"/>
    <xf numFmtId="0" fontId="15" fillId="0" borderId="17" xfId="0" applyFont="1" applyBorder="1" applyAlignment="1">
      <alignment horizontal="distributed" vertical="center"/>
    </xf>
    <xf numFmtId="185" fontId="16" fillId="0" borderId="21" xfId="0" applyNumberFormat="1" applyFont="1" applyBorder="1" applyAlignment="1">
      <alignment horizontal="distributed" vertical="center"/>
    </xf>
    <xf numFmtId="0" fontId="15" fillId="0" borderId="9" xfId="0" applyFont="1" applyBorder="1" applyAlignment="1">
      <alignment vertical="center"/>
    </xf>
    <xf numFmtId="0" fontId="7" fillId="0" borderId="26" xfId="0" applyFont="1" applyBorder="1" applyAlignment="1">
      <alignment horizontal="right" vertical="center"/>
    </xf>
    <xf numFmtId="0" fontId="7" fillId="0" borderId="26" xfId="0" applyFont="1" applyBorder="1" applyAlignment="1">
      <alignment vertical="center"/>
    </xf>
    <xf numFmtId="0" fontId="16" fillId="0" borderId="23" xfId="0" applyFont="1" applyBorder="1"/>
    <xf numFmtId="0" fontId="16" fillId="0" borderId="5" xfId="0" applyFont="1" applyBorder="1"/>
    <xf numFmtId="0" fontId="16" fillId="0" borderId="17" xfId="0" applyFont="1" applyBorder="1" applyAlignment="1">
      <alignment horizontal="distributed" vertical="center" wrapText="1"/>
    </xf>
    <xf numFmtId="0" fontId="16" fillId="0" borderId="0" xfId="0" applyFont="1" applyAlignment="1">
      <alignment horizontal="distributed" vertical="center" wrapText="1"/>
    </xf>
    <xf numFmtId="0" fontId="15" fillId="0" borderId="23" xfId="0" applyFont="1" applyBorder="1" applyAlignment="1">
      <alignment vertical="center"/>
    </xf>
    <xf numFmtId="0" fontId="7" fillId="0" borderId="0" xfId="0" applyFont="1" applyAlignment="1">
      <alignment wrapText="1"/>
    </xf>
    <xf numFmtId="176" fontId="7" fillId="0" borderId="0" xfId="0" applyNumberFormat="1" applyFont="1" applyAlignment="1">
      <alignment horizontal="right" vertical="top"/>
    </xf>
    <xf numFmtId="176" fontId="7" fillId="0" borderId="0" xfId="0" applyNumberFormat="1" applyFont="1"/>
    <xf numFmtId="0" fontId="7" fillId="0" borderId="0" xfId="0" applyFont="1" applyAlignment="1">
      <alignment vertical="top"/>
    </xf>
    <xf numFmtId="0" fontId="20" fillId="0" borderId="15" xfId="0" applyFont="1" applyBorder="1" applyAlignment="1">
      <alignment horizontal="center" vertical="center" wrapText="1"/>
    </xf>
    <xf numFmtId="0" fontId="10" fillId="0" borderId="10" xfId="0" applyFont="1" applyBorder="1" applyAlignment="1">
      <alignment horizontal="center" vertical="center"/>
    </xf>
    <xf numFmtId="176" fontId="8" fillId="0" borderId="0" xfId="0" applyNumberFormat="1" applyFont="1"/>
    <xf numFmtId="176" fontId="8" fillId="0" borderId="0" xfId="2" applyFont="1" applyBorder="1" applyProtection="1"/>
    <xf numFmtId="0" fontId="9" fillId="0" borderId="10" xfId="0" applyFont="1" applyBorder="1" applyAlignment="1">
      <alignment horizontal="center" vertical="center"/>
    </xf>
    <xf numFmtId="0" fontId="8" fillId="0" borderId="15" xfId="0" applyFont="1" applyBorder="1" applyAlignment="1">
      <alignment horizontal="center" vertical="center"/>
    </xf>
    <xf numFmtId="0" fontId="7" fillId="0" borderId="19" xfId="0" applyFont="1" applyBorder="1" applyAlignment="1">
      <alignment horizontal="center" vertical="center"/>
    </xf>
    <xf numFmtId="0" fontId="7" fillId="0" borderId="19" xfId="0" applyFont="1" applyBorder="1" applyAlignment="1">
      <alignment horizontal="center" vertical="center" wrapText="1"/>
    </xf>
    <xf numFmtId="0" fontId="7" fillId="0" borderId="15" xfId="0" applyFont="1" applyBorder="1" applyAlignment="1">
      <alignment horizontal="center" vertical="center"/>
    </xf>
    <xf numFmtId="0" fontId="8" fillId="0" borderId="15" xfId="0" applyFont="1" applyBorder="1" applyAlignment="1">
      <alignment vertical="center"/>
    </xf>
    <xf numFmtId="0" fontId="8" fillId="0" borderId="10" xfId="0" applyFont="1" applyBorder="1"/>
    <xf numFmtId="0" fontId="7" fillId="0" borderId="17" xfId="0" applyFont="1" applyBorder="1" applyAlignment="1">
      <alignment horizontal="center"/>
    </xf>
    <xf numFmtId="0" fontId="7" fillId="0" borderId="0" xfId="0" applyFont="1" applyAlignment="1">
      <alignment horizontal="center"/>
    </xf>
    <xf numFmtId="0" fontId="8" fillId="0" borderId="10" xfId="0" applyFont="1" applyBorder="1" applyAlignment="1">
      <alignment horizontal="right"/>
    </xf>
    <xf numFmtId="0" fontId="7" fillId="0" borderId="25" xfId="0" applyFont="1" applyBorder="1" applyAlignment="1">
      <alignment horizontal="right" vertical="center"/>
    </xf>
    <xf numFmtId="0" fontId="2" fillId="0" borderId="28" xfId="0" applyFont="1" applyBorder="1" applyAlignment="1">
      <alignment horizontal="center" vertical="center"/>
    </xf>
    <xf numFmtId="0" fontId="2" fillId="0" borderId="28"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6" xfId="0" applyFont="1" applyBorder="1" applyAlignment="1">
      <alignment horizontal="distributed" vertical="center"/>
    </xf>
    <xf numFmtId="0" fontId="15" fillId="0" borderId="5" xfId="0" applyFont="1" applyBorder="1" applyAlignment="1">
      <alignment vertical="center"/>
    </xf>
    <xf numFmtId="0" fontId="2" fillId="0" borderId="0" xfId="0" applyFont="1" applyAlignment="1">
      <alignment horizontal="center" vertical="center"/>
    </xf>
    <xf numFmtId="0" fontId="2" fillId="0" borderId="0" xfId="0" applyFont="1" applyAlignment="1">
      <alignment horizontal="distributed" vertical="center"/>
    </xf>
    <xf numFmtId="0" fontId="21" fillId="0" borderId="0" xfId="0" applyFont="1"/>
    <xf numFmtId="0" fontId="22" fillId="0" borderId="0" xfId="0" applyFont="1"/>
    <xf numFmtId="186" fontId="7" fillId="0" borderId="0" xfId="1" applyNumberFormat="1" applyFont="1" applyBorder="1" applyProtection="1"/>
    <xf numFmtId="0" fontId="22" fillId="0" borderId="0" xfId="0" applyFont="1" applyAlignment="1">
      <alignment vertical="center"/>
    </xf>
    <xf numFmtId="0" fontId="23" fillId="0" borderId="0" xfId="0" applyFont="1"/>
    <xf numFmtId="187" fontId="9" fillId="0" borderId="15" xfId="0" applyNumberFormat="1" applyFont="1" applyBorder="1" applyAlignment="1">
      <alignment horizontal="right" vertical="center"/>
    </xf>
    <xf numFmtId="187" fontId="9" fillId="0" borderId="15" xfId="0" applyNumberFormat="1" applyFont="1" applyBorder="1" applyAlignment="1">
      <alignment horizontal="right" vertical="center" shrinkToFit="1"/>
    </xf>
    <xf numFmtId="0" fontId="0" fillId="0" borderId="15" xfId="0" applyBorder="1" applyAlignment="1">
      <alignment vertical="top"/>
    </xf>
    <xf numFmtId="176" fontId="9" fillId="0" borderId="10" xfId="2" applyFont="1" applyBorder="1" applyAlignment="1" applyProtection="1">
      <alignment horizontal="right" vertical="center"/>
    </xf>
    <xf numFmtId="181" fontId="9" fillId="0" borderId="10" xfId="0" applyNumberFormat="1" applyFont="1" applyBorder="1" applyAlignment="1">
      <alignment vertical="center"/>
    </xf>
    <xf numFmtId="188" fontId="9" fillId="0" borderId="10" xfId="0" applyNumberFormat="1" applyFont="1" applyBorder="1" applyAlignment="1">
      <alignment horizontal="right" vertical="center"/>
    </xf>
    <xf numFmtId="3" fontId="9" fillId="0" borderId="10" xfId="0" applyNumberFormat="1" applyFont="1" applyBorder="1" applyAlignment="1">
      <alignment horizontal="right" vertical="center"/>
    </xf>
    <xf numFmtId="0" fontId="9" fillId="0" borderId="10" xfId="4" applyFont="1" applyBorder="1" applyAlignment="1">
      <alignment horizontal="center" vertical="center"/>
    </xf>
    <xf numFmtId="187" fontId="8" fillId="0" borderId="10" xfId="1" applyNumberFormat="1" applyFont="1" applyBorder="1" applyAlignment="1" applyProtection="1">
      <alignment horizontal="right" vertical="center"/>
    </xf>
    <xf numFmtId="0" fontId="8" fillId="0" borderId="10" xfId="1" applyNumberFormat="1" applyFont="1" applyBorder="1" applyAlignment="1" applyProtection="1">
      <alignment horizontal="right" vertical="center"/>
    </xf>
    <xf numFmtId="10" fontId="8" fillId="0" borderId="10" xfId="0" applyNumberFormat="1" applyFont="1" applyBorder="1" applyAlignment="1">
      <alignment horizontal="center" vertical="center"/>
    </xf>
    <xf numFmtId="187" fontId="24" fillId="0" borderId="10" xfId="0" applyNumberFormat="1" applyFont="1" applyBorder="1" applyAlignment="1">
      <alignment horizontal="right" vertical="center"/>
    </xf>
    <xf numFmtId="187" fontId="24" fillId="0" borderId="10" xfId="0" applyNumberFormat="1" applyFont="1" applyBorder="1" applyAlignment="1">
      <alignment horizontal="right" vertical="center" shrinkToFit="1"/>
    </xf>
    <xf numFmtId="176" fontId="23" fillId="0" borderId="0" xfId="0" applyNumberFormat="1" applyFont="1"/>
    <xf numFmtId="176" fontId="24" fillId="0" borderId="10" xfId="2" applyFont="1" applyBorder="1" applyAlignment="1" applyProtection="1">
      <alignment horizontal="right" vertical="center"/>
    </xf>
    <xf numFmtId="181" fontId="24" fillId="0" borderId="10" xfId="0" applyNumberFormat="1" applyFont="1" applyBorder="1" applyAlignment="1">
      <alignment vertical="center"/>
    </xf>
    <xf numFmtId="188" fontId="24" fillId="0" borderId="10" xfId="0" applyNumberFormat="1" applyFont="1" applyBorder="1" applyAlignment="1">
      <alignment horizontal="right" vertical="center"/>
    </xf>
    <xf numFmtId="3" fontId="24" fillId="0" borderId="10" xfId="0" applyNumberFormat="1" applyFont="1" applyBorder="1" applyAlignment="1">
      <alignment horizontal="right" vertical="center"/>
    </xf>
    <xf numFmtId="0" fontId="8" fillId="0" borderId="10" xfId="4" applyFont="1" applyBorder="1" applyAlignment="1">
      <alignment horizontal="center" vertical="center"/>
    </xf>
    <xf numFmtId="187" fontId="8" fillId="0" borderId="10" xfId="0" applyNumberFormat="1" applyFont="1" applyBorder="1" applyAlignment="1">
      <alignment horizontal="right" vertical="center"/>
    </xf>
    <xf numFmtId="187" fontId="8" fillId="0" borderId="10" xfId="0" applyNumberFormat="1" applyFont="1" applyBorder="1" applyAlignment="1">
      <alignment horizontal="right" vertical="center" shrinkToFit="1"/>
    </xf>
    <xf numFmtId="176" fontId="8" fillId="0" borderId="16" xfId="2" applyFont="1" applyBorder="1" applyAlignment="1" applyProtection="1">
      <alignment horizontal="right" vertical="center"/>
    </xf>
    <xf numFmtId="181" fontId="8" fillId="0" borderId="16" xfId="0" applyNumberFormat="1" applyFont="1" applyBorder="1" applyAlignment="1">
      <alignment vertical="center"/>
    </xf>
    <xf numFmtId="188" fontId="8" fillId="0" borderId="16" xfId="0" applyNumberFormat="1" applyFont="1" applyBorder="1" applyAlignment="1">
      <alignment horizontal="right" vertical="center"/>
    </xf>
    <xf numFmtId="3" fontId="8" fillId="0" borderId="16" xfId="0" applyNumberFormat="1" applyFont="1" applyBorder="1" applyAlignment="1">
      <alignment horizontal="right" vertical="center"/>
    </xf>
    <xf numFmtId="0" fontId="25" fillId="0" borderId="10" xfId="0" applyFont="1" applyBorder="1" applyAlignment="1">
      <alignment horizontal="center" vertical="center"/>
    </xf>
    <xf numFmtId="0" fontId="21" fillId="0" borderId="0" xfId="0" applyFont="1" applyAlignment="1">
      <alignment vertical="center"/>
    </xf>
    <xf numFmtId="0" fontId="7" fillId="0" borderId="15" xfId="0" applyFont="1" applyBorder="1" applyAlignment="1">
      <alignment vertical="center"/>
    </xf>
    <xf numFmtId="0" fontId="7" fillId="0" borderId="10" xfId="0" applyFont="1" applyBorder="1"/>
    <xf numFmtId="0" fontId="7" fillId="0" borderId="25" xfId="0" applyFont="1" applyBorder="1" applyAlignment="1">
      <alignment horizontal="center"/>
    </xf>
    <xf numFmtId="0" fontId="7" fillId="0" borderId="28" xfId="0" applyFont="1" applyBorder="1" applyAlignment="1">
      <alignment horizontal="center"/>
    </xf>
    <xf numFmtId="0" fontId="7" fillId="0" borderId="6" xfId="0" applyFont="1" applyBorder="1" applyAlignment="1">
      <alignment horizontal="right"/>
    </xf>
    <xf numFmtId="0" fontId="21" fillId="0" borderId="0" xfId="0" applyFont="1" applyAlignment="1">
      <alignment horizontal="center"/>
    </xf>
    <xf numFmtId="0" fontId="21" fillId="0" borderId="4" xfId="0" applyFont="1" applyBorder="1"/>
    <xf numFmtId="0" fontId="21" fillId="0" borderId="4" xfId="0" applyFont="1" applyBorder="1" applyAlignment="1">
      <alignment horizontal="distributed"/>
    </xf>
    <xf numFmtId="0" fontId="26" fillId="0" borderId="4" xfId="0" applyFont="1" applyBorder="1" applyAlignment="1">
      <alignment vertical="center"/>
    </xf>
    <xf numFmtId="0" fontId="23" fillId="0" borderId="0" xfId="0" applyFont="1" applyAlignment="1">
      <alignment vertical="center"/>
    </xf>
    <xf numFmtId="176" fontId="7" fillId="0" borderId="0" xfId="0" applyNumberFormat="1" applyFont="1" applyAlignment="1">
      <alignment vertical="center"/>
    </xf>
    <xf numFmtId="0" fontId="27" fillId="0" borderId="0" xfId="0" applyFont="1" applyAlignment="1">
      <alignment vertical="center"/>
    </xf>
    <xf numFmtId="176" fontId="27" fillId="0" borderId="0" xfId="0" applyNumberFormat="1" applyFont="1" applyAlignment="1">
      <alignment vertical="center"/>
    </xf>
    <xf numFmtId="176" fontId="9" fillId="0" borderId="9" xfId="0" applyNumberFormat="1" applyFont="1" applyBorder="1" applyAlignment="1">
      <alignment vertical="center"/>
    </xf>
    <xf numFmtId="176" fontId="9" fillId="0" borderId="29" xfId="2" applyFont="1" applyBorder="1" applyAlignment="1" applyProtection="1">
      <alignment horizontal="right" vertical="center"/>
    </xf>
    <xf numFmtId="176" fontId="9" fillId="0" borderId="30" xfId="2" applyFont="1" applyBorder="1" applyAlignment="1" applyProtection="1">
      <alignment horizontal="right" vertical="center"/>
    </xf>
    <xf numFmtId="176" fontId="9" fillId="0" borderId="15" xfId="2" applyFont="1" applyBorder="1" applyAlignment="1" applyProtection="1">
      <alignment horizontal="right" vertical="center"/>
    </xf>
    <xf numFmtId="176" fontId="9" fillId="0" borderId="31" xfId="2" applyFont="1" applyBorder="1" applyAlignment="1" applyProtection="1">
      <alignment horizontal="right" vertical="center"/>
    </xf>
    <xf numFmtId="176" fontId="9" fillId="0" borderId="32" xfId="2" applyFont="1" applyBorder="1" applyAlignment="1" applyProtection="1">
      <alignment horizontal="right" vertical="center"/>
    </xf>
    <xf numFmtId="176" fontId="9" fillId="0" borderId="13" xfId="2" applyFont="1" applyBorder="1" applyAlignment="1" applyProtection="1">
      <alignment horizontal="right" vertical="center"/>
    </xf>
    <xf numFmtId="0" fontId="9" fillId="0" borderId="13" xfId="4" applyFont="1" applyBorder="1" applyAlignment="1">
      <alignment horizontal="center" vertical="center" shrinkToFit="1"/>
    </xf>
    <xf numFmtId="176" fontId="8" fillId="0" borderId="33" xfId="2" applyFont="1" applyBorder="1" applyAlignment="1" applyProtection="1">
      <alignment horizontal="right" vertical="center" shrinkToFit="1"/>
    </xf>
    <xf numFmtId="0" fontId="8" fillId="0" borderId="34" xfId="2" applyNumberFormat="1" applyFont="1" applyBorder="1" applyAlignment="1" applyProtection="1">
      <alignment horizontal="right" vertical="center" shrinkToFit="1"/>
    </xf>
    <xf numFmtId="176" fontId="8" fillId="0" borderId="10" xfId="2" applyFont="1" applyBorder="1" applyAlignment="1" applyProtection="1">
      <alignment horizontal="right" vertical="center" shrinkToFit="1"/>
    </xf>
    <xf numFmtId="176" fontId="24" fillId="0" borderId="10" xfId="2" applyFont="1" applyBorder="1" applyAlignment="1" applyProtection="1">
      <alignment horizontal="right" vertical="center" shrinkToFit="1"/>
    </xf>
    <xf numFmtId="176" fontId="24" fillId="0" borderId="0" xfId="2" applyFont="1" applyBorder="1" applyAlignment="1" applyProtection="1">
      <alignment horizontal="right" vertical="center" shrinkToFit="1"/>
    </xf>
    <xf numFmtId="176" fontId="24" fillId="0" borderId="35" xfId="2" applyFont="1" applyBorder="1" applyAlignment="1" applyProtection="1">
      <alignment horizontal="right" vertical="center" shrinkToFit="1"/>
    </xf>
    <xf numFmtId="176" fontId="24" fillId="0" borderId="36" xfId="2" applyFont="1" applyBorder="1" applyAlignment="1" applyProtection="1">
      <alignment horizontal="right" vertical="center" shrinkToFit="1"/>
    </xf>
    <xf numFmtId="0" fontId="8" fillId="0" borderId="9" xfId="4" applyFont="1" applyBorder="1" applyAlignment="1">
      <alignment horizontal="center" vertical="center" shrinkToFit="1"/>
    </xf>
    <xf numFmtId="176" fontId="8" fillId="0" borderId="16" xfId="2" applyFont="1" applyBorder="1" applyAlignment="1" applyProtection="1">
      <alignment horizontal="right" vertical="center" shrinkToFit="1"/>
    </xf>
    <xf numFmtId="176" fontId="8" fillId="0" borderId="17" xfId="2" applyFont="1" applyBorder="1" applyAlignment="1" applyProtection="1">
      <alignment horizontal="right" vertical="center" shrinkToFit="1"/>
    </xf>
    <xf numFmtId="176" fontId="8" fillId="0" borderId="35" xfId="2" applyFont="1" applyBorder="1" applyAlignment="1" applyProtection="1">
      <alignment horizontal="right" vertical="center" shrinkToFit="1"/>
    </xf>
    <xf numFmtId="176" fontId="8" fillId="0" borderId="9" xfId="2" applyFont="1" applyBorder="1" applyAlignment="1" applyProtection="1">
      <alignment horizontal="right" vertical="center" shrinkToFit="1"/>
    </xf>
    <xf numFmtId="0" fontId="28" fillId="0" borderId="0" xfId="0" applyFont="1" applyAlignment="1">
      <alignment vertical="center"/>
    </xf>
    <xf numFmtId="0" fontId="8" fillId="0" borderId="19" xfId="0" applyFont="1" applyBorder="1" applyAlignment="1">
      <alignment vertical="center"/>
    </xf>
    <xf numFmtId="0" fontId="8" fillId="0" borderId="30" xfId="0" applyFont="1" applyBorder="1" applyAlignment="1">
      <alignment vertical="center"/>
    </xf>
    <xf numFmtId="0" fontId="7" fillId="0" borderId="15" xfId="0" applyFont="1" applyBorder="1" applyAlignment="1">
      <alignment horizontal="left" vertical="center"/>
    </xf>
    <xf numFmtId="0" fontId="8" fillId="0" borderId="17" xfId="0" applyFont="1" applyBorder="1" applyAlignment="1">
      <alignment horizontal="center" vertical="center"/>
    </xf>
    <xf numFmtId="0" fontId="25" fillId="0" borderId="34" xfId="0" applyFont="1" applyBorder="1" applyAlignment="1">
      <alignment horizontal="left" vertical="center"/>
    </xf>
    <xf numFmtId="0" fontId="7" fillId="0" borderId="10" xfId="0" applyFont="1" applyBorder="1" applyAlignment="1">
      <alignment horizontal="left" vertical="center"/>
    </xf>
    <xf numFmtId="0" fontId="8" fillId="0" borderId="25" xfId="0" applyFont="1" applyBorder="1" applyAlignment="1">
      <alignment vertical="center"/>
    </xf>
    <xf numFmtId="0" fontId="8" fillId="0" borderId="39" xfId="0" applyFont="1" applyBorder="1" applyAlignment="1">
      <alignment vertical="center"/>
    </xf>
    <xf numFmtId="0" fontId="8" fillId="0" borderId="6" xfId="0" applyFont="1" applyBorder="1" applyAlignment="1">
      <alignment vertical="center"/>
    </xf>
    <xf numFmtId="0" fontId="7" fillId="0" borderId="6" xfId="0" applyFont="1" applyBorder="1" applyAlignment="1">
      <alignment horizontal="right" vertical="center"/>
    </xf>
    <xf numFmtId="0" fontId="29" fillId="0" borderId="0" xfId="0" applyFont="1" applyAlignment="1">
      <alignment vertical="center"/>
    </xf>
    <xf numFmtId="0" fontId="22" fillId="0" borderId="0" xfId="0" applyFont="1" applyAlignment="1">
      <alignment horizontal="left" vertical="center"/>
    </xf>
    <xf numFmtId="0" fontId="27" fillId="0" borderId="0" xfId="0" applyFont="1"/>
    <xf numFmtId="176" fontId="27" fillId="0" borderId="0" xfId="0" applyNumberFormat="1" applyFont="1"/>
    <xf numFmtId="176" fontId="9" fillId="0" borderId="19" xfId="3" applyFont="1" applyBorder="1" applyAlignment="1" applyProtection="1">
      <alignment horizontal="right" vertical="center"/>
    </xf>
    <xf numFmtId="176" fontId="9" fillId="0" borderId="30" xfId="3" applyFont="1" applyBorder="1" applyAlignment="1" applyProtection="1">
      <alignment horizontal="right" vertical="center"/>
    </xf>
    <xf numFmtId="176" fontId="9" fillId="0" borderId="15" xfId="3" applyFont="1" applyBorder="1" applyAlignment="1" applyProtection="1">
      <alignment horizontal="right" vertical="center"/>
    </xf>
    <xf numFmtId="176" fontId="9" fillId="0" borderId="15" xfId="3" applyFont="1" applyBorder="1" applyAlignment="1" applyProtection="1">
      <alignment vertical="center"/>
    </xf>
    <xf numFmtId="0" fontId="28" fillId="0" borderId="0" xfId="0" applyFont="1"/>
    <xf numFmtId="0" fontId="28" fillId="0" borderId="19" xfId="0" applyFont="1" applyBorder="1" applyAlignment="1">
      <alignment vertical="center"/>
    </xf>
    <xf numFmtId="0" fontId="28" fillId="0" borderId="30" xfId="0" applyFont="1" applyBorder="1" applyAlignment="1">
      <alignment vertical="center"/>
    </xf>
    <xf numFmtId="0" fontId="28" fillId="0" borderId="15" xfId="0" applyFont="1" applyBorder="1" applyAlignment="1">
      <alignment vertical="center"/>
    </xf>
    <xf numFmtId="0" fontId="22" fillId="0" borderId="15" xfId="0" applyFont="1" applyBorder="1" applyAlignment="1">
      <alignment horizontal="left" vertical="center"/>
    </xf>
    <xf numFmtId="0" fontId="28" fillId="0" borderId="33" xfId="0" applyFont="1" applyBorder="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2" fillId="0" borderId="10" xfId="0" applyFont="1" applyBorder="1" applyAlignment="1">
      <alignment horizontal="left" vertical="center"/>
    </xf>
    <xf numFmtId="0" fontId="28" fillId="0" borderId="41" xfId="0" applyFont="1" applyBorder="1" applyAlignment="1">
      <alignment vertical="center"/>
    </xf>
    <xf numFmtId="0" fontId="28" fillId="0" borderId="5" xfId="0" applyFont="1" applyBorder="1" applyAlignment="1">
      <alignment vertical="center"/>
    </xf>
    <xf numFmtId="0" fontId="28" fillId="0" borderId="6" xfId="0" applyFont="1" applyBorder="1" applyAlignment="1">
      <alignment vertical="center"/>
    </xf>
    <xf numFmtId="0" fontId="22" fillId="0" borderId="6" xfId="0" applyFont="1" applyBorder="1" applyAlignment="1">
      <alignment horizontal="right" vertical="center"/>
    </xf>
    <xf numFmtId="0" fontId="26" fillId="0" borderId="0" xfId="0" applyFont="1" applyAlignment="1">
      <alignment vertical="center"/>
    </xf>
    <xf numFmtId="176" fontId="9" fillId="0" borderId="9" xfId="0" applyNumberFormat="1" applyFont="1" applyBorder="1"/>
    <xf numFmtId="3" fontId="9" fillId="0" borderId="29" xfId="0" applyNumberFormat="1" applyFont="1" applyBorder="1" applyAlignment="1">
      <alignment horizontal="right" vertical="center"/>
    </xf>
    <xf numFmtId="3" fontId="9" fillId="0" borderId="15" xfId="0" applyNumberFormat="1" applyFont="1" applyBorder="1" applyAlignment="1">
      <alignment horizontal="right" vertical="center"/>
    </xf>
    <xf numFmtId="0" fontId="9" fillId="0" borderId="13" xfId="4" applyFont="1" applyBorder="1" applyAlignment="1">
      <alignment horizontal="center" vertical="center"/>
    </xf>
    <xf numFmtId="3" fontId="24" fillId="0" borderId="33" xfId="0" applyNumberFormat="1" applyFont="1" applyBorder="1" applyAlignment="1">
      <alignment horizontal="right" vertical="center"/>
    </xf>
    <xf numFmtId="176" fontId="24" fillId="0" borderId="34" xfId="2" applyFont="1" applyBorder="1" applyAlignment="1" applyProtection="1">
      <alignment horizontal="right" vertical="center"/>
    </xf>
    <xf numFmtId="176" fontId="24" fillId="0" borderId="33" xfId="2" applyFont="1" applyBorder="1" applyAlignment="1" applyProtection="1">
      <alignment horizontal="right" vertical="center"/>
    </xf>
    <xf numFmtId="176" fontId="24" fillId="0" borderId="0" xfId="2" applyFont="1" applyBorder="1" applyAlignment="1" applyProtection="1">
      <alignment horizontal="right" vertical="center"/>
    </xf>
    <xf numFmtId="0" fontId="8" fillId="0" borderId="9" xfId="4" applyFont="1" applyBorder="1" applyAlignment="1">
      <alignment horizontal="center" vertical="center"/>
    </xf>
    <xf numFmtId="3" fontId="8" fillId="0" borderId="33" xfId="0" applyNumberFormat="1" applyFont="1" applyBorder="1" applyAlignment="1">
      <alignment horizontal="right" vertical="center"/>
    </xf>
    <xf numFmtId="176" fontId="8" fillId="0" borderId="40" xfId="2" applyFont="1" applyBorder="1" applyAlignment="1" applyProtection="1">
      <alignment horizontal="right" vertical="center"/>
    </xf>
    <xf numFmtId="176" fontId="8" fillId="0" borderId="33" xfId="2" applyFont="1" applyBorder="1" applyAlignment="1" applyProtection="1">
      <alignment horizontal="right" vertical="center"/>
    </xf>
    <xf numFmtId="176" fontId="8" fillId="0" borderId="0" xfId="2" applyFont="1" applyBorder="1" applyAlignment="1" applyProtection="1">
      <alignment horizontal="right" vertical="center"/>
    </xf>
    <xf numFmtId="3" fontId="7" fillId="0" borderId="10" xfId="0" applyNumberFormat="1" applyFont="1" applyBorder="1" applyAlignment="1">
      <alignment horizontal="center" vertical="center"/>
    </xf>
    <xf numFmtId="0" fontId="8" fillId="0" borderId="29" xfId="0" applyFont="1" applyBorder="1" applyAlignment="1">
      <alignment horizontal="center" vertical="center"/>
    </xf>
    <xf numFmtId="0" fontId="25" fillId="0" borderId="30" xfId="0" applyFont="1" applyBorder="1" applyAlignment="1">
      <alignment horizontal="left" vertical="center" shrinkToFit="1"/>
    </xf>
    <xf numFmtId="0" fontId="8" fillId="0" borderId="33" xfId="0" applyFont="1" applyBorder="1" applyAlignment="1">
      <alignment horizontal="center" vertical="center"/>
    </xf>
    <xf numFmtId="0" fontId="25" fillId="0" borderId="9" xfId="0" applyFont="1" applyBorder="1" applyAlignment="1">
      <alignment horizontal="left" vertical="center" shrinkToFit="1"/>
    </xf>
    <xf numFmtId="0" fontId="8" fillId="0" borderId="41" xfId="0" applyFont="1" applyBorder="1" applyAlignment="1">
      <alignment horizontal="center" vertical="center"/>
    </xf>
    <xf numFmtId="0" fontId="8" fillId="0" borderId="25" xfId="0" applyFont="1" applyBorder="1" applyAlignment="1">
      <alignment horizontal="center" vertical="center"/>
    </xf>
    <xf numFmtId="0" fontId="8" fillId="0" borderId="42" xfId="0" applyFont="1" applyBorder="1" applyAlignment="1">
      <alignment horizontal="center" vertical="center"/>
    </xf>
    <xf numFmtId="10" fontId="21" fillId="0" borderId="0" xfId="0" applyNumberFormat="1" applyFont="1"/>
    <xf numFmtId="3" fontId="21" fillId="0" borderId="0" xfId="0" applyNumberFormat="1" applyFont="1"/>
    <xf numFmtId="3" fontId="22" fillId="0" borderId="0" xfId="0" applyNumberFormat="1" applyFont="1"/>
    <xf numFmtId="10" fontId="22" fillId="0" borderId="0" xfId="0" applyNumberFormat="1" applyFont="1"/>
    <xf numFmtId="10" fontId="7" fillId="0" borderId="0" xfId="0" applyNumberFormat="1" applyFont="1"/>
    <xf numFmtId="0" fontId="22" fillId="0" borderId="0" xfId="0" applyFont="1" applyAlignment="1">
      <alignment horizontal="center" vertical="center"/>
    </xf>
    <xf numFmtId="177" fontId="7" fillId="0" borderId="0" xfId="0" applyNumberFormat="1" applyFont="1" applyAlignment="1">
      <alignment vertical="center"/>
    </xf>
    <xf numFmtId="0" fontId="31" fillId="0" borderId="0" xfId="0" applyFont="1" applyAlignment="1">
      <alignment vertical="center"/>
    </xf>
    <xf numFmtId="3" fontId="32" fillId="0" borderId="0" xfId="0" applyNumberFormat="1" applyFont="1" applyAlignment="1">
      <alignment vertical="center"/>
    </xf>
    <xf numFmtId="176" fontId="15" fillId="0" borderId="15" xfId="3" applyFont="1" applyBorder="1" applyAlignment="1" applyProtection="1">
      <alignment horizontal="right" vertical="center"/>
    </xf>
    <xf numFmtId="176" fontId="15" fillId="0" borderId="29" xfId="3" applyFont="1" applyBorder="1" applyAlignment="1" applyProtection="1">
      <alignment horizontal="right" vertical="center"/>
    </xf>
    <xf numFmtId="176" fontId="15" fillId="0" borderId="32" xfId="3" applyFont="1" applyBorder="1" applyAlignment="1" applyProtection="1">
      <alignment horizontal="right" vertical="center"/>
    </xf>
    <xf numFmtId="189" fontId="15" fillId="0" borderId="30" xfId="3" applyNumberFormat="1" applyFont="1" applyBorder="1" applyAlignment="1" applyProtection="1">
      <alignment horizontal="right" vertical="center"/>
    </xf>
    <xf numFmtId="189" fontId="15" fillId="0" borderId="15" xfId="3" applyNumberFormat="1" applyFont="1" applyBorder="1" applyAlignment="1" applyProtection="1">
      <alignment horizontal="right" vertical="center"/>
    </xf>
    <xf numFmtId="0" fontId="15" fillId="0" borderId="13" xfId="4" applyFont="1" applyBorder="1" applyAlignment="1">
      <alignment horizontal="center" vertical="center"/>
    </xf>
    <xf numFmtId="3" fontId="33" fillId="0" borderId="0" xfId="0" applyNumberFormat="1" applyFont="1" applyAlignment="1">
      <alignment vertical="center"/>
    </xf>
    <xf numFmtId="176" fontId="34" fillId="0" borderId="10" xfId="3" applyFont="1" applyBorder="1" applyAlignment="1" applyProtection="1">
      <alignment horizontal="right" vertical="center"/>
    </xf>
    <xf numFmtId="176" fontId="34" fillId="0" borderId="17" xfId="3" applyFont="1" applyBorder="1" applyAlignment="1" applyProtection="1">
      <alignment horizontal="right" vertical="center"/>
    </xf>
    <xf numFmtId="176" fontId="34" fillId="0" borderId="35" xfId="3" applyFont="1" applyBorder="1" applyAlignment="1" applyProtection="1">
      <alignment horizontal="right" vertical="center"/>
    </xf>
    <xf numFmtId="189" fontId="34" fillId="0" borderId="9" xfId="3" applyNumberFormat="1" applyFont="1" applyBorder="1" applyAlignment="1" applyProtection="1">
      <alignment horizontal="right" vertical="center"/>
    </xf>
    <xf numFmtId="189" fontId="34" fillId="0" borderId="10" xfId="3" applyNumberFormat="1" applyFont="1" applyBorder="1" applyAlignment="1" applyProtection="1">
      <alignment horizontal="right" vertical="center"/>
    </xf>
    <xf numFmtId="0" fontId="16" fillId="0" borderId="9" xfId="4" applyFont="1" applyBorder="1" applyAlignment="1">
      <alignment horizontal="center" vertical="center"/>
    </xf>
    <xf numFmtId="176" fontId="16" fillId="0" borderId="10" xfId="3" applyFont="1" applyBorder="1" applyAlignment="1" applyProtection="1">
      <alignment horizontal="right" vertical="center"/>
    </xf>
    <xf numFmtId="176" fontId="16" fillId="0" borderId="17" xfId="3" applyFont="1" applyBorder="1" applyAlignment="1" applyProtection="1">
      <alignment horizontal="right" vertical="center"/>
    </xf>
    <xf numFmtId="176" fontId="16" fillId="0" borderId="35" xfId="3" applyFont="1" applyBorder="1" applyAlignment="1" applyProtection="1">
      <alignment horizontal="right" vertical="center"/>
    </xf>
    <xf numFmtId="189" fontId="16" fillId="0" borderId="9" xfId="3" applyNumberFormat="1" applyFont="1" applyBorder="1" applyAlignment="1" applyProtection="1">
      <alignment horizontal="right" vertical="center"/>
    </xf>
    <xf numFmtId="189" fontId="16" fillId="0" borderId="10" xfId="3" applyNumberFormat="1" applyFont="1" applyBorder="1" applyAlignment="1" applyProtection="1">
      <alignment horizontal="right" vertical="center"/>
    </xf>
    <xf numFmtId="0" fontId="35" fillId="0" borderId="10" xfId="0" applyFont="1" applyBorder="1" applyAlignment="1">
      <alignment horizontal="center" vertical="center"/>
    </xf>
    <xf numFmtId="0" fontId="33" fillId="0" borderId="0" xfId="0" applyFont="1" applyAlignment="1">
      <alignment vertical="center"/>
    </xf>
    <xf numFmtId="0" fontId="16" fillId="0" borderId="24" xfId="0" applyFont="1" applyBorder="1" applyAlignment="1">
      <alignment horizontal="center" vertical="center" wrapText="1"/>
    </xf>
    <xf numFmtId="0" fontId="16" fillId="0" borderId="15" xfId="0" applyFont="1" applyBorder="1" applyAlignment="1">
      <alignment horizontal="distributed" vertical="center"/>
    </xf>
    <xf numFmtId="0" fontId="16" fillId="0" borderId="15"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distributed" vertical="center"/>
    </xf>
    <xf numFmtId="0" fontId="16" fillId="0" borderId="37" xfId="0" applyFont="1" applyBorder="1" applyAlignment="1">
      <alignment vertical="center"/>
    </xf>
    <xf numFmtId="0" fontId="16" fillId="0" borderId="6" xfId="0" applyFont="1" applyBorder="1" applyAlignment="1">
      <alignment horizontal="right" vertical="center"/>
    </xf>
    <xf numFmtId="187" fontId="9" fillId="0" borderId="0" xfId="0" applyNumberFormat="1" applyFont="1" applyAlignment="1">
      <alignment horizontal="right"/>
    </xf>
    <xf numFmtId="190" fontId="31" fillId="0" borderId="0" xfId="0" applyNumberFormat="1" applyFont="1" applyAlignment="1">
      <alignment vertical="center"/>
    </xf>
    <xf numFmtId="190" fontId="33" fillId="0" borderId="0" xfId="0" applyNumberFormat="1" applyFont="1" applyAlignment="1">
      <alignment vertical="center"/>
    </xf>
    <xf numFmtId="176" fontId="37" fillId="0" borderId="29" xfId="3" applyFont="1" applyBorder="1" applyAlignment="1" applyProtection="1">
      <alignment horizontal="right" vertical="center"/>
    </xf>
    <xf numFmtId="176" fontId="37" fillId="0" borderId="30" xfId="3" applyFont="1" applyBorder="1" applyAlignment="1" applyProtection="1">
      <alignment horizontal="right" vertical="center"/>
    </xf>
    <xf numFmtId="176" fontId="37" fillId="0" borderId="15" xfId="3" applyFont="1" applyBorder="1" applyAlignment="1" applyProtection="1">
      <alignment horizontal="right" vertical="center"/>
    </xf>
    <xf numFmtId="10" fontId="2" fillId="0" borderId="0" xfId="0" applyNumberFormat="1" applyFont="1"/>
    <xf numFmtId="3" fontId="7" fillId="0" borderId="0" xfId="0" applyNumberFormat="1" applyFont="1"/>
    <xf numFmtId="177" fontId="31" fillId="0" borderId="0" xfId="0" applyNumberFormat="1" applyFont="1" applyAlignment="1">
      <alignment vertical="center"/>
    </xf>
    <xf numFmtId="189" fontId="33" fillId="0" borderId="0" xfId="0" applyNumberFormat="1" applyFont="1" applyAlignment="1">
      <alignment vertical="center"/>
    </xf>
    <xf numFmtId="177" fontId="41" fillId="0" borderId="15" xfId="3" applyNumberFormat="1" applyFont="1" applyBorder="1" applyAlignment="1" applyProtection="1">
      <alignment vertical="center" shrinkToFit="1"/>
    </xf>
    <xf numFmtId="177" fontId="41" fillId="0" borderId="29" xfId="3" applyNumberFormat="1" applyFont="1" applyBorder="1" applyAlignment="1" applyProtection="1">
      <alignment vertical="center" shrinkToFit="1"/>
    </xf>
    <xf numFmtId="177" fontId="41" fillId="0" borderId="32" xfId="3" applyNumberFormat="1" applyFont="1" applyBorder="1" applyAlignment="1" applyProtection="1">
      <alignment vertical="center" shrinkToFit="1"/>
    </xf>
    <xf numFmtId="177" fontId="41" fillId="0" borderId="30" xfId="3" applyNumberFormat="1" applyFont="1" applyBorder="1" applyAlignment="1" applyProtection="1">
      <alignment vertical="center" shrinkToFit="1"/>
    </xf>
    <xf numFmtId="177" fontId="41" fillId="0" borderId="15" xfId="3" applyNumberFormat="1" applyFont="1" applyBorder="1" applyAlignment="1" applyProtection="1">
      <alignment horizontal="right" vertical="center" shrinkToFit="1"/>
    </xf>
    <xf numFmtId="177" fontId="41" fillId="0" borderId="13" xfId="3" applyNumberFormat="1" applyFont="1" applyBorder="1" applyAlignment="1" applyProtection="1">
      <alignment vertical="center" shrinkToFit="1"/>
    </xf>
    <xf numFmtId="0" fontId="38" fillId="0" borderId="15" xfId="0" applyFont="1" applyBorder="1" applyAlignment="1">
      <alignment horizontal="center" vertical="center"/>
    </xf>
    <xf numFmtId="177" fontId="42" fillId="0" borderId="10" xfId="3" applyNumberFormat="1" applyFont="1" applyBorder="1" applyAlignment="1" applyProtection="1">
      <alignment vertical="center" shrinkToFit="1"/>
    </xf>
    <xf numFmtId="177" fontId="42" fillId="0" borderId="17" xfId="3" applyNumberFormat="1" applyFont="1" applyBorder="1" applyAlignment="1" applyProtection="1">
      <alignment vertical="center" shrinkToFit="1"/>
    </xf>
    <xf numFmtId="177" fontId="42" fillId="0" borderId="35" xfId="3" applyNumberFormat="1" applyFont="1" applyBorder="1" applyAlignment="1" applyProtection="1">
      <alignment vertical="center" shrinkToFit="1"/>
    </xf>
    <xf numFmtId="177" fontId="42" fillId="0" borderId="9" xfId="3" applyNumberFormat="1" applyFont="1" applyBorder="1" applyAlignment="1" applyProtection="1">
      <alignment vertical="center" shrinkToFit="1"/>
    </xf>
    <xf numFmtId="0" fontId="31" fillId="0" borderId="10" xfId="0" applyFont="1" applyBorder="1" applyAlignment="1">
      <alignment horizontal="center" vertical="center"/>
    </xf>
    <xf numFmtId="177" fontId="43" fillId="0" borderId="10" xfId="3" applyNumberFormat="1" applyFont="1" applyBorder="1" applyAlignment="1" applyProtection="1">
      <alignment vertical="center" shrinkToFit="1"/>
    </xf>
    <xf numFmtId="177" fontId="43" fillId="0" borderId="17" xfId="3" applyNumberFormat="1" applyFont="1" applyBorder="1" applyAlignment="1" applyProtection="1">
      <alignment vertical="center" shrinkToFit="1"/>
    </xf>
    <xf numFmtId="177" fontId="43" fillId="0" borderId="35" xfId="3" applyNumberFormat="1" applyFont="1" applyBorder="1" applyAlignment="1" applyProtection="1">
      <alignment vertical="center" shrinkToFit="1"/>
    </xf>
    <xf numFmtId="177" fontId="43" fillId="0" borderId="9" xfId="3" applyNumberFormat="1" applyFont="1" applyBorder="1" applyAlignment="1" applyProtection="1">
      <alignment vertical="center" shrinkToFit="1"/>
    </xf>
    <xf numFmtId="177" fontId="44" fillId="0" borderId="10" xfId="3" applyNumberFormat="1" applyFont="1" applyBorder="1" applyAlignment="1" applyProtection="1">
      <alignment horizontal="right" vertical="center" shrinkToFit="1"/>
    </xf>
    <xf numFmtId="177" fontId="44" fillId="0" borderId="10" xfId="3" applyNumberFormat="1" applyFont="1" applyBorder="1" applyAlignment="1" applyProtection="1">
      <alignment vertical="center" shrinkToFit="1"/>
    </xf>
    <xf numFmtId="177" fontId="44" fillId="0" borderId="33" xfId="3" applyNumberFormat="1" applyFont="1" applyBorder="1" applyAlignment="1" applyProtection="1">
      <alignment vertical="center" shrinkToFit="1"/>
    </xf>
    <xf numFmtId="177" fontId="44" fillId="0" borderId="9" xfId="3" applyNumberFormat="1" applyFont="1" applyBorder="1" applyAlignment="1" applyProtection="1">
      <alignment vertical="center" shrinkToFit="1"/>
    </xf>
    <xf numFmtId="0" fontId="8" fillId="0" borderId="15" xfId="0" applyFont="1" applyBorder="1" applyAlignment="1">
      <alignment horizontal="distributed" vertical="center"/>
    </xf>
    <xf numFmtId="0" fontId="28" fillId="0" borderId="13" xfId="0" applyFont="1" applyBorder="1" applyAlignment="1">
      <alignment horizontal="center" vertical="center"/>
    </xf>
    <xf numFmtId="0" fontId="28" fillId="0" borderId="0" xfId="0" applyFont="1" applyAlignment="1">
      <alignment horizontal="center" vertical="center"/>
    </xf>
    <xf numFmtId="0" fontId="28" fillId="0" borderId="5" xfId="0" applyFont="1" applyBorder="1" applyAlignment="1">
      <alignment horizontal="center" vertical="center"/>
    </xf>
    <xf numFmtId="177" fontId="37" fillId="0" borderId="29" xfId="0" applyNumberFormat="1" applyFont="1" applyBorder="1" applyAlignment="1">
      <alignment vertical="center"/>
    </xf>
    <xf numFmtId="177" fontId="37" fillId="0" borderId="30" xfId="0" applyNumberFormat="1" applyFont="1" applyBorder="1" applyAlignment="1">
      <alignment vertical="center"/>
    </xf>
    <xf numFmtId="177" fontId="15" fillId="0" borderId="15" xfId="3" applyNumberFormat="1" applyFont="1" applyBorder="1" applyAlignment="1" applyProtection="1">
      <alignment horizontal="right" vertical="center"/>
    </xf>
    <xf numFmtId="177" fontId="37" fillId="0" borderId="15" xfId="0" applyNumberFormat="1" applyFont="1" applyBorder="1" applyAlignment="1">
      <alignment vertical="center"/>
    </xf>
    <xf numFmtId="177" fontId="37" fillId="0" borderId="15" xfId="0" applyNumberFormat="1" applyFont="1" applyBorder="1" applyAlignment="1">
      <alignment vertical="center" shrinkToFit="1"/>
    </xf>
    <xf numFmtId="0" fontId="37" fillId="0" borderId="15" xfId="0" applyFont="1" applyBorder="1" applyAlignment="1">
      <alignment horizontal="center" vertical="center"/>
    </xf>
    <xf numFmtId="177" fontId="45" fillId="0" borderId="33" xfId="0" applyNumberFormat="1" applyFont="1" applyBorder="1" applyAlignment="1">
      <alignment vertical="center" shrinkToFit="1"/>
    </xf>
    <xf numFmtId="177" fontId="45" fillId="0" borderId="9" xfId="0" applyNumberFormat="1" applyFont="1" applyBorder="1" applyAlignment="1">
      <alignment vertical="center" shrinkToFit="1"/>
    </xf>
    <xf numFmtId="177" fontId="34" fillId="0" borderId="10" xfId="3" applyNumberFormat="1" applyFont="1" applyBorder="1" applyAlignment="1" applyProtection="1">
      <alignment horizontal="right" vertical="center" shrinkToFit="1"/>
    </xf>
    <xf numFmtId="177" fontId="45" fillId="0" borderId="10" xfId="0" applyNumberFormat="1" applyFont="1" applyBorder="1" applyAlignment="1">
      <alignment vertical="center" shrinkToFit="1"/>
    </xf>
    <xf numFmtId="0" fontId="33" fillId="0" borderId="10" xfId="0" applyFont="1" applyBorder="1" applyAlignment="1">
      <alignment horizontal="center" vertical="center"/>
    </xf>
    <xf numFmtId="177" fontId="33" fillId="0" borderId="33" xfId="0" applyNumberFormat="1" applyFont="1" applyBorder="1" applyAlignment="1">
      <alignment vertical="center" shrinkToFit="1"/>
    </xf>
    <xf numFmtId="177" fontId="33" fillId="0" borderId="9" xfId="0" applyNumberFormat="1" applyFont="1" applyBorder="1" applyAlignment="1">
      <alignment vertical="center" shrinkToFit="1"/>
    </xf>
    <xf numFmtId="177" fontId="16" fillId="0" borderId="10" xfId="3" applyNumberFormat="1" applyFont="1" applyBorder="1" applyAlignment="1" applyProtection="1">
      <alignment horizontal="right" vertical="center" shrinkToFit="1"/>
    </xf>
    <xf numFmtId="177" fontId="33" fillId="0" borderId="10" xfId="0" applyNumberFormat="1" applyFont="1" applyBorder="1" applyAlignment="1">
      <alignment vertical="center" shrinkToFit="1"/>
    </xf>
    <xf numFmtId="0" fontId="8" fillId="0" borderId="19" xfId="0" applyFont="1" applyBorder="1" applyAlignment="1">
      <alignment horizontal="center" vertical="center"/>
    </xf>
    <xf numFmtId="3" fontId="22" fillId="0" borderId="0" xfId="0" applyNumberFormat="1" applyFont="1" applyAlignment="1">
      <alignment vertical="center"/>
    </xf>
    <xf numFmtId="0" fontId="40" fillId="0" borderId="0" xfId="0" applyFont="1" applyAlignment="1">
      <alignment vertical="center"/>
    </xf>
    <xf numFmtId="177" fontId="40" fillId="0" borderId="0" xfId="0" applyNumberFormat="1" applyFont="1" applyAlignment="1">
      <alignment vertical="center"/>
    </xf>
    <xf numFmtId="3" fontId="40" fillId="0" borderId="0" xfId="0" applyNumberFormat="1" applyFont="1" applyAlignment="1">
      <alignment vertical="center"/>
    </xf>
    <xf numFmtId="177" fontId="15" fillId="0" borderId="15" xfId="0" applyNumberFormat="1" applyFont="1" applyBorder="1" applyAlignment="1">
      <alignment horizontal="right" vertical="center"/>
    </xf>
    <xf numFmtId="177" fontId="15" fillId="0" borderId="19" xfId="0" applyNumberFormat="1" applyFont="1" applyBorder="1" applyAlignment="1">
      <alignment horizontal="right" vertical="center"/>
    </xf>
    <xf numFmtId="177" fontId="15" fillId="0" borderId="32" xfId="0" applyNumberFormat="1" applyFont="1" applyBorder="1" applyAlignment="1">
      <alignment horizontal="right" vertical="center"/>
    </xf>
    <xf numFmtId="177" fontId="15" fillId="0" borderId="13" xfId="0" applyNumberFormat="1" applyFont="1" applyBorder="1" applyAlignment="1">
      <alignment horizontal="right" vertical="center"/>
    </xf>
    <xf numFmtId="0" fontId="26" fillId="0" borderId="15" xfId="0" applyFont="1" applyBorder="1" applyAlignment="1">
      <alignment horizontal="center" vertical="center"/>
    </xf>
    <xf numFmtId="177" fontId="39" fillId="0" borderId="10" xfId="0" applyNumberFormat="1" applyFont="1" applyBorder="1" applyAlignment="1">
      <alignment horizontal="right" vertical="center"/>
    </xf>
    <xf numFmtId="177" fontId="39" fillId="0" borderId="33" xfId="0" applyNumberFormat="1" applyFont="1" applyBorder="1" applyAlignment="1">
      <alignment horizontal="right" vertical="center"/>
    </xf>
    <xf numFmtId="177" fontId="39" fillId="0" borderId="35" xfId="0" applyNumberFormat="1" applyFont="1" applyBorder="1" applyAlignment="1">
      <alignment horizontal="right" vertical="center"/>
    </xf>
    <xf numFmtId="177" fontId="39" fillId="0" borderId="34" xfId="0" applyNumberFormat="1" applyFont="1" applyBorder="1" applyAlignment="1">
      <alignment horizontal="right" vertical="center"/>
    </xf>
    <xf numFmtId="0" fontId="40" fillId="0" borderId="10" xfId="0" applyFont="1" applyBorder="1" applyAlignment="1">
      <alignment horizontal="center" vertical="center"/>
    </xf>
    <xf numFmtId="177" fontId="40" fillId="0" borderId="10" xfId="0" applyNumberFormat="1" applyFont="1" applyBorder="1" applyAlignment="1">
      <alignment horizontal="right" vertical="center"/>
    </xf>
    <xf numFmtId="177" fontId="40" fillId="0" borderId="17" xfId="0" applyNumberFormat="1" applyFont="1" applyBorder="1" applyAlignment="1">
      <alignment horizontal="right" vertical="center"/>
    </xf>
    <xf numFmtId="177" fontId="40" fillId="0" borderId="35" xfId="0" applyNumberFormat="1" applyFont="1" applyBorder="1" applyAlignment="1">
      <alignment horizontal="right" vertical="center"/>
    </xf>
    <xf numFmtId="177" fontId="40" fillId="0" borderId="9" xfId="0" applyNumberFormat="1" applyFont="1" applyBorder="1" applyAlignment="1">
      <alignment horizontal="right" vertical="center"/>
    </xf>
    <xf numFmtId="0" fontId="46" fillId="0" borderId="32" xfId="0" applyFont="1" applyBorder="1" applyAlignment="1">
      <alignment horizontal="distributed" vertical="center"/>
    </xf>
    <xf numFmtId="0" fontId="46" fillId="0" borderId="15" xfId="0" applyFont="1" applyBorder="1" applyAlignment="1">
      <alignment horizontal="distributed" vertical="center"/>
    </xf>
    <xf numFmtId="0" fontId="46" fillId="0" borderId="15" xfId="0" applyFont="1" applyBorder="1" applyAlignment="1">
      <alignment horizontal="center" vertical="top"/>
    </xf>
    <xf numFmtId="0" fontId="46" fillId="0" borderId="15" xfId="0" applyFont="1" applyBorder="1" applyAlignment="1">
      <alignment horizontal="left" vertical="center"/>
    </xf>
    <xf numFmtId="0" fontId="46" fillId="0" borderId="35" xfId="0" applyFont="1" applyBorder="1" applyAlignment="1">
      <alignment horizontal="center" vertical="center"/>
    </xf>
    <xf numFmtId="0" fontId="46" fillId="0" borderId="10" xfId="0" applyFont="1" applyBorder="1" applyAlignment="1">
      <alignment horizontal="center" vertical="center"/>
    </xf>
    <xf numFmtId="0" fontId="46" fillId="0" borderId="0" xfId="0" applyFont="1" applyAlignment="1">
      <alignment horizontal="center" vertical="center"/>
    </xf>
    <xf numFmtId="0" fontId="46" fillId="0" borderId="10" xfId="0" applyFont="1" applyBorder="1" applyAlignment="1">
      <alignment horizontal="left" vertical="center"/>
    </xf>
    <xf numFmtId="0" fontId="46" fillId="0" borderId="45" xfId="0" applyFont="1" applyBorder="1" applyAlignment="1">
      <alignment horizontal="distributed" vertical="center"/>
    </xf>
    <xf numFmtId="0" fontId="46" fillId="0" borderId="6" xfId="0" applyFont="1" applyBorder="1" applyAlignment="1">
      <alignment horizontal="distributed" vertical="center"/>
    </xf>
    <xf numFmtId="0" fontId="46" fillId="0" borderId="37" xfId="0" applyFont="1" applyBorder="1" applyAlignment="1">
      <alignment vertical="center"/>
    </xf>
    <xf numFmtId="0" fontId="46" fillId="0" borderId="5" xfId="0" applyFont="1" applyBorder="1" applyAlignment="1">
      <alignment horizontal="center" vertical="center"/>
    </xf>
    <xf numFmtId="0" fontId="46" fillId="0" borderId="6" xfId="0" applyFont="1" applyBorder="1" applyAlignment="1">
      <alignment horizontal="right" vertical="center"/>
    </xf>
    <xf numFmtId="3" fontId="2" fillId="0" borderId="0" xfId="0" applyNumberFormat="1" applyFont="1"/>
    <xf numFmtId="3" fontId="7" fillId="0" borderId="0" xfId="0" applyNumberFormat="1" applyFont="1" applyAlignment="1">
      <alignment vertical="center"/>
    </xf>
    <xf numFmtId="182" fontId="16" fillId="0" borderId="0" xfId="0" applyNumberFormat="1" applyFont="1" applyAlignment="1">
      <alignment vertical="center"/>
    </xf>
    <xf numFmtId="3" fontId="16" fillId="0" borderId="0" xfId="0" applyNumberFormat="1" applyFont="1" applyAlignment="1">
      <alignment vertical="center"/>
    </xf>
    <xf numFmtId="182" fontId="15" fillId="0" borderId="29" xfId="0" applyNumberFormat="1" applyFont="1" applyBorder="1" applyAlignment="1">
      <alignment vertical="center"/>
    </xf>
    <xf numFmtId="182" fontId="15" fillId="0" borderId="13" xfId="0" applyNumberFormat="1" applyFont="1" applyBorder="1" applyAlignment="1">
      <alignment vertical="center"/>
    </xf>
    <xf numFmtId="182" fontId="15" fillId="0" borderId="15" xfId="0" applyNumberFormat="1" applyFont="1" applyBorder="1" applyAlignment="1">
      <alignment vertical="center"/>
    </xf>
    <xf numFmtId="0" fontId="26" fillId="0" borderId="13" xfId="4" applyFont="1" applyBorder="1" applyAlignment="1">
      <alignment horizontal="center" vertical="center"/>
    </xf>
    <xf numFmtId="182" fontId="34" fillId="0" borderId="33" xfId="0" applyNumberFormat="1" applyFont="1" applyBorder="1" applyAlignment="1">
      <alignment vertical="center"/>
    </xf>
    <xf numFmtId="182" fontId="34" fillId="0" borderId="34" xfId="0" applyNumberFormat="1" applyFont="1" applyBorder="1" applyAlignment="1">
      <alignment vertical="center"/>
    </xf>
    <xf numFmtId="177" fontId="34" fillId="0" borderId="10" xfId="0" applyNumberFormat="1" applyFont="1" applyBorder="1" applyAlignment="1">
      <alignment horizontal="right" vertical="center"/>
    </xf>
    <xf numFmtId="182" fontId="34" fillId="0" borderId="10" xfId="0" applyNumberFormat="1" applyFont="1" applyBorder="1" applyAlignment="1">
      <alignment vertical="center"/>
    </xf>
    <xf numFmtId="182" fontId="34" fillId="0" borderId="17" xfId="0" applyNumberFormat="1" applyFont="1" applyBorder="1" applyAlignment="1">
      <alignment vertical="center"/>
    </xf>
    <xf numFmtId="0" fontId="40" fillId="0" borderId="10" xfId="4" applyFont="1" applyBorder="1" applyAlignment="1">
      <alignment horizontal="center" vertical="center"/>
    </xf>
    <xf numFmtId="182" fontId="16" fillId="0" borderId="33" xfId="0" applyNumberFormat="1" applyFont="1" applyBorder="1" applyAlignment="1">
      <alignment vertical="center"/>
    </xf>
    <xf numFmtId="182" fontId="16" fillId="0" borderId="9" xfId="0" applyNumberFormat="1" applyFont="1" applyBorder="1" applyAlignment="1">
      <alignment vertical="center"/>
    </xf>
    <xf numFmtId="177" fontId="16" fillId="0" borderId="10" xfId="0" applyNumberFormat="1" applyFont="1" applyBorder="1" applyAlignment="1">
      <alignment horizontal="right" vertical="center"/>
    </xf>
    <xf numFmtId="182" fontId="16" fillId="0" borderId="10" xfId="0" applyNumberFormat="1" applyFont="1" applyBorder="1" applyAlignment="1">
      <alignment vertical="center"/>
    </xf>
    <xf numFmtId="0" fontId="46" fillId="0" borderId="19" xfId="0" applyFont="1" applyBorder="1" applyAlignment="1">
      <alignment horizontal="distributed" vertical="center"/>
    </xf>
    <xf numFmtId="0" fontId="46" fillId="0" borderId="13" xfId="0" applyFont="1" applyBorder="1" applyAlignment="1">
      <alignment horizontal="center" vertical="top"/>
    </xf>
    <xf numFmtId="0" fontId="46" fillId="0" borderId="15" xfId="0" applyFont="1" applyBorder="1" applyAlignment="1">
      <alignment horizontal="center" vertical="center"/>
    </xf>
    <xf numFmtId="0" fontId="46" fillId="0" borderId="17" xfId="0" applyFont="1" applyBorder="1" applyAlignment="1">
      <alignment horizontal="center" vertical="center"/>
    </xf>
    <xf numFmtId="0" fontId="46" fillId="0" borderId="9" xfId="0" applyFont="1" applyBorder="1" applyAlignment="1">
      <alignment horizontal="center" vertical="center"/>
    </xf>
    <xf numFmtId="0" fontId="46" fillId="0" borderId="25" xfId="0" applyFont="1" applyBorder="1" applyAlignment="1">
      <alignment horizontal="distributed" vertical="center"/>
    </xf>
    <xf numFmtId="0" fontId="46" fillId="0" borderId="5" xfId="0" applyFont="1" applyBorder="1" applyAlignment="1">
      <alignment horizontal="center"/>
    </xf>
    <xf numFmtId="0" fontId="46" fillId="0" borderId="6" xfId="0" applyFont="1" applyBorder="1" applyAlignment="1">
      <alignment horizontal="center"/>
    </xf>
    <xf numFmtId="0" fontId="46" fillId="0" borderId="6" xfId="0" applyFont="1" applyBorder="1" applyAlignment="1">
      <alignment horizontal="center" vertical="center"/>
    </xf>
    <xf numFmtId="177" fontId="16" fillId="0" borderId="15" xfId="3" applyNumberFormat="1" applyFont="1" applyBorder="1" applyAlignment="1" applyProtection="1">
      <alignment horizontal="right" vertical="center"/>
    </xf>
    <xf numFmtId="191" fontId="16" fillId="0" borderId="13" xfId="3" applyNumberFormat="1" applyFont="1" applyBorder="1" applyAlignment="1" applyProtection="1">
      <alignment horizontal="right" vertical="center"/>
    </xf>
    <xf numFmtId="177" fontId="16" fillId="0" borderId="13" xfId="3" applyNumberFormat="1" applyFont="1" applyBorder="1" applyAlignment="1" applyProtection="1">
      <alignment horizontal="right" vertical="center"/>
    </xf>
    <xf numFmtId="176" fontId="16" fillId="0" borderId="13" xfId="3" applyFont="1" applyBorder="1" applyAlignment="1" applyProtection="1">
      <alignment vertical="center"/>
    </xf>
    <xf numFmtId="176" fontId="16" fillId="0" borderId="10" xfId="3" applyFont="1" applyBorder="1" applyAlignment="1" applyProtection="1">
      <alignment vertical="center"/>
    </xf>
    <xf numFmtId="191" fontId="16" fillId="0" borderId="9" xfId="3" applyNumberFormat="1" applyFont="1" applyBorder="1" applyAlignment="1" applyProtection="1">
      <alignment horizontal="right" vertical="center"/>
    </xf>
    <xf numFmtId="176" fontId="16" fillId="0" borderId="9" xfId="3" applyFont="1" applyBorder="1" applyAlignment="1" applyProtection="1">
      <alignment vertical="center"/>
    </xf>
    <xf numFmtId="176" fontId="16" fillId="0" borderId="9" xfId="3" applyFont="1" applyBorder="1" applyAlignment="1" applyProtection="1">
      <alignment horizontal="right" vertical="center"/>
    </xf>
    <xf numFmtId="176" fontId="15" fillId="0" borderId="10" xfId="3" applyFont="1" applyBorder="1" applyAlignment="1" applyProtection="1">
      <alignment vertical="center"/>
    </xf>
    <xf numFmtId="191" fontId="15" fillId="0" borderId="9" xfId="3" applyNumberFormat="1" applyFont="1" applyBorder="1" applyAlignment="1" applyProtection="1">
      <alignment horizontal="right" vertical="center"/>
    </xf>
    <xf numFmtId="176" fontId="15" fillId="0" borderId="9" xfId="3" applyFont="1" applyBorder="1" applyAlignment="1" applyProtection="1">
      <alignment vertical="center"/>
    </xf>
    <xf numFmtId="0" fontId="15" fillId="0" borderId="9" xfId="0" applyFont="1" applyBorder="1" applyAlignment="1">
      <alignment horizontal="distributed" vertical="center" wrapText="1"/>
    </xf>
    <xf numFmtId="0" fontId="15" fillId="0" borderId="10" xfId="0" applyFont="1" applyBorder="1" applyAlignment="1">
      <alignment horizontal="center" vertical="center" wrapText="1"/>
    </xf>
    <xf numFmtId="176" fontId="34" fillId="0" borderId="10" xfId="3" applyFont="1" applyBorder="1" applyAlignment="1" applyProtection="1">
      <alignment vertical="center"/>
    </xf>
    <xf numFmtId="191" fontId="34" fillId="0" borderId="9" xfId="3" applyNumberFormat="1" applyFont="1" applyBorder="1" applyAlignment="1" applyProtection="1">
      <alignment horizontal="right" vertical="center"/>
    </xf>
    <xf numFmtId="176" fontId="34" fillId="0" borderId="9" xfId="3" applyFont="1" applyBorder="1" applyAlignment="1" applyProtection="1">
      <alignment vertical="center"/>
    </xf>
    <xf numFmtId="0" fontId="16" fillId="0" borderId="10" xfId="0" applyFont="1" applyBorder="1" applyAlignment="1">
      <alignment horizontal="center" vertical="center" wrapText="1"/>
    </xf>
    <xf numFmtId="0" fontId="16" fillId="0" borderId="9" xfId="0" applyFont="1" applyBorder="1" applyAlignment="1">
      <alignment horizontal="center" vertical="center" wrapText="1"/>
    </xf>
    <xf numFmtId="10" fontId="2" fillId="0" borderId="0" xfId="0" applyNumberFormat="1" applyFont="1" applyAlignment="1">
      <alignment vertical="center"/>
    </xf>
    <xf numFmtId="3" fontId="2" fillId="0" borderId="0" xfId="0" applyNumberFormat="1" applyFont="1" applyAlignment="1">
      <alignment vertical="center"/>
    </xf>
    <xf numFmtId="0" fontId="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left" vertical="center"/>
    </xf>
    <xf numFmtId="0" fontId="2" fillId="0" borderId="26" xfId="0" applyFont="1" applyBorder="1" applyAlignment="1">
      <alignment vertical="center" wrapText="1"/>
    </xf>
    <xf numFmtId="0" fontId="7" fillId="0" borderId="26" xfId="0" applyFont="1" applyBorder="1" applyAlignment="1">
      <alignment vertical="center" wrapText="1"/>
    </xf>
    <xf numFmtId="0" fontId="7" fillId="0" borderId="17" xfId="0" applyFont="1" applyBorder="1" applyAlignment="1">
      <alignment vertical="center"/>
    </xf>
    <xf numFmtId="177" fontId="15" fillId="0" borderId="15" xfId="2" applyNumberFormat="1" applyFont="1" applyBorder="1" applyAlignment="1" applyProtection="1">
      <alignment horizontal="right" vertical="center"/>
    </xf>
    <xf numFmtId="0" fontId="15" fillId="0" borderId="15" xfId="0" applyFont="1" applyBorder="1" applyAlignment="1">
      <alignment horizontal="center" vertical="center" wrapText="1"/>
    </xf>
    <xf numFmtId="177" fontId="16" fillId="0" borderId="10" xfId="2" applyNumberFormat="1" applyFont="1" applyBorder="1" applyAlignment="1" applyProtection="1">
      <alignment horizontal="right" vertical="center"/>
    </xf>
    <xf numFmtId="49" fontId="16" fillId="0" borderId="10" xfId="0" applyNumberFormat="1" applyFont="1" applyBorder="1" applyAlignment="1">
      <alignment horizontal="center" vertical="center"/>
    </xf>
    <xf numFmtId="0" fontId="16" fillId="0" borderId="20" xfId="0" applyFont="1" applyBorder="1" applyAlignment="1">
      <alignment horizontal="center" vertical="center"/>
    </xf>
    <xf numFmtId="176" fontId="2" fillId="0" borderId="0" xfId="0" applyNumberFormat="1" applyFont="1" applyAlignment="1">
      <alignment vertical="center"/>
    </xf>
    <xf numFmtId="176" fontId="2" fillId="0" borderId="0" xfId="2" applyFont="1" applyBorder="1" applyAlignment="1" applyProtection="1">
      <alignment vertical="center"/>
    </xf>
    <xf numFmtId="176" fontId="2" fillId="0" borderId="0" xfId="2" applyFont="1" applyBorder="1" applyAlignment="1" applyProtection="1">
      <alignment horizontal="center" vertical="center"/>
    </xf>
    <xf numFmtId="0" fontId="2" fillId="0" borderId="0" xfId="0" applyFont="1" applyAlignment="1">
      <alignment horizontal="left" vertical="center"/>
    </xf>
    <xf numFmtId="177" fontId="16" fillId="0" borderId="15" xfId="2" applyNumberFormat="1" applyFont="1" applyBorder="1" applyAlignment="1" applyProtection="1">
      <alignment vertical="center"/>
    </xf>
    <xf numFmtId="177" fontId="16" fillId="0" borderId="17" xfId="2" applyNumberFormat="1" applyFont="1" applyBorder="1" applyAlignment="1" applyProtection="1">
      <alignment vertical="center"/>
    </xf>
    <xf numFmtId="177" fontId="16" fillId="0" borderId="10" xfId="2" applyNumberFormat="1" applyFont="1" applyBorder="1" applyAlignment="1" applyProtection="1">
      <alignment vertical="center"/>
    </xf>
    <xf numFmtId="0" fontId="16" fillId="0" borderId="9" xfId="0" applyFont="1" applyBorder="1" applyAlignment="1">
      <alignment vertical="center" wrapText="1"/>
    </xf>
    <xf numFmtId="177" fontId="15" fillId="0" borderId="17" xfId="2" applyNumberFormat="1" applyFont="1" applyBorder="1" applyAlignment="1" applyProtection="1">
      <alignment vertical="center"/>
    </xf>
    <xf numFmtId="177" fontId="15" fillId="0" borderId="10" xfId="2" applyNumberFormat="1" applyFont="1" applyBorder="1" applyAlignment="1" applyProtection="1">
      <alignment vertical="center"/>
    </xf>
    <xf numFmtId="0" fontId="15" fillId="0" borderId="9" xfId="0" applyFont="1" applyBorder="1" applyAlignment="1">
      <alignment horizontal="distributed" vertical="center"/>
    </xf>
    <xf numFmtId="0" fontId="15" fillId="0" borderId="9" xfId="0" applyFont="1" applyBorder="1" applyAlignment="1">
      <alignment horizontal="center" vertical="center"/>
    </xf>
    <xf numFmtId="0" fontId="16" fillId="0" borderId="0" xfId="0" applyFont="1" applyAlignment="1">
      <alignment horizontal="center" vertical="center"/>
    </xf>
    <xf numFmtId="0" fontId="16" fillId="0" borderId="37" xfId="0" applyFont="1" applyBorder="1" applyAlignment="1">
      <alignment horizontal="center" vertical="center" wrapText="1"/>
    </xf>
    <xf numFmtId="0" fontId="7" fillId="0" borderId="4" xfId="0" applyFont="1" applyBorder="1" applyAlignment="1">
      <alignment horizontal="right"/>
    </xf>
    <xf numFmtId="0" fontId="2" fillId="0" borderId="0" xfId="0" applyFont="1" applyAlignment="1">
      <alignment horizontal="left"/>
    </xf>
    <xf numFmtId="192" fontId="16" fillId="0" borderId="15" xfId="0" applyNumberFormat="1" applyFont="1" applyBorder="1" applyAlignment="1">
      <alignment horizontal="right"/>
    </xf>
    <xf numFmtId="193" fontId="16" fillId="0" borderId="19" xfId="0" applyNumberFormat="1" applyFont="1" applyBorder="1" applyAlignment="1">
      <alignment horizontal="right"/>
    </xf>
    <xf numFmtId="192" fontId="16" fillId="0" borderId="10" xfId="0" applyNumberFormat="1" applyFont="1" applyBorder="1" applyAlignment="1">
      <alignment horizontal="right"/>
    </xf>
    <xf numFmtId="193" fontId="16" fillId="0" borderId="17" xfId="0" applyNumberFormat="1" applyFont="1" applyBorder="1" applyAlignment="1">
      <alignment horizontal="right"/>
    </xf>
    <xf numFmtId="192" fontId="16" fillId="0" borderId="0" xfId="0" applyNumberFormat="1" applyFont="1" applyAlignment="1">
      <alignment horizontal="right"/>
    </xf>
    <xf numFmtId="192" fontId="16" fillId="0" borderId="0" xfId="0" applyNumberFormat="1" applyFont="1" applyAlignment="1">
      <alignment vertical="center"/>
    </xf>
    <xf numFmtId="0" fontId="16" fillId="0" borderId="0" xfId="0" applyFont="1" applyAlignment="1">
      <alignment horizontal="right" vertical="center"/>
    </xf>
    <xf numFmtId="0" fontId="16" fillId="0" borderId="17" xfId="0" applyFont="1" applyBorder="1" applyAlignment="1">
      <alignment horizontal="center"/>
    </xf>
    <xf numFmtId="0" fontId="16" fillId="0" borderId="10" xfId="0" applyFont="1" applyBorder="1"/>
    <xf numFmtId="194" fontId="16" fillId="0" borderId="0" xfId="0" applyNumberFormat="1" applyFont="1" applyAlignment="1">
      <alignment vertical="center"/>
    </xf>
    <xf numFmtId="192" fontId="15" fillId="0" borderId="17" xfId="0" applyNumberFormat="1" applyFont="1" applyBorder="1" applyAlignment="1">
      <alignment horizontal="right"/>
    </xf>
    <xf numFmtId="192" fontId="15" fillId="0" borderId="10" xfId="0" applyNumberFormat="1" applyFont="1" applyBorder="1" applyAlignment="1">
      <alignment horizontal="right"/>
    </xf>
    <xf numFmtId="0" fontId="15" fillId="0" borderId="22" xfId="0" applyFont="1" applyBorder="1" applyAlignment="1">
      <alignment horizontal="center"/>
    </xf>
    <xf numFmtId="0" fontId="16" fillId="0" borderId="15" xfId="0" applyFont="1" applyBorder="1" applyAlignment="1">
      <alignment horizontal="right"/>
    </xf>
    <xf numFmtId="0" fontId="16" fillId="0" borderId="15" xfId="0" applyFont="1" applyBorder="1" applyAlignment="1">
      <alignment horizontal="center" vertical="center"/>
    </xf>
    <xf numFmtId="0" fontId="16" fillId="0" borderId="21" xfId="0" applyFont="1" applyBorder="1" applyAlignment="1">
      <alignment vertical="top"/>
    </xf>
    <xf numFmtId="0" fontId="16" fillId="0" borderId="13" xfId="0" applyFont="1" applyBorder="1" applyAlignment="1">
      <alignment vertical="top"/>
    </xf>
    <xf numFmtId="0" fontId="16" fillId="0" borderId="6" xfId="0" applyFont="1" applyBorder="1" applyAlignment="1">
      <alignment horizontal="center"/>
    </xf>
    <xf numFmtId="0" fontId="16" fillId="0" borderId="0" xfId="0" applyFont="1" applyAlignment="1">
      <alignment horizontal="left"/>
    </xf>
    <xf numFmtId="0" fontId="16" fillId="0" borderId="9" xfId="0" applyFont="1" applyBorder="1" applyAlignment="1">
      <alignment horizontal="left"/>
    </xf>
    <xf numFmtId="0" fontId="16" fillId="0" borderId="5" xfId="0" applyFont="1" applyBorder="1" applyAlignment="1">
      <alignment horizontal="right"/>
    </xf>
    <xf numFmtId="0" fontId="3" fillId="0" borderId="0" xfId="0" applyFont="1" applyAlignment="1">
      <alignment horizontal="left" vertical="center"/>
    </xf>
    <xf numFmtId="0" fontId="47" fillId="0" borderId="0" xfId="0" applyFont="1" applyAlignment="1">
      <alignment horizontal="right" vertical="center"/>
    </xf>
    <xf numFmtId="192" fontId="34" fillId="0" borderId="10" xfId="2" applyNumberFormat="1" applyFont="1" applyBorder="1" applyAlignment="1" applyProtection="1">
      <alignment vertical="center"/>
    </xf>
    <xf numFmtId="192" fontId="34" fillId="0" borderId="9" xfId="2" applyNumberFormat="1" applyFont="1" applyBorder="1" applyAlignment="1" applyProtection="1">
      <alignment vertical="center"/>
    </xf>
    <xf numFmtId="192" fontId="16" fillId="0" borderId="10" xfId="2" applyNumberFormat="1" applyFont="1" applyBorder="1" applyAlignment="1" applyProtection="1">
      <alignment vertical="center"/>
    </xf>
    <xf numFmtId="192" fontId="16" fillId="0" borderId="9" xfId="2" applyNumberFormat="1" applyFont="1" applyBorder="1" applyAlignment="1" applyProtection="1">
      <alignment vertical="center"/>
    </xf>
    <xf numFmtId="0" fontId="16" fillId="0" borderId="1" xfId="0" applyFont="1" applyBorder="1" applyAlignment="1">
      <alignment horizontal="center" vertical="center"/>
    </xf>
    <xf numFmtId="0" fontId="2" fillId="0" borderId="0" xfId="0" applyFont="1" applyAlignment="1">
      <alignment horizontal="right" vertical="center"/>
    </xf>
    <xf numFmtId="20" fontId="2" fillId="0" borderId="0" xfId="0" applyNumberFormat="1" applyFont="1"/>
    <xf numFmtId="49" fontId="2" fillId="0" borderId="0" xfId="0" applyNumberFormat="1" applyFont="1"/>
    <xf numFmtId="49" fontId="7" fillId="0" borderId="0" xfId="0" applyNumberFormat="1" applyFont="1" applyAlignment="1">
      <alignment horizontal="left" vertical="center"/>
    </xf>
    <xf numFmtId="49" fontId="0" fillId="0" borderId="0" xfId="0" applyNumberFormat="1"/>
    <xf numFmtId="195" fontId="15" fillId="0" borderId="15" xfId="0" applyNumberFormat="1" applyFont="1" applyBorder="1" applyAlignment="1">
      <alignment vertical="center"/>
    </xf>
    <xf numFmtId="177" fontId="15" fillId="0" borderId="15" xfId="0" applyNumberFormat="1" applyFont="1" applyBorder="1" applyAlignment="1">
      <alignment vertical="center"/>
    </xf>
    <xf numFmtId="179" fontId="15" fillId="0" borderId="15" xfId="0" applyNumberFormat="1" applyFont="1" applyBorder="1" applyAlignment="1">
      <alignment horizontal="right" vertical="center"/>
    </xf>
    <xf numFmtId="195" fontId="16" fillId="0" borderId="10" xfId="0" applyNumberFormat="1" applyFont="1" applyBorder="1" applyAlignment="1">
      <alignment vertical="center"/>
    </xf>
    <xf numFmtId="177" fontId="16" fillId="0" borderId="10" xfId="0" applyNumberFormat="1" applyFont="1" applyBorder="1" applyAlignment="1">
      <alignment vertical="center"/>
    </xf>
    <xf numFmtId="179" fontId="16" fillId="0" borderId="0" xfId="0" applyNumberFormat="1" applyFont="1" applyAlignment="1">
      <alignment horizontal="right" vertical="center"/>
    </xf>
    <xf numFmtId="0" fontId="2" fillId="0" borderId="0" xfId="0" applyFont="1" applyAlignment="1">
      <alignment horizontal="right"/>
    </xf>
    <xf numFmtId="3" fontId="7" fillId="0" borderId="0" xfId="0" applyNumberFormat="1" applyFont="1" applyAlignment="1">
      <alignment horizontal="right" vertical="center"/>
    </xf>
    <xf numFmtId="195" fontId="7" fillId="0" borderId="0" xfId="0" applyNumberFormat="1" applyFont="1" applyAlignment="1">
      <alignment horizontal="right" vertical="center"/>
    </xf>
    <xf numFmtId="3" fontId="8" fillId="0" borderId="0" xfId="0" applyNumberFormat="1" applyFont="1" applyAlignment="1">
      <alignment horizontal="right" vertical="center"/>
    </xf>
    <xf numFmtId="0" fontId="48" fillId="0" borderId="0" xfId="0" applyFont="1"/>
    <xf numFmtId="177" fontId="15" fillId="0" borderId="29" xfId="0" applyNumberFormat="1" applyFont="1" applyBorder="1" applyAlignment="1">
      <alignment horizontal="right" vertical="center"/>
    </xf>
    <xf numFmtId="177" fontId="15" fillId="0" borderId="30" xfId="0" applyNumberFormat="1" applyFont="1" applyBorder="1" applyAlignment="1">
      <alignment horizontal="right" vertical="center"/>
    </xf>
    <xf numFmtId="177" fontId="34" fillId="0" borderId="9" xfId="0" applyNumberFormat="1" applyFont="1" applyBorder="1" applyAlignment="1">
      <alignment horizontal="right" vertical="center"/>
    </xf>
    <xf numFmtId="177" fontId="34" fillId="0" borderId="46" xfId="0" applyNumberFormat="1" applyFont="1" applyBorder="1" applyAlignment="1">
      <alignment horizontal="right" vertical="center"/>
    </xf>
    <xf numFmtId="177" fontId="34" fillId="0" borderId="34" xfId="0" applyNumberFormat="1" applyFont="1" applyBorder="1" applyAlignment="1">
      <alignment horizontal="right" vertical="center"/>
    </xf>
    <xf numFmtId="177" fontId="16" fillId="0" borderId="9" xfId="0" applyNumberFormat="1" applyFont="1" applyBorder="1" applyAlignment="1">
      <alignment horizontal="right" vertical="center"/>
    </xf>
    <xf numFmtId="177" fontId="16" fillId="0" borderId="46" xfId="0" applyNumberFormat="1" applyFont="1" applyBorder="1" applyAlignment="1">
      <alignment horizontal="right" vertical="center"/>
    </xf>
    <xf numFmtId="177" fontId="16" fillId="0" borderId="34" xfId="0" applyNumberFormat="1" applyFont="1" applyBorder="1" applyAlignment="1">
      <alignment horizontal="right" vertical="center"/>
    </xf>
    <xf numFmtId="3" fontId="16" fillId="0" borderId="20" xfId="0" applyNumberFormat="1" applyFont="1" applyBorder="1" applyAlignment="1">
      <alignment horizontal="center" vertical="center" wrapText="1"/>
    </xf>
    <xf numFmtId="3" fontId="16" fillId="0" borderId="1" xfId="0" applyNumberFormat="1" applyFont="1" applyBorder="1" applyAlignment="1">
      <alignment horizontal="center" vertical="center" wrapText="1"/>
    </xf>
    <xf numFmtId="3" fontId="16" fillId="0" borderId="48" xfId="0" applyNumberFormat="1" applyFont="1" applyBorder="1" applyAlignment="1">
      <alignment horizontal="center" vertical="center" wrapText="1"/>
    </xf>
    <xf numFmtId="0" fontId="8" fillId="0" borderId="0" xfId="0" applyFont="1" applyAlignment="1">
      <alignment horizontal="right"/>
    </xf>
    <xf numFmtId="0" fontId="8" fillId="0" borderId="0" xfId="0" applyFont="1" applyAlignment="1">
      <alignment horizontal="center"/>
    </xf>
    <xf numFmtId="41" fontId="8" fillId="0" borderId="15" xfId="2" applyNumberFormat="1" applyFont="1" applyBorder="1" applyAlignment="1">
      <alignment horizontal="right" vertical="center"/>
    </xf>
    <xf numFmtId="177" fontId="8" fillId="0" borderId="15" xfId="2" applyNumberFormat="1" applyFont="1" applyBorder="1" applyAlignment="1" applyProtection="1">
      <alignment horizontal="right" vertical="center"/>
    </xf>
    <xf numFmtId="0" fontId="8" fillId="0" borderId="19" xfId="0" applyFont="1" applyBorder="1" applyAlignment="1">
      <alignment horizontal="distributed" vertical="center"/>
    </xf>
    <xf numFmtId="0" fontId="8" fillId="0" borderId="13" xfId="0" applyFont="1" applyBorder="1" applyAlignment="1">
      <alignment horizontal="distributed" vertical="center"/>
    </xf>
    <xf numFmtId="41" fontId="8" fillId="0" borderId="17" xfId="2" applyNumberFormat="1" applyFont="1" applyBorder="1" applyAlignment="1">
      <alignment horizontal="right" vertical="center"/>
    </xf>
    <xf numFmtId="177" fontId="8" fillId="0" borderId="49" xfId="2" applyNumberFormat="1" applyFont="1" applyBorder="1" applyAlignment="1" applyProtection="1">
      <alignment horizontal="right" vertical="center"/>
    </xf>
    <xf numFmtId="177" fontId="8" fillId="0" borderId="50" xfId="2" applyNumberFormat="1" applyFont="1" applyBorder="1" applyAlignment="1" applyProtection="1">
      <alignment horizontal="right" vertical="center"/>
    </xf>
    <xf numFmtId="177" fontId="8" fillId="0" borderId="17" xfId="2" applyNumberFormat="1" applyFont="1" applyBorder="1" applyAlignment="1" applyProtection="1">
      <alignment horizontal="right" vertical="center"/>
    </xf>
    <xf numFmtId="0" fontId="8" fillId="0" borderId="17" xfId="0" applyFont="1" applyBorder="1" applyAlignment="1">
      <alignment horizontal="distributed" vertical="center"/>
    </xf>
    <xf numFmtId="0" fontId="8" fillId="0" borderId="9" xfId="0" applyFont="1" applyBorder="1" applyAlignment="1">
      <alignment horizontal="distributed" vertical="center"/>
    </xf>
    <xf numFmtId="177" fontId="8" fillId="0" borderId="51" xfId="2" applyNumberFormat="1" applyFont="1" applyBorder="1" applyAlignment="1" applyProtection="1">
      <alignment horizontal="right" vertical="center"/>
    </xf>
    <xf numFmtId="177" fontId="8" fillId="0" borderId="10" xfId="2" applyNumberFormat="1" applyFont="1" applyBorder="1" applyAlignment="1" applyProtection="1">
      <alignment horizontal="right" vertical="center"/>
    </xf>
    <xf numFmtId="196" fontId="8" fillId="0" borderId="50" xfId="0" applyNumberFormat="1" applyFont="1" applyBorder="1" applyAlignment="1">
      <alignment horizontal="right" vertical="center"/>
    </xf>
    <xf numFmtId="177" fontId="9" fillId="0" borderId="9" xfId="0" applyNumberFormat="1" applyFont="1" applyBorder="1" applyAlignment="1">
      <alignment horizontal="right" vertical="center"/>
    </xf>
    <xf numFmtId="196" fontId="9" fillId="0" borderId="10" xfId="0" applyNumberFormat="1" applyFont="1" applyBorder="1" applyAlignment="1">
      <alignment horizontal="right" vertical="center"/>
    </xf>
    <xf numFmtId="177" fontId="9" fillId="0" borderId="9" xfId="2" applyNumberFormat="1" applyFont="1" applyBorder="1" applyAlignment="1" applyProtection="1">
      <alignment horizontal="left" vertical="center"/>
    </xf>
    <xf numFmtId="196" fontId="8" fillId="0" borderId="10" xfId="0" applyNumberFormat="1" applyFont="1" applyBorder="1" applyAlignment="1">
      <alignment horizontal="right" vertical="center"/>
    </xf>
    <xf numFmtId="177" fontId="24" fillId="0" borderId="9" xfId="2" applyNumberFormat="1" applyFont="1" applyBorder="1" applyAlignment="1" applyProtection="1">
      <alignment horizontal="left" vertical="center"/>
    </xf>
    <xf numFmtId="177" fontId="8" fillId="0" borderId="9" xfId="0" applyNumberFormat="1" applyFont="1" applyBorder="1" applyAlignment="1">
      <alignment horizontal="left" vertical="center"/>
    </xf>
    <xf numFmtId="177" fontId="8" fillId="0" borderId="9" xfId="2" applyNumberFormat="1" applyFont="1" applyBorder="1" applyAlignment="1" applyProtection="1">
      <alignment horizontal="left" vertical="center"/>
    </xf>
    <xf numFmtId="0" fontId="8" fillId="0" borderId="15" xfId="0" applyFont="1" applyBorder="1" applyAlignment="1">
      <alignment horizontal="center" vertical="top"/>
    </xf>
    <xf numFmtId="0" fontId="7" fillId="0" borderId="15" xfId="0" applyFont="1" applyBorder="1" applyAlignment="1">
      <alignment horizontal="right" vertical="top"/>
    </xf>
    <xf numFmtId="0" fontId="8" fillId="0" borderId="13" xfId="0" applyFont="1" applyBorder="1" applyAlignment="1">
      <alignment vertical="center"/>
    </xf>
    <xf numFmtId="0" fontId="8" fillId="0" borderId="6" xfId="0" applyFont="1" applyBorder="1" applyAlignment="1">
      <alignment horizontal="center"/>
    </xf>
    <xf numFmtId="0" fontId="8" fillId="0" borderId="5" xfId="0" applyFont="1" applyBorder="1" applyAlignment="1">
      <alignment horizontal="center"/>
    </xf>
    <xf numFmtId="0" fontId="8" fillId="0" borderId="25" xfId="0" applyFont="1" applyBorder="1" applyAlignment="1">
      <alignment horizontal="right" vertical="center"/>
    </xf>
    <xf numFmtId="0" fontId="8" fillId="0" borderId="5" xfId="0" applyFont="1" applyBorder="1" applyAlignment="1">
      <alignment vertical="center"/>
    </xf>
    <xf numFmtId="0" fontId="2" fillId="0" borderId="4" xfId="0" applyFont="1" applyBorder="1" applyAlignment="1">
      <alignment vertical="center"/>
    </xf>
    <xf numFmtId="177" fontId="2" fillId="0" borderId="0" xfId="0" applyNumberFormat="1" applyFont="1" applyAlignment="1">
      <alignment vertical="center"/>
    </xf>
    <xf numFmtId="0" fontId="8" fillId="0" borderId="0" xfId="0" applyFont="1" applyAlignment="1">
      <alignment horizontal="distributed"/>
    </xf>
    <xf numFmtId="0" fontId="15" fillId="0" borderId="4" xfId="0" applyFont="1" applyBorder="1" applyAlignment="1">
      <alignment vertical="center"/>
    </xf>
    <xf numFmtId="196" fontId="8" fillId="0" borderId="0" xfId="0" applyNumberFormat="1" applyFont="1" applyAlignment="1">
      <alignment horizontal="right" vertical="center"/>
    </xf>
    <xf numFmtId="177" fontId="8" fillId="0" borderId="0" xfId="2" applyNumberFormat="1" applyFont="1" applyBorder="1" applyAlignment="1" applyProtection="1">
      <alignment horizontal="right" vertical="center"/>
    </xf>
    <xf numFmtId="0" fontId="2" fillId="0" borderId="26" xfId="0" applyFont="1" applyBorder="1" applyAlignment="1">
      <alignment vertical="center"/>
    </xf>
    <xf numFmtId="177" fontId="2" fillId="0" borderId="26" xfId="0" applyNumberFormat="1" applyFont="1" applyBorder="1" applyAlignment="1">
      <alignment vertical="center"/>
    </xf>
    <xf numFmtId="196" fontId="8" fillId="0" borderId="4" xfId="0" applyNumberFormat="1" applyFont="1" applyBorder="1" applyAlignment="1">
      <alignment vertical="center"/>
    </xf>
    <xf numFmtId="177" fontId="8" fillId="0" borderId="4" xfId="2" applyNumberFormat="1" applyFont="1" applyBorder="1" applyAlignment="1" applyProtection="1">
      <alignment horizontal="right" vertical="center"/>
    </xf>
    <xf numFmtId="0" fontId="8" fillId="0" borderId="4" xfId="0" applyFont="1" applyBorder="1" applyAlignment="1">
      <alignment horizontal="distributed" vertical="center"/>
    </xf>
    <xf numFmtId="196" fontId="8" fillId="0" borderId="26" xfId="0" applyNumberFormat="1" applyFont="1" applyBorder="1" applyAlignment="1">
      <alignment vertical="center"/>
    </xf>
    <xf numFmtId="177" fontId="8" fillId="0" borderId="26" xfId="2" applyNumberFormat="1" applyFont="1" applyBorder="1" applyAlignment="1" applyProtection="1">
      <alignment horizontal="right" vertical="center"/>
    </xf>
    <xf numFmtId="0" fontId="8" fillId="0" borderId="26" xfId="0" applyFont="1" applyBorder="1" applyAlignment="1">
      <alignment horizontal="distributed" vertical="center"/>
    </xf>
    <xf numFmtId="177" fontId="8" fillId="0" borderId="19" xfId="2" applyNumberFormat="1" applyFont="1" applyBorder="1" applyAlignment="1" applyProtection="1">
      <alignment horizontal="right" vertical="center"/>
    </xf>
    <xf numFmtId="177" fontId="8" fillId="0" borderId="52" xfId="2" applyNumberFormat="1" applyFont="1" applyBorder="1" applyAlignment="1" applyProtection="1">
      <alignment horizontal="right" vertical="center"/>
    </xf>
    <xf numFmtId="0" fontId="8" fillId="0" borderId="52" xfId="0" applyFont="1" applyBorder="1" applyAlignment="1">
      <alignment horizontal="distributed"/>
    </xf>
    <xf numFmtId="0" fontId="8" fillId="0" borderId="53" xfId="0" applyFont="1" applyBorder="1" applyAlignment="1">
      <alignment horizontal="distributed"/>
    </xf>
    <xf numFmtId="196" fontId="9" fillId="0" borderId="9" xfId="0" applyNumberFormat="1" applyFont="1" applyBorder="1" applyAlignment="1">
      <alignment horizontal="right" vertical="center"/>
    </xf>
    <xf numFmtId="177" fontId="8" fillId="0" borderId="9" xfId="0" applyNumberFormat="1" applyFont="1" applyBorder="1" applyAlignment="1">
      <alignment horizontal="right" vertical="center"/>
    </xf>
    <xf numFmtId="0" fontId="9" fillId="0" borderId="17" xfId="0" applyFont="1" applyBorder="1" applyAlignment="1">
      <alignment horizontal="center" vertical="center"/>
    </xf>
    <xf numFmtId="0" fontId="8" fillId="0" borderId="9" xfId="0" applyFont="1" applyBorder="1" applyAlignment="1">
      <alignment vertical="center"/>
    </xf>
    <xf numFmtId="196" fontId="24" fillId="0" borderId="10" xfId="0" applyNumberFormat="1" applyFont="1" applyBorder="1" applyAlignment="1">
      <alignment horizontal="right" vertical="center"/>
    </xf>
    <xf numFmtId="0" fontId="2" fillId="0" borderId="0" xfId="0" applyFont="1" applyAlignment="1">
      <alignment vertical="top"/>
    </xf>
    <xf numFmtId="177" fontId="8" fillId="0" borderId="0" xfId="0" applyNumberFormat="1" applyFont="1" applyAlignment="1">
      <alignment vertical="center"/>
    </xf>
    <xf numFmtId="177" fontId="3" fillId="0" borderId="0" xfId="0" applyNumberFormat="1" applyFont="1" applyAlignment="1">
      <alignment vertical="center"/>
    </xf>
    <xf numFmtId="41" fontId="16" fillId="0" borderId="15" xfId="2" applyNumberFormat="1" applyFont="1" applyBorder="1" applyAlignment="1">
      <alignment horizontal="right" vertical="center"/>
    </xf>
    <xf numFmtId="177" fontId="16" fillId="0" borderId="19" xfId="2" applyNumberFormat="1" applyFont="1" applyBorder="1" applyAlignment="1" applyProtection="1">
      <alignment horizontal="right" vertical="center"/>
    </xf>
    <xf numFmtId="0" fontId="8" fillId="0" borderId="19" xfId="0" applyFont="1" applyBorder="1" applyAlignment="1">
      <alignment horizontal="distributed"/>
    </xf>
    <xf numFmtId="0" fontId="8" fillId="0" borderId="13" xfId="0" applyFont="1" applyBorder="1"/>
    <xf numFmtId="41" fontId="16" fillId="0" borderId="17" xfId="2" applyNumberFormat="1" applyFont="1" applyBorder="1" applyAlignment="1">
      <alignment horizontal="right" vertical="center"/>
    </xf>
    <xf numFmtId="177" fontId="16" fillId="0" borderId="49" xfId="2" applyNumberFormat="1" applyFont="1" applyBorder="1" applyAlignment="1" applyProtection="1">
      <alignment horizontal="right" vertical="center"/>
    </xf>
    <xf numFmtId="41" fontId="16" fillId="0" borderId="50" xfId="2" applyNumberFormat="1" applyFont="1" applyBorder="1" applyAlignment="1">
      <alignment horizontal="right" vertical="center"/>
    </xf>
    <xf numFmtId="177" fontId="16" fillId="0" borderId="17" xfId="2" applyNumberFormat="1" applyFont="1" applyBorder="1" applyAlignment="1" applyProtection="1">
      <alignment horizontal="right" vertical="center"/>
    </xf>
    <xf numFmtId="0" fontId="8" fillId="0" borderId="17" xfId="0" applyFont="1" applyBorder="1" applyAlignment="1">
      <alignment horizontal="distributed"/>
    </xf>
    <xf numFmtId="0" fontId="8" fillId="0" borderId="9" xfId="0" applyFont="1" applyBorder="1"/>
    <xf numFmtId="177" fontId="16" fillId="0" borderId="50" xfId="2" applyNumberFormat="1" applyFont="1" applyBorder="1" applyAlignment="1" applyProtection="1">
      <alignment horizontal="right" vertical="center"/>
    </xf>
    <xf numFmtId="177" fontId="16" fillId="0" borderId="51" xfId="2" applyNumberFormat="1" applyFont="1" applyBorder="1" applyAlignment="1" applyProtection="1">
      <alignment horizontal="right" vertical="center"/>
    </xf>
    <xf numFmtId="196" fontId="16" fillId="0" borderId="50" xfId="0" applyNumberFormat="1" applyFont="1" applyBorder="1" applyAlignment="1">
      <alignment horizontal="right" vertical="center"/>
    </xf>
    <xf numFmtId="177" fontId="15" fillId="0" borderId="10" xfId="0" applyNumberFormat="1" applyFont="1" applyBorder="1" applyAlignment="1">
      <alignment horizontal="right" vertical="center"/>
    </xf>
    <xf numFmtId="177" fontId="15" fillId="0" borderId="0" xfId="0" applyNumberFormat="1" applyFont="1" applyAlignment="1">
      <alignment horizontal="right" vertical="center"/>
    </xf>
    <xf numFmtId="0" fontId="2" fillId="0" borderId="17" xfId="0" applyFont="1" applyBorder="1"/>
    <xf numFmtId="0" fontId="2" fillId="0" borderId="9" xfId="0" applyFont="1" applyBorder="1"/>
    <xf numFmtId="196" fontId="15" fillId="0" borderId="10" xfId="0" applyNumberFormat="1" applyFont="1" applyBorder="1" applyAlignment="1">
      <alignment horizontal="right" vertical="center"/>
    </xf>
    <xf numFmtId="177" fontId="15" fillId="0" borderId="10" xfId="0" applyNumberFormat="1" applyFont="1" applyBorder="1" applyAlignment="1">
      <alignment horizontal="left" vertical="center"/>
    </xf>
    <xf numFmtId="196" fontId="34" fillId="0" borderId="0" xfId="0" applyNumberFormat="1" applyFont="1" applyAlignment="1">
      <alignment horizontal="right" vertical="center"/>
    </xf>
    <xf numFmtId="196" fontId="16" fillId="0" borderId="10" xfId="0" applyNumberFormat="1" applyFont="1" applyBorder="1" applyAlignment="1">
      <alignment horizontal="right" vertical="center"/>
    </xf>
    <xf numFmtId="177" fontId="34" fillId="0" borderId="0" xfId="0" applyNumberFormat="1" applyFont="1" applyAlignment="1">
      <alignment horizontal="left" vertical="center"/>
    </xf>
    <xf numFmtId="177" fontId="34" fillId="0" borderId="10" xfId="0" applyNumberFormat="1" applyFont="1" applyBorder="1" applyAlignment="1">
      <alignment horizontal="left" vertical="center"/>
    </xf>
    <xf numFmtId="196" fontId="16" fillId="0" borderId="0" xfId="0" applyNumberFormat="1" applyFont="1" applyAlignment="1">
      <alignment horizontal="right" vertical="center"/>
    </xf>
    <xf numFmtId="177" fontId="16" fillId="0" borderId="0" xfId="0" applyNumberFormat="1" applyFont="1" applyAlignment="1">
      <alignment horizontal="left" vertical="center"/>
    </xf>
    <xf numFmtId="177" fontId="16" fillId="0" borderId="10" xfId="0" applyNumberFormat="1" applyFont="1" applyBorder="1" applyAlignment="1">
      <alignment horizontal="left" vertical="center"/>
    </xf>
    <xf numFmtId="0" fontId="16" fillId="0" borderId="15" xfId="0" applyFont="1" applyBorder="1" applyAlignment="1">
      <alignment horizontal="center" vertical="top"/>
    </xf>
    <xf numFmtId="0" fontId="16" fillId="0" borderId="15" xfId="0" applyFont="1" applyBorder="1" applyAlignment="1">
      <alignment horizontal="right" vertical="top"/>
    </xf>
    <xf numFmtId="0" fontId="8" fillId="0" borderId="19" xfId="0" applyFont="1" applyBorder="1" applyAlignment="1">
      <alignment vertical="top"/>
    </xf>
    <xf numFmtId="0" fontId="8" fillId="0" borderId="13" xfId="0" applyFont="1" applyBorder="1" applyAlignment="1">
      <alignment vertical="top"/>
    </xf>
    <xf numFmtId="0" fontId="16" fillId="0" borderId="5" xfId="0" applyFont="1" applyBorder="1" applyAlignment="1">
      <alignment horizontal="center"/>
    </xf>
    <xf numFmtId="0" fontId="8" fillId="0" borderId="25" xfId="0" applyFont="1" applyBorder="1" applyAlignment="1">
      <alignment horizontal="right"/>
    </xf>
    <xf numFmtId="0" fontId="8" fillId="0" borderId="5" xfId="0" applyFont="1" applyBorder="1"/>
    <xf numFmtId="0" fontId="8" fillId="0" borderId="4" xfId="0" applyFont="1" applyBorder="1" applyAlignment="1">
      <alignment vertical="center"/>
    </xf>
    <xf numFmtId="177" fontId="16" fillId="0" borderId="15" xfId="2" applyNumberFormat="1" applyFont="1" applyBorder="1" applyAlignment="1" applyProtection="1">
      <alignment horizontal="right" vertical="center"/>
    </xf>
    <xf numFmtId="196" fontId="34" fillId="0" borderId="9" xfId="0" applyNumberFormat="1" applyFont="1" applyBorder="1" applyAlignment="1">
      <alignment horizontal="right" vertical="center"/>
    </xf>
    <xf numFmtId="196" fontId="16" fillId="0" borderId="9" xfId="0" applyNumberFormat="1" applyFont="1" applyBorder="1" applyAlignment="1">
      <alignment horizontal="right" vertical="center"/>
    </xf>
    <xf numFmtId="0" fontId="7" fillId="0" borderId="5" xfId="0" applyFont="1" applyBorder="1" applyAlignment="1">
      <alignment vertical="center"/>
    </xf>
    <xf numFmtId="177" fontId="16" fillId="0" borderId="13" xfId="2" applyNumberFormat="1" applyFont="1" applyBorder="1" applyAlignment="1" applyProtection="1">
      <alignment horizontal="right" vertical="center"/>
    </xf>
    <xf numFmtId="177" fontId="16" fillId="0" borderId="9" xfId="2" applyNumberFormat="1" applyFont="1" applyBorder="1" applyAlignment="1" applyProtection="1">
      <alignment horizontal="right" vertical="center"/>
    </xf>
    <xf numFmtId="177" fontId="16" fillId="0" borderId="54" xfId="2" applyNumberFormat="1" applyFont="1" applyBorder="1" applyAlignment="1" applyProtection="1">
      <alignment horizontal="right" vertical="center"/>
    </xf>
    <xf numFmtId="177" fontId="16" fillId="0" borderId="0" xfId="2" applyNumberFormat="1" applyFont="1" applyBorder="1" applyAlignment="1" applyProtection="1">
      <alignment horizontal="right" vertical="center"/>
    </xf>
    <xf numFmtId="0" fontId="2" fillId="0" borderId="9" xfId="0" applyFont="1" applyBorder="1" applyAlignment="1">
      <alignment vertical="center"/>
    </xf>
    <xf numFmtId="177" fontId="15" fillId="0" borderId="9" xfId="0" applyNumberFormat="1" applyFont="1" applyBorder="1" applyAlignment="1">
      <alignment horizontal="left" vertical="center"/>
    </xf>
    <xf numFmtId="196" fontId="34" fillId="0" borderId="10" xfId="0" applyNumberFormat="1" applyFont="1" applyBorder="1" applyAlignment="1">
      <alignment horizontal="right" vertical="center"/>
    </xf>
    <xf numFmtId="177" fontId="34" fillId="0" borderId="9" xfId="0" applyNumberFormat="1" applyFont="1" applyBorder="1" applyAlignment="1">
      <alignment horizontal="left" vertical="center"/>
    </xf>
    <xf numFmtId="0" fontId="19" fillId="0" borderId="4" xfId="0" applyFont="1" applyBorder="1" applyAlignment="1">
      <alignment vertical="center"/>
    </xf>
    <xf numFmtId="49" fontId="16" fillId="0" borderId="15" xfId="2" applyNumberFormat="1" applyFont="1" applyBorder="1" applyAlignment="1" applyProtection="1">
      <alignment horizontal="right" vertical="center"/>
    </xf>
    <xf numFmtId="177" fontId="16" fillId="0" borderId="9" xfId="0" applyNumberFormat="1" applyFont="1" applyBorder="1" applyAlignment="1">
      <alignment horizontal="left" vertical="center"/>
    </xf>
    <xf numFmtId="177" fontId="9" fillId="0" borderId="9" xfId="0" applyNumberFormat="1" applyFont="1" applyBorder="1" applyAlignment="1">
      <alignment vertical="center"/>
    </xf>
    <xf numFmtId="0" fontId="8" fillId="0" borderId="0" xfId="0" applyFont="1" applyAlignment="1">
      <alignment horizontal="distributed" vertical="center"/>
    </xf>
    <xf numFmtId="0" fontId="2" fillId="0" borderId="0" xfId="0" applyFont="1" applyAlignment="1">
      <alignment vertical="center" wrapText="1"/>
    </xf>
    <xf numFmtId="0" fontId="2" fillId="0" borderId="0" xfId="0" applyFont="1" applyAlignment="1">
      <alignment vertical="top" wrapText="1"/>
    </xf>
    <xf numFmtId="0" fontId="7" fillId="0" borderId="0" xfId="0" applyFont="1" applyAlignment="1">
      <alignment vertical="center" shrinkToFit="1"/>
    </xf>
    <xf numFmtId="0" fontId="16" fillId="0" borderId="21" xfId="0" applyFont="1" applyBorder="1" applyAlignment="1">
      <alignment horizontal="distributed" vertical="center" wrapText="1"/>
    </xf>
    <xf numFmtId="177" fontId="15" fillId="0" borderId="10" xfId="6" applyNumberFormat="1" applyFont="1" applyBorder="1" applyAlignment="1" applyProtection="1">
      <alignment horizontal="right" vertical="center"/>
    </xf>
    <xf numFmtId="177" fontId="16" fillId="0" borderId="10" xfId="6" applyNumberFormat="1" applyFont="1" applyBorder="1" applyAlignment="1" applyProtection="1">
      <alignment horizontal="right" vertical="center"/>
    </xf>
    <xf numFmtId="177" fontId="16" fillId="0" borderId="9" xfId="6" applyNumberFormat="1" applyFont="1" applyBorder="1" applyAlignment="1" applyProtection="1">
      <alignment vertical="center"/>
    </xf>
    <xf numFmtId="177" fontId="15" fillId="0" borderId="10" xfId="6" applyNumberFormat="1" applyFont="1" applyBorder="1" applyAlignment="1" applyProtection="1">
      <alignment vertical="center"/>
    </xf>
    <xf numFmtId="177" fontId="16" fillId="0" borderId="10" xfId="6" applyNumberFormat="1" applyFont="1" applyBorder="1" applyAlignment="1" applyProtection="1">
      <alignment vertical="center"/>
    </xf>
    <xf numFmtId="177" fontId="16" fillId="0" borderId="9" xfId="6" applyNumberFormat="1" applyFont="1" applyBorder="1" applyAlignment="1" applyProtection="1">
      <alignment horizontal="right" vertical="center"/>
    </xf>
    <xf numFmtId="177" fontId="15" fillId="0" borderId="16" xfId="6" applyNumberFormat="1" applyFont="1" applyBorder="1" applyAlignment="1" applyProtection="1">
      <alignment vertical="center"/>
    </xf>
    <xf numFmtId="177" fontId="16" fillId="0" borderId="16" xfId="6" applyNumberFormat="1" applyFont="1" applyBorder="1" applyAlignment="1" applyProtection="1">
      <alignment vertical="center"/>
    </xf>
    <xf numFmtId="177" fontId="16" fillId="0" borderId="23" xfId="6" applyNumberFormat="1" applyFont="1" applyBorder="1" applyAlignment="1" applyProtection="1">
      <alignment vertical="center"/>
    </xf>
    <xf numFmtId="0" fontId="3" fillId="0" borderId="4" xfId="0" applyFont="1" applyBorder="1" applyAlignment="1">
      <alignment horizontal="right" vertical="center"/>
    </xf>
    <xf numFmtId="0" fontId="3" fillId="0" borderId="0" xfId="0" applyFont="1" applyAlignment="1">
      <alignment horizontal="right" vertical="center"/>
    </xf>
    <xf numFmtId="176" fontId="7" fillId="0" borderId="0" xfId="0" applyNumberFormat="1" applyFont="1" applyAlignment="1">
      <alignment horizontal="right" vertical="center"/>
    </xf>
    <xf numFmtId="177" fontId="15" fillId="0" borderId="15" xfId="6" applyNumberFormat="1" applyFont="1" applyBorder="1" applyAlignment="1" applyProtection="1">
      <alignment horizontal="right" vertical="center"/>
    </xf>
    <xf numFmtId="177" fontId="16" fillId="0" borderId="15" xfId="6" applyNumberFormat="1" applyFont="1" applyBorder="1" applyAlignment="1" applyProtection="1">
      <alignment horizontal="right" vertical="center"/>
    </xf>
    <xf numFmtId="177" fontId="16" fillId="0" borderId="13" xfId="6" applyNumberFormat="1" applyFont="1" applyBorder="1" applyAlignment="1" applyProtection="1">
      <alignment horizontal="right" vertical="center"/>
    </xf>
    <xf numFmtId="197" fontId="15" fillId="0" borderId="10" xfId="6" applyNumberFormat="1" applyFont="1" applyBorder="1" applyAlignment="1" applyProtection="1">
      <alignment horizontal="right" vertical="center"/>
    </xf>
    <xf numFmtId="197" fontId="16" fillId="0" borderId="10" xfId="6" applyNumberFormat="1" applyFont="1" applyBorder="1" applyAlignment="1" applyProtection="1">
      <alignment horizontal="right" vertical="center"/>
    </xf>
    <xf numFmtId="177" fontId="15" fillId="0" borderId="17" xfId="6" applyNumberFormat="1" applyFont="1" applyBorder="1" applyAlignment="1" applyProtection="1">
      <alignment horizontal="right" vertical="center"/>
    </xf>
    <xf numFmtId="177" fontId="16" fillId="0" borderId="17" xfId="6" applyNumberFormat="1" applyFont="1" applyBorder="1" applyAlignment="1" applyProtection="1">
      <alignment horizontal="right" vertical="center"/>
    </xf>
    <xf numFmtId="192" fontId="15" fillId="0" borderId="10" xfId="6" applyNumberFormat="1" applyFont="1" applyBorder="1" applyAlignment="1" applyProtection="1">
      <alignment vertical="center"/>
    </xf>
    <xf numFmtId="192" fontId="16" fillId="0" borderId="10" xfId="6" applyNumberFormat="1" applyFont="1" applyBorder="1" applyAlignment="1" applyProtection="1">
      <alignment vertical="center"/>
    </xf>
    <xf numFmtId="192" fontId="16" fillId="0" borderId="9" xfId="6" applyNumberFormat="1" applyFont="1" applyBorder="1" applyAlignment="1" applyProtection="1">
      <alignment vertical="center"/>
    </xf>
    <xf numFmtId="177" fontId="2" fillId="0" borderId="0" xfId="0" applyNumberFormat="1" applyFont="1"/>
    <xf numFmtId="198" fontId="24" fillId="0" borderId="10" xfId="0" applyNumberFormat="1" applyFont="1" applyBorder="1" applyAlignment="1">
      <alignment horizontal="right" vertical="center"/>
    </xf>
    <xf numFmtId="196" fontId="8" fillId="0" borderId="49" xfId="0" applyNumberFormat="1" applyFont="1" applyBorder="1" applyAlignment="1">
      <alignment horizontal="right" vertical="center"/>
    </xf>
    <xf numFmtId="196" fontId="24" fillId="0" borderId="49" xfId="0" applyNumberFormat="1" applyFont="1" applyBorder="1" applyAlignment="1">
      <alignment horizontal="right" vertical="center"/>
    </xf>
    <xf numFmtId="196" fontId="24" fillId="0" borderId="50" xfId="0" applyNumberFormat="1" applyFont="1" applyBorder="1" applyAlignment="1">
      <alignment horizontal="right" vertical="center"/>
    </xf>
    <xf numFmtId="199" fontId="16" fillId="0" borderId="50" xfId="0" applyNumberFormat="1" applyFont="1" applyBorder="1" applyAlignment="1">
      <alignment horizontal="right" vertical="center"/>
    </xf>
    <xf numFmtId="199" fontId="16" fillId="0" borderId="49" xfId="0" applyNumberFormat="1" applyFont="1" applyBorder="1" applyAlignment="1">
      <alignment horizontal="right" vertical="center"/>
    </xf>
    <xf numFmtId="196" fontId="16" fillId="0" borderId="49" xfId="0" applyNumberFormat="1" applyFont="1" applyBorder="1" applyAlignment="1">
      <alignment horizontal="right" vertical="center"/>
    </xf>
    <xf numFmtId="199" fontId="16" fillId="0" borderId="10" xfId="0" applyNumberFormat="1" applyFont="1" applyBorder="1" applyAlignment="1">
      <alignment horizontal="right" vertical="center"/>
    </xf>
    <xf numFmtId="196" fontId="16" fillId="0" borderId="15" xfId="0" applyNumberFormat="1" applyFont="1" applyBorder="1" applyAlignment="1">
      <alignment horizontal="right" vertical="center"/>
    </xf>
    <xf numFmtId="196" fontId="34" fillId="0" borderId="49" xfId="0" applyNumberFormat="1" applyFont="1" applyBorder="1" applyAlignment="1">
      <alignment horizontal="right" vertical="center"/>
    </xf>
    <xf numFmtId="196" fontId="34" fillId="0" borderId="50" xfId="0" applyNumberFormat="1" applyFont="1" applyBorder="1" applyAlignment="1">
      <alignment horizontal="right" vertical="center"/>
    </xf>
    <xf numFmtId="199" fontId="16" fillId="0" borderId="15" xfId="0" applyNumberFormat="1" applyFont="1" applyBorder="1" applyAlignment="1">
      <alignment horizontal="right" vertical="center"/>
    </xf>
    <xf numFmtId="199" fontId="34" fillId="0" borderId="15" xfId="0" applyNumberFormat="1" applyFont="1" applyBorder="1" applyAlignment="1">
      <alignment horizontal="right" vertical="center"/>
    </xf>
    <xf numFmtId="199" fontId="34" fillId="0" borderId="49" xfId="0" applyNumberFormat="1" applyFont="1" applyBorder="1" applyAlignment="1">
      <alignment horizontal="right" vertical="center"/>
    </xf>
    <xf numFmtId="199" fontId="34" fillId="0" borderId="10" xfId="0" applyNumberFormat="1" applyFont="1" applyBorder="1" applyAlignment="1">
      <alignment horizontal="right" vertical="center"/>
    </xf>
    <xf numFmtId="0" fontId="13" fillId="0" borderId="2" xfId="0" applyFont="1" applyBorder="1" applyAlignment="1">
      <alignment vertical="center"/>
    </xf>
    <xf numFmtId="0" fontId="13" fillId="0" borderId="3" xfId="0" applyFont="1" applyBorder="1" applyAlignment="1">
      <alignment vertical="center"/>
    </xf>
    <xf numFmtId="0" fontId="13" fillId="0" borderId="0" xfId="0" applyFont="1" applyAlignment="1">
      <alignment vertical="center"/>
    </xf>
    <xf numFmtId="182" fontId="15" fillId="0" borderId="15" xfId="0" applyNumberFormat="1" applyFont="1" applyBorder="1" applyAlignment="1">
      <alignment horizontal="right" vertical="center"/>
    </xf>
    <xf numFmtId="183" fontId="15" fillId="0" borderId="15" xfId="0" applyNumberFormat="1" applyFont="1" applyBorder="1" applyAlignment="1">
      <alignment horizontal="right" vertical="center"/>
    </xf>
    <xf numFmtId="182" fontId="15" fillId="0" borderId="15" xfId="2" applyNumberFormat="1" applyFont="1" applyBorder="1" applyAlignment="1" applyProtection="1">
      <alignment horizontal="right" vertical="center"/>
    </xf>
    <xf numFmtId="184" fontId="15" fillId="0" borderId="16" xfId="0" applyNumberFormat="1" applyFont="1" applyBorder="1" applyAlignment="1">
      <alignment horizontal="right" vertical="center"/>
    </xf>
    <xf numFmtId="184" fontId="15" fillId="0" borderId="16" xfId="2" applyNumberFormat="1" applyFont="1" applyBorder="1" applyAlignment="1" applyProtection="1">
      <alignment horizontal="right" vertical="center"/>
    </xf>
    <xf numFmtId="184" fontId="18" fillId="0" borderId="10" xfId="0" applyNumberFormat="1" applyFont="1" applyBorder="1" applyAlignment="1">
      <alignment horizontal="right" vertical="center"/>
    </xf>
    <xf numFmtId="184" fontId="15" fillId="0" borderId="10" xfId="2" applyNumberFormat="1" applyFont="1" applyBorder="1" applyAlignment="1" applyProtection="1">
      <alignment horizontal="right" vertical="center"/>
    </xf>
    <xf numFmtId="184" fontId="16" fillId="0" borderId="10" xfId="0" applyNumberFormat="1" applyFont="1" applyBorder="1" applyAlignment="1">
      <alignment horizontal="right" vertical="center"/>
    </xf>
    <xf numFmtId="184" fontId="16" fillId="0" borderId="10" xfId="2" applyNumberFormat="1" applyFont="1" applyBorder="1" applyAlignment="1" applyProtection="1">
      <alignment horizontal="right" vertical="center"/>
    </xf>
    <xf numFmtId="184" fontId="15" fillId="0" borderId="23" xfId="0" applyNumberFormat="1" applyFont="1" applyBorder="1" applyAlignment="1">
      <alignment horizontal="right" vertical="center"/>
    </xf>
    <xf numFmtId="184" fontId="15" fillId="0" borderId="22" xfId="0" applyNumberFormat="1" applyFont="1" applyBorder="1" applyAlignment="1">
      <alignment horizontal="right" vertical="center"/>
    </xf>
    <xf numFmtId="184" fontId="18" fillId="0" borderId="9" xfId="0" applyNumberFormat="1" applyFont="1" applyBorder="1" applyAlignment="1">
      <alignment horizontal="right" vertical="center"/>
    </xf>
    <xf numFmtId="184" fontId="18" fillId="0" borderId="17" xfId="0" applyNumberFormat="1" applyFont="1" applyBorder="1" applyAlignment="1">
      <alignment horizontal="right" vertical="center"/>
    </xf>
    <xf numFmtId="184" fontId="16" fillId="0" borderId="9" xfId="0" applyNumberFormat="1" applyFont="1" applyBorder="1" applyAlignment="1">
      <alignment horizontal="right" vertical="center"/>
    </xf>
    <xf numFmtId="184" fontId="16" fillId="0" borderId="17" xfId="0" applyNumberFormat="1" applyFont="1" applyBorder="1" applyAlignment="1">
      <alignment horizontal="right" vertical="center"/>
    </xf>
    <xf numFmtId="184" fontId="16" fillId="0" borderId="17" xfId="2" applyNumberFormat="1" applyFont="1" applyBorder="1" applyAlignment="1" applyProtection="1">
      <alignment horizontal="right" vertical="center"/>
    </xf>
    <xf numFmtId="184" fontId="16" fillId="0" borderId="13" xfId="0" applyNumberFormat="1" applyFont="1" applyBorder="1" applyAlignment="1">
      <alignment horizontal="right" vertical="center"/>
    </xf>
    <xf numFmtId="184" fontId="16" fillId="0" borderId="15" xfId="2" applyNumberFormat="1" applyFont="1" applyBorder="1" applyAlignment="1" applyProtection="1">
      <alignment horizontal="right" vertical="center"/>
    </xf>
    <xf numFmtId="184" fontId="16" fillId="0" borderId="19" xfId="0" applyNumberFormat="1" applyFont="1" applyBorder="1" applyAlignment="1">
      <alignment horizontal="right" vertical="center"/>
    </xf>
    <xf numFmtId="184" fontId="16" fillId="0" borderId="15" xfId="0" applyNumberFormat="1" applyFont="1" applyBorder="1" applyAlignment="1">
      <alignment horizontal="right" vertical="center"/>
    </xf>
    <xf numFmtId="176" fontId="9" fillId="0" borderId="10" xfId="3" applyFont="1" applyBorder="1" applyAlignment="1" applyProtection="1">
      <alignment vertical="center"/>
    </xf>
    <xf numFmtId="176" fontId="9" fillId="0" borderId="0" xfId="3" applyFont="1" applyBorder="1" applyAlignment="1" applyProtection="1">
      <alignment vertical="center"/>
    </xf>
    <xf numFmtId="176" fontId="9" fillId="0" borderId="16" xfId="3" applyFont="1" applyBorder="1" applyAlignment="1" applyProtection="1">
      <alignment vertical="center"/>
    </xf>
    <xf numFmtId="176" fontId="8" fillId="0" borderId="10" xfId="3" applyFont="1" applyBorder="1" applyAlignment="1" applyProtection="1">
      <alignment vertical="center"/>
    </xf>
    <xf numFmtId="0" fontId="8" fillId="0" borderId="10" xfId="0" applyFont="1" applyBorder="1" applyAlignment="1">
      <alignment horizontal="right" vertical="center"/>
    </xf>
    <xf numFmtId="176" fontId="8" fillId="0" borderId="0" xfId="3" applyFont="1" applyBorder="1" applyAlignment="1" applyProtection="1">
      <alignment vertical="center"/>
    </xf>
    <xf numFmtId="181" fontId="8" fillId="0" borderId="10" xfId="0" applyNumberFormat="1" applyFont="1" applyBorder="1" applyAlignment="1">
      <alignment vertical="center"/>
    </xf>
    <xf numFmtId="176" fontId="8" fillId="0" borderId="0" xfId="3" applyFont="1" applyBorder="1" applyAlignment="1" applyProtection="1">
      <alignment horizontal="right" vertical="center"/>
    </xf>
    <xf numFmtId="176" fontId="8" fillId="0" borderId="10" xfId="3" applyFont="1" applyBorder="1" applyAlignment="1" applyProtection="1">
      <alignment horizontal="right" vertical="center"/>
    </xf>
    <xf numFmtId="181" fontId="8" fillId="0" borderId="10" xfId="0" applyNumberFormat="1" applyFont="1" applyBorder="1" applyAlignment="1">
      <alignment horizontal="right" vertical="center"/>
    </xf>
    <xf numFmtId="176" fontId="8" fillId="0" borderId="15" xfId="3" applyFont="1" applyBorder="1" applyAlignment="1" applyProtection="1">
      <alignment vertical="center" shrinkToFit="1"/>
    </xf>
    <xf numFmtId="181" fontId="8" fillId="0" borderId="15" xfId="0" applyNumberFormat="1" applyFont="1" applyBorder="1" applyAlignment="1">
      <alignment vertical="center" shrinkToFit="1"/>
    </xf>
    <xf numFmtId="176" fontId="8" fillId="0" borderId="21" xfId="3" applyFont="1" applyBorder="1" applyAlignment="1" applyProtection="1">
      <alignment vertical="center" shrinkToFit="1"/>
    </xf>
    <xf numFmtId="187" fontId="9" fillId="0" borderId="15" xfId="7" applyNumberFormat="1" applyFont="1" applyBorder="1" applyAlignment="1">
      <alignment horizontal="right" vertical="center"/>
    </xf>
    <xf numFmtId="0" fontId="8" fillId="0" borderId="30" xfId="2" applyNumberFormat="1" applyFont="1" applyBorder="1" applyAlignment="1" applyProtection="1">
      <alignment horizontal="right" vertical="center" shrinkToFit="1"/>
    </xf>
    <xf numFmtId="176" fontId="8" fillId="0" borderId="16" xfId="3" applyFont="1" applyBorder="1" applyAlignment="1" applyProtection="1">
      <alignment vertical="center"/>
    </xf>
    <xf numFmtId="176" fontId="8" fillId="0" borderId="16" xfId="3" applyFont="1" applyBorder="1" applyAlignment="1" applyProtection="1">
      <alignment horizontal="right" vertical="center"/>
    </xf>
    <xf numFmtId="176" fontId="8" fillId="0" borderId="40" xfId="3" applyFont="1" applyBorder="1" applyAlignment="1" applyProtection="1">
      <alignment horizontal="right" vertical="center"/>
    </xf>
    <xf numFmtId="176" fontId="8" fillId="0" borderId="22" xfId="3" applyFont="1" applyBorder="1" applyAlignment="1" applyProtection="1">
      <alignment horizontal="right" vertical="center"/>
    </xf>
    <xf numFmtId="0" fontId="9" fillId="0" borderId="0" xfId="0" applyFont="1"/>
    <xf numFmtId="176" fontId="24" fillId="0" borderId="10" xfId="3" applyFont="1" applyBorder="1" applyAlignment="1" applyProtection="1">
      <alignment vertical="center"/>
    </xf>
    <xf numFmtId="176" fontId="24" fillId="0" borderId="10" xfId="3" applyFont="1" applyBorder="1" applyAlignment="1" applyProtection="1">
      <alignment horizontal="right" vertical="center"/>
    </xf>
    <xf numFmtId="176" fontId="24" fillId="0" borderId="34" xfId="3" applyFont="1" applyBorder="1" applyAlignment="1" applyProtection="1">
      <alignment horizontal="right" vertical="center"/>
    </xf>
    <xf numFmtId="176" fontId="24" fillId="0" borderId="17" xfId="3" applyFont="1" applyBorder="1" applyAlignment="1" applyProtection="1">
      <alignment horizontal="right" vertical="center"/>
    </xf>
    <xf numFmtId="176" fontId="9" fillId="0" borderId="0" xfId="0" applyNumberFormat="1" applyFont="1"/>
    <xf numFmtId="177" fontId="2" fillId="0" borderId="0" xfId="0" applyNumberFormat="1" applyFont="1" applyAlignment="1">
      <alignment shrinkToFit="1"/>
    </xf>
    <xf numFmtId="0" fontId="33" fillId="0" borderId="6" xfId="0" applyFont="1" applyBorder="1" applyAlignment="1">
      <alignment horizontal="right" vertical="center"/>
    </xf>
    <xf numFmtId="0" fontId="33" fillId="0" borderId="42" xfId="0" applyFont="1" applyBorder="1" applyAlignment="1">
      <alignment horizontal="center" vertical="center"/>
    </xf>
    <xf numFmtId="0" fontId="33" fillId="0" borderId="37" xfId="0" applyFont="1" applyBorder="1" applyAlignment="1">
      <alignment horizontal="center" vertical="center"/>
    </xf>
    <xf numFmtId="0" fontId="33" fillId="0" borderId="10" xfId="0" applyFont="1" applyBorder="1" applyAlignment="1">
      <alignment horizontal="left" vertical="center"/>
    </xf>
    <xf numFmtId="0" fontId="8" fillId="0" borderId="10" xfId="0" applyFont="1" applyBorder="1" applyAlignment="1">
      <alignment horizontal="center"/>
    </xf>
    <xf numFmtId="0" fontId="33" fillId="0" borderId="16" xfId="0" applyFont="1" applyBorder="1" applyAlignment="1">
      <alignment horizontal="center" vertical="center"/>
    </xf>
    <xf numFmtId="176" fontId="33" fillId="0" borderId="10" xfId="3" applyFont="1" applyBorder="1" applyAlignment="1" applyProtection="1">
      <alignment horizontal="right" vertical="center"/>
    </xf>
    <xf numFmtId="176" fontId="33" fillId="0" borderId="9" xfId="3" applyFont="1" applyBorder="1" applyAlignment="1" applyProtection="1">
      <alignment horizontal="right" vertical="center"/>
    </xf>
    <xf numFmtId="176" fontId="33" fillId="0" borderId="33" xfId="3" applyFont="1" applyBorder="1" applyAlignment="1" applyProtection="1">
      <alignment horizontal="right" vertical="center"/>
    </xf>
    <xf numFmtId="0" fontId="33" fillId="0" borderId="9" xfId="4" applyFont="1" applyBorder="1" applyAlignment="1">
      <alignment horizontal="center" vertical="center"/>
    </xf>
    <xf numFmtId="176" fontId="45" fillId="0" borderId="10" xfId="3" applyFont="1" applyBorder="1" applyAlignment="1" applyProtection="1">
      <alignment horizontal="right" vertical="center"/>
    </xf>
    <xf numFmtId="176" fontId="45" fillId="0" borderId="9" xfId="3" applyFont="1" applyBorder="1" applyAlignment="1" applyProtection="1">
      <alignment horizontal="right" vertical="center"/>
    </xf>
    <xf numFmtId="176" fontId="45" fillId="0" borderId="33" xfId="3" applyFont="1" applyBorder="1" applyAlignment="1" applyProtection="1">
      <alignment horizontal="right" vertical="center"/>
    </xf>
    <xf numFmtId="0" fontId="37" fillId="0" borderId="13" xfId="4" applyFont="1" applyBorder="1" applyAlignment="1">
      <alignment horizontal="center" vertical="center"/>
    </xf>
    <xf numFmtId="177" fontId="42" fillId="0" borderId="34" xfId="3" applyNumberFormat="1" applyFont="1" applyBorder="1" applyAlignment="1" applyProtection="1">
      <alignment vertical="center" shrinkToFit="1"/>
    </xf>
    <xf numFmtId="177" fontId="42" fillId="0" borderId="33" xfId="3" applyNumberFormat="1" applyFont="1" applyBorder="1" applyAlignment="1" applyProtection="1">
      <alignment vertical="center" shrinkToFit="1"/>
    </xf>
    <xf numFmtId="177" fontId="42" fillId="0" borderId="10" xfId="3" applyNumberFormat="1" applyFont="1" applyBorder="1" applyAlignment="1" applyProtection="1">
      <alignment horizontal="right" vertical="center" shrinkToFit="1"/>
    </xf>
    <xf numFmtId="0" fontId="16" fillId="0" borderId="15" xfId="0" applyFont="1" applyBorder="1" applyAlignment="1">
      <alignment vertical="center"/>
    </xf>
    <xf numFmtId="177" fontId="16" fillId="0" borderId="66" xfId="10" applyNumberFormat="1" applyFont="1" applyFill="1" applyBorder="1" applyAlignment="1" applyProtection="1">
      <alignment vertical="center"/>
    </xf>
    <xf numFmtId="177" fontId="16" fillId="0" borderId="67" xfId="10" applyNumberFormat="1" applyFont="1" applyFill="1" applyBorder="1" applyAlignment="1" applyProtection="1">
      <alignment vertical="center"/>
    </xf>
    <xf numFmtId="177" fontId="16" fillId="0" borderId="67" xfId="10" applyNumberFormat="1" applyFont="1" applyFill="1" applyBorder="1" applyAlignment="1" applyProtection="1">
      <alignment horizontal="right" vertical="center"/>
    </xf>
    <xf numFmtId="177" fontId="16" fillId="0" borderId="63" xfId="10" applyNumberFormat="1" applyFont="1" applyFill="1" applyBorder="1" applyAlignment="1" applyProtection="1">
      <alignment vertical="center"/>
    </xf>
    <xf numFmtId="0" fontId="49" fillId="0" borderId="0" xfId="11" applyNumberFormat="1" applyFill="1" applyBorder="1" applyAlignment="1" applyProtection="1">
      <alignment vertical="top" wrapText="1"/>
    </xf>
    <xf numFmtId="0" fontId="2" fillId="0" borderId="55" xfId="0" applyFont="1" applyBorder="1" applyAlignment="1">
      <alignment vertical="center"/>
    </xf>
    <xf numFmtId="0" fontId="3" fillId="0" borderId="55" xfId="0" applyFont="1" applyBorder="1" applyAlignment="1">
      <alignment horizontal="right" vertical="center"/>
    </xf>
    <xf numFmtId="0" fontId="2" fillId="0" borderId="67" xfId="0" applyFont="1" applyBorder="1" applyAlignment="1">
      <alignment vertical="center"/>
    </xf>
    <xf numFmtId="0" fontId="2" fillId="0" borderId="63" xfId="0" applyFont="1" applyBorder="1" applyAlignment="1">
      <alignment vertical="center"/>
    </xf>
    <xf numFmtId="0" fontId="16" fillId="0" borderId="68" xfId="0" applyFont="1" applyBorder="1" applyAlignment="1">
      <alignment horizontal="distributed" vertical="center" wrapText="1"/>
    </xf>
    <xf numFmtId="38" fontId="7" fillId="0" borderId="0" xfId="0" applyNumberFormat="1" applyFont="1" applyAlignment="1">
      <alignment vertical="center"/>
    </xf>
    <xf numFmtId="38" fontId="3" fillId="0" borderId="0" xfId="0" applyNumberFormat="1" applyFont="1" applyAlignment="1">
      <alignment vertical="center"/>
    </xf>
    <xf numFmtId="177" fontId="15" fillId="0" borderId="64" xfId="10" applyNumberFormat="1" applyFont="1" applyFill="1" applyBorder="1" applyAlignment="1" applyProtection="1">
      <alignment vertical="center"/>
    </xf>
    <xf numFmtId="177" fontId="15" fillId="0" borderId="60" xfId="10" applyNumberFormat="1" applyFont="1" applyFill="1" applyBorder="1" applyAlignment="1" applyProtection="1">
      <alignment vertical="center"/>
    </xf>
    <xf numFmtId="177" fontId="15" fillId="0" borderId="60" xfId="10" applyNumberFormat="1" applyFont="1" applyFill="1" applyBorder="1" applyAlignment="1" applyProtection="1">
      <alignment horizontal="right" vertical="center"/>
    </xf>
    <xf numFmtId="177" fontId="15" fillId="0" borderId="62" xfId="10" applyNumberFormat="1" applyFont="1" applyFill="1" applyBorder="1" applyAlignment="1" applyProtection="1">
      <alignment vertical="center"/>
    </xf>
    <xf numFmtId="192" fontId="15" fillId="0" borderId="13" xfId="2" applyNumberFormat="1" applyFont="1" applyBorder="1" applyAlignment="1" applyProtection="1">
      <alignment vertical="center"/>
    </xf>
    <xf numFmtId="192" fontId="15" fillId="0" borderId="15" xfId="2" applyNumberFormat="1" applyFont="1" applyBorder="1" applyAlignment="1" applyProtection="1">
      <alignment vertical="center"/>
    </xf>
    <xf numFmtId="0" fontId="8" fillId="0" borderId="6" xfId="0" applyFont="1" applyBorder="1" applyAlignment="1">
      <alignment horizontal="distributed" vertical="center"/>
    </xf>
    <xf numFmtId="0" fontId="8" fillId="0" borderId="15" xfId="0" applyFont="1" applyBorder="1" applyAlignment="1">
      <alignment horizontal="right" vertical="top"/>
    </xf>
    <xf numFmtId="0" fontId="7" fillId="0" borderId="0" xfId="0" applyFont="1" applyAlignment="1">
      <alignment horizontal="right"/>
    </xf>
    <xf numFmtId="0" fontId="7" fillId="0" borderId="0" xfId="0" applyFont="1" applyAlignment="1">
      <alignment horizontal="left" vertical="center"/>
    </xf>
    <xf numFmtId="0" fontId="8" fillId="0" borderId="6" xfId="0" applyFont="1" applyBorder="1" applyAlignment="1">
      <alignment horizontal="center" vertical="center"/>
    </xf>
    <xf numFmtId="0" fontId="15" fillId="0" borderId="23" xfId="0" applyFont="1" applyBorder="1" applyAlignment="1">
      <alignment horizontal="distributed" vertical="center"/>
    </xf>
    <xf numFmtId="0" fontId="16" fillId="0" borderId="24" xfId="0" applyFont="1" applyBorder="1" applyAlignment="1">
      <alignment horizontal="center" vertical="center"/>
    </xf>
    <xf numFmtId="0" fontId="16" fillId="0" borderId="13" xfId="0" applyFont="1" applyBorder="1" applyAlignment="1">
      <alignment horizontal="left" vertical="center"/>
    </xf>
    <xf numFmtId="0" fontId="16" fillId="0" borderId="5" xfId="0" applyFont="1" applyBorder="1" applyAlignment="1">
      <alignment horizontal="center" vertical="center"/>
    </xf>
    <xf numFmtId="0" fontId="16" fillId="0" borderId="25" xfId="0" applyFont="1" applyBorder="1" applyAlignment="1">
      <alignment horizontal="right" vertical="center"/>
    </xf>
    <xf numFmtId="0" fontId="16" fillId="0" borderId="27" xfId="0" applyFont="1" applyBorder="1" applyAlignment="1">
      <alignment horizontal="center" vertical="center"/>
    </xf>
    <xf numFmtId="0" fontId="15" fillId="0" borderId="26" xfId="0" applyFont="1" applyBorder="1" applyAlignment="1">
      <alignment horizontal="distributed" vertical="center"/>
    </xf>
    <xf numFmtId="0" fontId="16" fillId="0" borderId="13" xfId="0" applyFont="1" applyBorder="1" applyAlignment="1">
      <alignment vertical="center"/>
    </xf>
    <xf numFmtId="0" fontId="16" fillId="0" borderId="21" xfId="0" applyFont="1" applyBorder="1" applyAlignment="1">
      <alignment vertical="center"/>
    </xf>
    <xf numFmtId="0" fontId="7" fillId="0" borderId="16" xfId="0" applyFont="1" applyBorder="1" applyAlignment="1">
      <alignment horizont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7" xfId="0" applyFont="1" applyBorder="1" applyAlignment="1">
      <alignment horizontal="center" vertical="center" wrapText="1"/>
    </xf>
    <xf numFmtId="0" fontId="28" fillId="0" borderId="24" xfId="0" applyFont="1" applyBorder="1" applyAlignment="1">
      <alignment horizontal="center" vertical="center" wrapText="1"/>
    </xf>
    <xf numFmtId="0" fontId="8" fillId="0" borderId="24" xfId="0" applyFont="1" applyBorder="1" applyAlignment="1">
      <alignment horizontal="center" vertical="center"/>
    </xf>
    <xf numFmtId="0" fontId="8" fillId="0" borderId="27" xfId="0" applyFont="1" applyBorder="1" applyAlignment="1">
      <alignment horizontal="center" vertical="center"/>
    </xf>
    <xf numFmtId="0" fontId="16" fillId="0" borderId="43" xfId="0" applyFont="1" applyBorder="1" applyAlignment="1">
      <alignment horizontal="center" vertical="center" wrapText="1"/>
    </xf>
    <xf numFmtId="0" fontId="16" fillId="0" borderId="24" xfId="0" applyFont="1" applyBorder="1" applyAlignment="1">
      <alignment horizontal="center" vertical="center" wrapText="1"/>
    </xf>
    <xf numFmtId="0" fontId="25" fillId="0" borderId="20"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38" xfId="0" applyFont="1" applyBorder="1" applyAlignment="1">
      <alignment horizontal="center" vertical="center" wrapText="1"/>
    </xf>
    <xf numFmtId="0" fontId="8" fillId="0" borderId="44" xfId="0" applyFont="1" applyBorder="1" applyAlignment="1">
      <alignment horizontal="center" vertical="center" wrapText="1"/>
    </xf>
    <xf numFmtId="0" fontId="33" fillId="0" borderId="43" xfId="0" applyFont="1" applyBorder="1" applyAlignment="1">
      <alignment horizontal="center" vertical="center" wrapText="1"/>
    </xf>
    <xf numFmtId="0" fontId="8" fillId="0" borderId="20" xfId="0" applyFont="1" applyBorder="1" applyAlignment="1">
      <alignment horizontal="center" vertical="center" wrapText="1"/>
    </xf>
    <xf numFmtId="0" fontId="33" fillId="0" borderId="24" xfId="0" applyFont="1" applyBorder="1" applyAlignment="1">
      <alignment horizontal="center" vertical="center" wrapText="1"/>
    </xf>
    <xf numFmtId="0" fontId="33" fillId="0" borderId="27" xfId="0" applyFont="1" applyBorder="1" applyAlignment="1">
      <alignment horizontal="center" vertical="center" wrapText="1"/>
    </xf>
    <xf numFmtId="0" fontId="25" fillId="0" borderId="44" xfId="0" applyFont="1" applyBorder="1" applyAlignment="1">
      <alignment horizontal="center" vertical="center" wrapText="1"/>
    </xf>
    <xf numFmtId="0" fontId="8" fillId="0" borderId="43" xfId="0" applyFont="1" applyBorder="1" applyAlignment="1">
      <alignment horizontal="center" vertical="center" wrapText="1"/>
    </xf>
    <xf numFmtId="0" fontId="28" fillId="0" borderId="43" xfId="0" applyFont="1" applyBorder="1" applyAlignment="1">
      <alignment horizontal="center" vertical="center" wrapText="1"/>
    </xf>
    <xf numFmtId="0" fontId="30" fillId="0" borderId="24" xfId="0" applyFont="1" applyBorder="1" applyAlignment="1">
      <alignment horizontal="distributed" vertical="center" wrapText="1"/>
    </xf>
    <xf numFmtId="49" fontId="8" fillId="0" borderId="24" xfId="0" applyNumberFormat="1" applyFont="1" applyBorder="1" applyAlignment="1">
      <alignment horizontal="center" vertical="center" wrapText="1"/>
    </xf>
    <xf numFmtId="0" fontId="8" fillId="0" borderId="24" xfId="0" applyFont="1" applyBorder="1" applyAlignment="1">
      <alignment horizontal="distributed" vertical="center"/>
    </xf>
    <xf numFmtId="0" fontId="46" fillId="0" borderId="27"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3" xfId="0" applyFont="1" applyBorder="1" applyAlignment="1">
      <alignment horizontal="center" vertical="center" wrapText="1"/>
    </xf>
    <xf numFmtId="0" fontId="46" fillId="0" borderId="24" xfId="0" applyFont="1" applyBorder="1" applyAlignment="1">
      <alignment horizontal="center" vertical="center" wrapText="1"/>
    </xf>
    <xf numFmtId="0" fontId="28" fillId="0" borderId="20" xfId="0" applyFont="1" applyBorder="1" applyAlignment="1">
      <alignment horizontal="center" vertical="center" wrapText="1"/>
    </xf>
    <xf numFmtId="0" fontId="46" fillId="0" borderId="24" xfId="0" applyFont="1" applyBorder="1" applyAlignment="1">
      <alignment horizontal="distributed" vertical="center" wrapText="1"/>
    </xf>
    <xf numFmtId="0" fontId="8" fillId="0" borderId="49" xfId="0" applyFont="1" applyBorder="1" applyAlignment="1">
      <alignment horizontal="distributed"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9" fillId="0" borderId="10" xfId="0" applyFont="1" applyBorder="1" applyAlignment="1">
      <alignment horizontal="center" vertical="center"/>
    </xf>
    <xf numFmtId="0" fontId="8" fillId="0" borderId="49" xfId="0" applyFont="1" applyBorder="1" applyAlignment="1">
      <alignment horizontal="center" vertical="center"/>
    </xf>
    <xf numFmtId="0" fontId="8" fillId="0" borderId="49" xfId="0" applyFont="1" applyBorder="1" applyAlignment="1">
      <alignment horizontal="distributed"/>
    </xf>
    <xf numFmtId="0" fontId="8" fillId="0" borderId="54" xfId="0" applyFont="1" applyBorder="1" applyAlignment="1">
      <alignment horizontal="distributed"/>
    </xf>
    <xf numFmtId="0" fontId="16" fillId="0" borderId="16" xfId="0" applyFont="1" applyBorder="1" applyAlignment="1">
      <alignment horizontal="center" vertical="center"/>
    </xf>
    <xf numFmtId="0" fontId="16" fillId="0" borderId="10" xfId="0" applyFont="1" applyBorder="1" applyAlignment="1">
      <alignment horizontal="center" vertical="center"/>
    </xf>
    <xf numFmtId="0" fontId="15" fillId="0" borderId="10" xfId="0" applyFont="1" applyBorder="1" applyAlignment="1">
      <alignment horizontal="center" vertical="center"/>
    </xf>
    <xf numFmtId="0" fontId="16" fillId="0" borderId="6" xfId="0" applyFont="1" applyBorder="1" applyAlignment="1">
      <alignment horizontal="center" vertical="center"/>
    </xf>
    <xf numFmtId="0" fontId="7" fillId="0" borderId="0" xfId="0" applyFont="1" applyAlignment="1">
      <alignment horizontal="left"/>
    </xf>
    <xf numFmtId="193" fontId="16" fillId="0" borderId="9" xfId="0" applyNumberFormat="1" applyFont="1" applyBorder="1" applyAlignment="1">
      <alignment horizontal="right"/>
    </xf>
    <xf numFmtId="193" fontId="16" fillId="0" borderId="13" xfId="0" applyNumberFormat="1" applyFont="1" applyBorder="1" applyAlignment="1">
      <alignment horizontal="left"/>
    </xf>
    <xf numFmtId="0" fontId="16" fillId="0" borderId="6" xfId="0" applyFont="1" applyBorder="1" applyAlignment="1">
      <alignment horizontal="center"/>
    </xf>
    <xf numFmtId="0" fontId="15" fillId="0" borderId="23" xfId="0" applyFont="1" applyBorder="1" applyAlignment="1">
      <alignment horizontal="center"/>
    </xf>
    <xf numFmtId="0" fontId="16" fillId="0" borderId="9" xfId="0" applyFont="1" applyBorder="1" applyAlignment="1">
      <alignment horizontal="center"/>
    </xf>
    <xf numFmtId="0" fontId="16" fillId="0" borderId="28" xfId="0" applyFont="1" applyBorder="1" applyAlignment="1">
      <alignment horizontal="right"/>
    </xf>
    <xf numFmtId="0" fontId="16" fillId="0" borderId="25" xfId="0" applyFont="1" applyBorder="1" applyAlignment="1">
      <alignment horizontal="right"/>
    </xf>
    <xf numFmtId="49" fontId="16" fillId="0" borderId="42" xfId="0" applyNumberFormat="1" applyFont="1" applyBorder="1" applyAlignment="1">
      <alignment horizontal="distributed" vertical="center" wrapText="1"/>
    </xf>
    <xf numFmtId="3" fontId="16" fillId="0" borderId="44" xfId="0" applyNumberFormat="1" applyFont="1" applyBorder="1" applyAlignment="1">
      <alignment horizontal="center" vertical="center" wrapText="1"/>
    </xf>
    <xf numFmtId="3" fontId="16" fillId="0" borderId="43" xfId="0" applyNumberFormat="1" applyFont="1" applyBorder="1" applyAlignment="1">
      <alignment horizontal="center" vertical="center" wrapText="1"/>
    </xf>
    <xf numFmtId="3" fontId="16" fillId="0" borderId="47" xfId="0" applyNumberFormat="1" applyFont="1" applyBorder="1" applyAlignment="1">
      <alignment horizontal="center" vertical="center" wrapText="1"/>
    </xf>
    <xf numFmtId="3" fontId="16" fillId="0" borderId="20" xfId="0" applyNumberFormat="1" applyFont="1" applyBorder="1" applyAlignment="1">
      <alignment horizontal="center" vertical="center" wrapText="1"/>
    </xf>
    <xf numFmtId="0" fontId="16" fillId="0" borderId="64" xfId="0" applyFont="1" applyBorder="1" applyAlignment="1">
      <alignment horizontal="distributed" vertical="center" wrapText="1"/>
    </xf>
    <xf numFmtId="0" fontId="16" fillId="0" borderId="65" xfId="0" applyFont="1" applyBorder="1" applyAlignment="1">
      <alignment horizontal="distributed" vertical="center" wrapText="1"/>
    </xf>
    <xf numFmtId="0" fontId="7" fillId="0" borderId="69" xfId="0" applyFont="1" applyBorder="1" applyAlignment="1">
      <alignment vertical="center"/>
    </xf>
    <xf numFmtId="0" fontId="3" fillId="0" borderId="0" xfId="0" applyFont="1" applyAlignment="1">
      <alignment vertical="center"/>
    </xf>
    <xf numFmtId="0" fontId="8" fillId="0" borderId="56" xfId="0" applyFont="1" applyBorder="1" applyAlignment="1">
      <alignment horizontal="right" vertical="center"/>
    </xf>
    <xf numFmtId="0" fontId="8" fillId="0" borderId="57" xfId="0" applyFont="1" applyBorder="1" applyAlignment="1">
      <alignment horizontal="right" vertical="center"/>
    </xf>
    <xf numFmtId="0" fontId="35" fillId="0" borderId="56" xfId="0" applyFont="1" applyBorder="1" applyAlignment="1">
      <alignment horizontal="center" vertical="center"/>
    </xf>
    <xf numFmtId="0" fontId="35" fillId="0" borderId="62" xfId="0" applyFont="1" applyBorder="1" applyAlignment="1">
      <alignment horizontal="center" vertical="center"/>
    </xf>
    <xf numFmtId="0" fontId="16" fillId="0" borderId="58" xfId="0" applyFont="1" applyBorder="1" applyAlignment="1">
      <alignment horizontal="center" vertical="center"/>
    </xf>
    <xf numFmtId="0" fontId="16" fillId="0" borderId="63" xfId="0" applyFont="1" applyBorder="1" applyAlignment="1">
      <alignment horizontal="center" vertical="center"/>
    </xf>
    <xf numFmtId="0" fontId="15" fillId="0" borderId="59" xfId="0" applyFont="1" applyBorder="1" applyAlignment="1">
      <alignment horizontal="center" vertical="center"/>
    </xf>
    <xf numFmtId="0" fontId="15" fillId="0" borderId="62" xfId="0" applyFont="1" applyBorder="1" applyAlignment="1">
      <alignment horizontal="center" vertical="center"/>
    </xf>
    <xf numFmtId="0" fontId="8" fillId="0" borderId="60" xfId="0" applyFont="1" applyBorder="1" applyAlignment="1">
      <alignment vertical="center"/>
    </xf>
    <xf numFmtId="0" fontId="8" fillId="0" borderId="61" xfId="0" applyFont="1" applyBorder="1" applyAlignment="1">
      <alignment vertical="center"/>
    </xf>
    <xf numFmtId="0" fontId="16" fillId="0" borderId="16" xfId="0" applyFont="1" applyBorder="1" applyAlignment="1">
      <alignment horizontal="distributed" vertical="center" wrapText="1"/>
    </xf>
    <xf numFmtId="0" fontId="7" fillId="0" borderId="26" xfId="0" applyFont="1" applyBorder="1" applyAlignment="1">
      <alignment vertical="center"/>
    </xf>
    <xf numFmtId="0" fontId="8" fillId="0" borderId="6" xfId="0" applyFont="1" applyBorder="1" applyAlignment="1">
      <alignment horizontal="right" vertical="center"/>
    </xf>
    <xf numFmtId="0" fontId="33" fillId="0" borderId="27" xfId="0" applyFont="1" applyBorder="1" applyAlignment="1">
      <alignment horizontal="center" vertical="center"/>
    </xf>
    <xf numFmtId="0" fontId="15" fillId="0" borderId="24" xfId="0" applyFont="1" applyBorder="1" applyAlignment="1">
      <alignment horizontal="center" vertical="center"/>
    </xf>
    <xf numFmtId="0" fontId="8" fillId="0" borderId="10" xfId="0" applyFont="1" applyBorder="1" applyAlignment="1">
      <alignment vertical="center"/>
    </xf>
  </cellXfs>
  <cellStyles count="12">
    <cellStyle name="パーセント 2" xfId="1" xr:uid="{00000000-0005-0000-0000-000006000000}"/>
    <cellStyle name="ハイパーリンク 2" xfId="11" xr:uid="{51E73127-1FC5-43A8-8C6E-C97416AB3375}"/>
    <cellStyle name="桁区切り" xfId="7" builtinId="6"/>
    <cellStyle name="桁区切り 2" xfId="2" xr:uid="{00000000-0005-0000-0000-000007000000}"/>
    <cellStyle name="桁区切り 2 2" xfId="6" xr:uid="{3A8D86BF-340B-4CAF-8712-B36892EE7327}"/>
    <cellStyle name="桁区切り 2 2 2" xfId="10" xr:uid="{7A5005FC-9C1B-43BA-AF9C-BADD0383F2A2}"/>
    <cellStyle name="桁区切り 3" xfId="3" xr:uid="{00000000-0005-0000-0000-000008000000}"/>
    <cellStyle name="標準" xfId="0" builtinId="0"/>
    <cellStyle name="標準 2" xfId="9" xr:uid="{33A7C68E-6744-432C-9C81-0FECD0EB6D75}"/>
    <cellStyle name="標準 3" xfId="4" xr:uid="{00000000-0005-0000-0000-000009000000}"/>
    <cellStyle name="標準 4" xfId="5" xr:uid="{00000000-0005-0000-0000-00000A000000}"/>
    <cellStyle name="標準 4 2" xfId="8" xr:uid="{3BCC56EA-39E6-43B7-8DD9-533CED2637CF}"/>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8</xdr:row>
      <xdr:rowOff>7327</xdr:rowOff>
    </xdr:to>
    <xdr:sp macro="" textlink="">
      <xdr:nvSpPr>
        <xdr:cNvPr id="2" name="Line 1">
          <a:extLst>
            <a:ext uri="{FF2B5EF4-FFF2-40B4-BE49-F238E27FC236}">
              <a16:creationId xmlns:a16="http://schemas.microsoft.com/office/drawing/2014/main" id="{1F0C2C10-08E1-4C0A-950F-444C5A4B5EB9}"/>
            </a:ext>
          </a:extLst>
        </xdr:cNvPr>
        <xdr:cNvSpPr/>
      </xdr:nvSpPr>
      <xdr:spPr>
        <a:xfrm>
          <a:off x="0" y="1371600"/>
          <a:ext cx="685800" cy="52167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549360</xdr:colOff>
      <xdr:row>3</xdr:row>
      <xdr:rowOff>209520</xdr:rowOff>
    </xdr:to>
    <xdr:sp macro="" textlink="">
      <xdr:nvSpPr>
        <xdr:cNvPr id="2" name="Line 1">
          <a:extLst>
            <a:ext uri="{FF2B5EF4-FFF2-40B4-BE49-F238E27FC236}">
              <a16:creationId xmlns:a16="http://schemas.microsoft.com/office/drawing/2014/main" id="{1945D3A2-F4FE-4F6F-B91D-89A4A9F89B01}"/>
            </a:ext>
          </a:extLst>
        </xdr:cNvPr>
        <xdr:cNvSpPr/>
      </xdr:nvSpPr>
      <xdr:spPr>
        <a:xfrm>
          <a:off x="9360" y="1038060"/>
          <a:ext cx="540000"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11906</xdr:colOff>
      <xdr:row>3</xdr:row>
      <xdr:rowOff>23812</xdr:rowOff>
    </xdr:from>
    <xdr:to>
      <xdr:col>3</xdr:col>
      <xdr:colOff>9525</xdr:colOff>
      <xdr:row>5</xdr:row>
      <xdr:rowOff>7144</xdr:rowOff>
    </xdr:to>
    <xdr:sp macro="" textlink="">
      <xdr:nvSpPr>
        <xdr:cNvPr id="2" name="Line 1">
          <a:extLst>
            <a:ext uri="{FF2B5EF4-FFF2-40B4-BE49-F238E27FC236}">
              <a16:creationId xmlns:a16="http://schemas.microsoft.com/office/drawing/2014/main" id="{2CD19561-852A-4E14-9D02-7723A6E43457}"/>
            </a:ext>
          </a:extLst>
        </xdr:cNvPr>
        <xdr:cNvSpPr/>
      </xdr:nvSpPr>
      <xdr:spPr>
        <a:xfrm>
          <a:off x="11906" y="1147762"/>
          <a:ext cx="2016919" cy="364332"/>
        </a:xfrm>
        <a:prstGeom prst="line">
          <a:avLst/>
        </a:prstGeom>
        <a:ln w="9360">
          <a:solidFill>
            <a:srgbClr val="000000"/>
          </a:solidFill>
          <a:round/>
        </a:ln>
      </xdr:spPr>
      <xdr:style>
        <a:lnRef idx="0">
          <a:scrgbClr r="0" g="0" b="0"/>
        </a:lnRef>
        <a:fillRef idx="0">
          <a:scrgbClr r="0" g="0" b="0"/>
        </a:fillRef>
        <a:effectRef idx="0">
          <a:scrgbClr r="0" g="0" b="0"/>
        </a:effectRef>
        <a:fontRef idx="minor"/>
      </xdr:style>
      <xdr:txBody>
        <a:bodyPr lIns="90000" tIns="45000" rIns="90000" bIns="45000" anchorCtr="1">
          <a:noAutofit/>
        </a:bodyPr>
        <a:lstStyle/>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a:p>
          <a:pPr>
            <a:lnSpc>
              <a:spcPct val="100000"/>
            </a:lnSpc>
          </a:pPr>
          <a:endParaRPr lang="en-US" sz="1200" b="0" strike="noStrike" spc="-1">
            <a:latin typeface="Times New Roman"/>
          </a:endParaRPr>
        </a:p>
      </xdr:txBody>
    </xdr:sp>
    <xdr:clientData/>
  </xdr:twoCellAnchor>
  <xdr:twoCellAnchor>
    <xdr:from>
      <xdr:col>0</xdr:col>
      <xdr:colOff>2381</xdr:colOff>
      <xdr:row>30</xdr:row>
      <xdr:rowOff>19049</xdr:rowOff>
    </xdr:from>
    <xdr:to>
      <xdr:col>3</xdr:col>
      <xdr:colOff>4763</xdr:colOff>
      <xdr:row>32</xdr:row>
      <xdr:rowOff>4762</xdr:rowOff>
    </xdr:to>
    <xdr:sp macro="" textlink="">
      <xdr:nvSpPr>
        <xdr:cNvPr id="3" name="Line 1">
          <a:extLst>
            <a:ext uri="{FF2B5EF4-FFF2-40B4-BE49-F238E27FC236}">
              <a16:creationId xmlns:a16="http://schemas.microsoft.com/office/drawing/2014/main" id="{A9F09F08-BE36-4870-AB01-3623A88E2FB1}"/>
            </a:ext>
          </a:extLst>
        </xdr:cNvPr>
        <xdr:cNvSpPr/>
      </xdr:nvSpPr>
      <xdr:spPr>
        <a:xfrm>
          <a:off x="2381" y="5600699"/>
          <a:ext cx="2021682" cy="36671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11905</xdr:colOff>
      <xdr:row>3</xdr:row>
      <xdr:rowOff>19050</xdr:rowOff>
    </xdr:from>
    <xdr:to>
      <xdr:col>3</xdr:col>
      <xdr:colOff>2381</xdr:colOff>
      <xdr:row>5</xdr:row>
      <xdr:rowOff>0</xdr:rowOff>
    </xdr:to>
    <xdr:sp macro="" textlink="">
      <xdr:nvSpPr>
        <xdr:cNvPr id="2" name="Line 1">
          <a:extLst>
            <a:ext uri="{FF2B5EF4-FFF2-40B4-BE49-F238E27FC236}">
              <a16:creationId xmlns:a16="http://schemas.microsoft.com/office/drawing/2014/main" id="{02385484-0C6E-43C7-B15B-49C1614EBD7D}"/>
            </a:ext>
          </a:extLst>
        </xdr:cNvPr>
        <xdr:cNvSpPr/>
      </xdr:nvSpPr>
      <xdr:spPr>
        <a:xfrm>
          <a:off x="11905" y="800100"/>
          <a:ext cx="2009776" cy="3619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9525</xdr:colOff>
      <xdr:row>19</xdr:row>
      <xdr:rowOff>26194</xdr:rowOff>
    </xdr:from>
    <xdr:to>
      <xdr:col>3</xdr:col>
      <xdr:colOff>4763</xdr:colOff>
      <xdr:row>20</xdr:row>
      <xdr:rowOff>188120</xdr:rowOff>
    </xdr:to>
    <xdr:sp macro="" textlink="">
      <xdr:nvSpPr>
        <xdr:cNvPr id="3" name="Line 1">
          <a:extLst>
            <a:ext uri="{FF2B5EF4-FFF2-40B4-BE49-F238E27FC236}">
              <a16:creationId xmlns:a16="http://schemas.microsoft.com/office/drawing/2014/main" id="{27C3605E-E7DE-45EF-B7C3-D73F8AD5C37C}"/>
            </a:ext>
          </a:extLst>
        </xdr:cNvPr>
        <xdr:cNvSpPr/>
      </xdr:nvSpPr>
      <xdr:spPr>
        <a:xfrm>
          <a:off x="9525" y="4236244"/>
          <a:ext cx="2014538" cy="352426"/>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18720</xdr:rowOff>
    </xdr:from>
    <xdr:to>
      <xdr:col>4</xdr:col>
      <xdr:colOff>9360</xdr:colOff>
      <xdr:row>4</xdr:row>
      <xdr:rowOff>190440</xdr:rowOff>
    </xdr:to>
    <xdr:sp macro="" textlink="">
      <xdr:nvSpPr>
        <xdr:cNvPr id="2" name="Line 1">
          <a:extLst>
            <a:ext uri="{FF2B5EF4-FFF2-40B4-BE49-F238E27FC236}">
              <a16:creationId xmlns:a16="http://schemas.microsoft.com/office/drawing/2014/main" id="{F18FB151-0590-42AD-8690-1621367E7AF7}"/>
            </a:ext>
          </a:extLst>
        </xdr:cNvPr>
        <xdr:cNvSpPr/>
      </xdr:nvSpPr>
      <xdr:spPr>
        <a:xfrm>
          <a:off x="0" y="1047420"/>
          <a:ext cx="275256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18</xdr:row>
      <xdr:rowOff>9360</xdr:rowOff>
    </xdr:from>
    <xdr:to>
      <xdr:col>3</xdr:col>
      <xdr:colOff>62280</xdr:colOff>
      <xdr:row>19</xdr:row>
      <xdr:rowOff>190800</xdr:rowOff>
    </xdr:to>
    <xdr:sp macro="" textlink="">
      <xdr:nvSpPr>
        <xdr:cNvPr id="3" name="Line 1">
          <a:extLst>
            <a:ext uri="{FF2B5EF4-FFF2-40B4-BE49-F238E27FC236}">
              <a16:creationId xmlns:a16="http://schemas.microsoft.com/office/drawing/2014/main" id="{324798EF-B8DA-4312-807D-E29D90C5FD56}"/>
            </a:ext>
          </a:extLst>
        </xdr:cNvPr>
        <xdr:cNvSpPr/>
      </xdr:nvSpPr>
      <xdr:spPr>
        <a:xfrm>
          <a:off x="0" y="3609810"/>
          <a:ext cx="2119680" cy="3338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18720</xdr:rowOff>
    </xdr:from>
    <xdr:to>
      <xdr:col>4</xdr:col>
      <xdr:colOff>9360</xdr:colOff>
      <xdr:row>4</xdr:row>
      <xdr:rowOff>190440</xdr:rowOff>
    </xdr:to>
    <xdr:sp macro="" textlink="">
      <xdr:nvSpPr>
        <xdr:cNvPr id="2" name="Line 1">
          <a:extLst>
            <a:ext uri="{FF2B5EF4-FFF2-40B4-BE49-F238E27FC236}">
              <a16:creationId xmlns:a16="http://schemas.microsoft.com/office/drawing/2014/main" id="{1BF6FE25-64CF-416D-9FB8-32019A7D63F7}"/>
            </a:ext>
          </a:extLst>
        </xdr:cNvPr>
        <xdr:cNvSpPr/>
      </xdr:nvSpPr>
      <xdr:spPr>
        <a:xfrm>
          <a:off x="0" y="1047420"/>
          <a:ext cx="275256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15</xdr:row>
      <xdr:rowOff>18720</xdr:rowOff>
    </xdr:from>
    <xdr:to>
      <xdr:col>4</xdr:col>
      <xdr:colOff>9360</xdr:colOff>
      <xdr:row>16</xdr:row>
      <xdr:rowOff>190440</xdr:rowOff>
    </xdr:to>
    <xdr:sp macro="" textlink="">
      <xdr:nvSpPr>
        <xdr:cNvPr id="3" name="Line 1">
          <a:extLst>
            <a:ext uri="{FF2B5EF4-FFF2-40B4-BE49-F238E27FC236}">
              <a16:creationId xmlns:a16="http://schemas.microsoft.com/office/drawing/2014/main" id="{FAA66676-2655-4B0F-B9EC-B92573A11006}"/>
            </a:ext>
          </a:extLst>
        </xdr:cNvPr>
        <xdr:cNvSpPr/>
      </xdr:nvSpPr>
      <xdr:spPr>
        <a:xfrm>
          <a:off x="0" y="3104820"/>
          <a:ext cx="275256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19080</xdr:colOff>
      <xdr:row>7</xdr:row>
      <xdr:rowOff>9360</xdr:rowOff>
    </xdr:to>
    <xdr:sp macro="" textlink="">
      <xdr:nvSpPr>
        <xdr:cNvPr id="2" name="Line 1">
          <a:extLst>
            <a:ext uri="{FF2B5EF4-FFF2-40B4-BE49-F238E27FC236}">
              <a16:creationId xmlns:a16="http://schemas.microsoft.com/office/drawing/2014/main" id="{930F82B2-E99A-4FC5-997A-E2AAFD2D1148}"/>
            </a:ext>
          </a:extLst>
        </xdr:cNvPr>
        <xdr:cNvSpPr/>
      </xdr:nvSpPr>
      <xdr:spPr>
        <a:xfrm>
          <a:off x="9360" y="1038060"/>
          <a:ext cx="695520" cy="85725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180720</xdr:rowOff>
    </xdr:from>
    <xdr:to>
      <xdr:col>0</xdr:col>
      <xdr:colOff>511560</xdr:colOff>
      <xdr:row>4</xdr:row>
      <xdr:rowOff>163800</xdr:rowOff>
    </xdr:to>
    <xdr:sp macro="" textlink="">
      <xdr:nvSpPr>
        <xdr:cNvPr id="2" name="Line 1">
          <a:extLst>
            <a:ext uri="{FF2B5EF4-FFF2-40B4-BE49-F238E27FC236}">
              <a16:creationId xmlns:a16="http://schemas.microsoft.com/office/drawing/2014/main" id="{C244AE3C-CC80-43C1-AF4C-23F5DBE81016}"/>
            </a:ext>
          </a:extLst>
        </xdr:cNvPr>
        <xdr:cNvSpPr/>
      </xdr:nvSpPr>
      <xdr:spPr>
        <a:xfrm>
          <a:off x="0" y="695070"/>
          <a:ext cx="511560" cy="745080"/>
        </a:xfrm>
        <a:prstGeom prst="line">
          <a:avLst/>
        </a:prstGeom>
        <a:ln w="9360">
          <a:noFill/>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185671</xdr:rowOff>
    </xdr:from>
    <xdr:to>
      <xdr:col>1</xdr:col>
      <xdr:colOff>2682</xdr:colOff>
      <xdr:row>5</xdr:row>
      <xdr:rowOff>0</xdr:rowOff>
    </xdr:to>
    <xdr:sp macro="" textlink="">
      <xdr:nvSpPr>
        <xdr:cNvPr id="3" name="Line 1">
          <a:extLst>
            <a:ext uri="{FF2B5EF4-FFF2-40B4-BE49-F238E27FC236}">
              <a16:creationId xmlns:a16="http://schemas.microsoft.com/office/drawing/2014/main" id="{CE30257D-5451-4D96-918C-03F92C6C64EA}"/>
            </a:ext>
          </a:extLst>
        </xdr:cNvPr>
        <xdr:cNvSpPr/>
      </xdr:nvSpPr>
      <xdr:spPr>
        <a:xfrm>
          <a:off x="0" y="700021"/>
          <a:ext cx="564657" cy="73825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496440</xdr:colOff>
      <xdr:row>4</xdr:row>
      <xdr:rowOff>201960</xdr:rowOff>
    </xdr:to>
    <xdr:sp macro="" textlink="">
      <xdr:nvSpPr>
        <xdr:cNvPr id="2" name="Line 1">
          <a:extLst>
            <a:ext uri="{FF2B5EF4-FFF2-40B4-BE49-F238E27FC236}">
              <a16:creationId xmlns:a16="http://schemas.microsoft.com/office/drawing/2014/main" id="{BA182DC1-C117-4FDD-81E7-16B1886A76EB}"/>
            </a:ext>
          </a:extLst>
        </xdr:cNvPr>
        <xdr:cNvSpPr/>
      </xdr:nvSpPr>
      <xdr:spPr>
        <a:xfrm>
          <a:off x="9360" y="904710"/>
          <a:ext cx="487080" cy="592650"/>
        </a:xfrm>
        <a:prstGeom prst="line">
          <a:avLst/>
        </a:prstGeom>
        <a:ln w="9360">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2</xdr:row>
      <xdr:rowOff>9360</xdr:rowOff>
    </xdr:from>
    <xdr:to>
      <xdr:col>0</xdr:col>
      <xdr:colOff>496440</xdr:colOff>
      <xdr:row>4</xdr:row>
      <xdr:rowOff>201960</xdr:rowOff>
    </xdr:to>
    <xdr:sp macro="" textlink="">
      <xdr:nvSpPr>
        <xdr:cNvPr id="3" name="Line 1">
          <a:extLst>
            <a:ext uri="{FF2B5EF4-FFF2-40B4-BE49-F238E27FC236}">
              <a16:creationId xmlns:a16="http://schemas.microsoft.com/office/drawing/2014/main" id="{19FFA9E3-047B-44B6-8CF1-906F5E979C8B}"/>
            </a:ext>
          </a:extLst>
        </xdr:cNvPr>
        <xdr:cNvSpPr/>
      </xdr:nvSpPr>
      <xdr:spPr>
        <a:xfrm>
          <a:off x="9360" y="904710"/>
          <a:ext cx="487080" cy="592650"/>
        </a:xfrm>
        <a:prstGeom prst="line">
          <a:avLst/>
        </a:prstGeom>
        <a:ln w="9360">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2</xdr:row>
      <xdr:rowOff>4206</xdr:rowOff>
    </xdr:from>
    <xdr:to>
      <xdr:col>0</xdr:col>
      <xdr:colOff>540000</xdr:colOff>
      <xdr:row>4</xdr:row>
      <xdr:rowOff>197413</xdr:rowOff>
    </xdr:to>
    <xdr:sp macro="" textlink="">
      <xdr:nvSpPr>
        <xdr:cNvPr id="4" name="Line 1">
          <a:extLst>
            <a:ext uri="{FF2B5EF4-FFF2-40B4-BE49-F238E27FC236}">
              <a16:creationId xmlns:a16="http://schemas.microsoft.com/office/drawing/2014/main" id="{B5EFDF4C-99E1-47F3-BDD5-F4B307728CFA}"/>
            </a:ext>
          </a:extLst>
        </xdr:cNvPr>
        <xdr:cNvSpPr/>
      </xdr:nvSpPr>
      <xdr:spPr>
        <a:xfrm>
          <a:off x="0" y="899556"/>
          <a:ext cx="540000" cy="59325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9360</xdr:colOff>
      <xdr:row>1</xdr:row>
      <xdr:rowOff>9360</xdr:rowOff>
    </xdr:from>
    <xdr:to>
      <xdr:col>0</xdr:col>
      <xdr:colOff>496440</xdr:colOff>
      <xdr:row>3</xdr:row>
      <xdr:rowOff>201600</xdr:rowOff>
    </xdr:to>
    <xdr:sp macro="" textlink="">
      <xdr:nvSpPr>
        <xdr:cNvPr id="2" name="Line 1">
          <a:extLst>
            <a:ext uri="{FF2B5EF4-FFF2-40B4-BE49-F238E27FC236}">
              <a16:creationId xmlns:a16="http://schemas.microsoft.com/office/drawing/2014/main" id="{EA995227-DFEB-472C-8437-49E2BB93282D}"/>
            </a:ext>
          </a:extLst>
        </xdr:cNvPr>
        <xdr:cNvSpPr/>
      </xdr:nvSpPr>
      <xdr:spPr>
        <a:xfrm>
          <a:off x="9360" y="714210"/>
          <a:ext cx="487080" cy="592290"/>
        </a:xfrm>
        <a:prstGeom prst="line">
          <a:avLst/>
        </a:prstGeom>
        <a:ln w="9360">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1</xdr:row>
      <xdr:rowOff>5634</xdr:rowOff>
    </xdr:from>
    <xdr:to>
      <xdr:col>0</xdr:col>
      <xdr:colOff>540000</xdr:colOff>
      <xdr:row>4</xdr:row>
      <xdr:rowOff>1538</xdr:rowOff>
    </xdr:to>
    <xdr:sp macro="" textlink="">
      <xdr:nvSpPr>
        <xdr:cNvPr id="3" name="Line 1">
          <a:extLst>
            <a:ext uri="{FF2B5EF4-FFF2-40B4-BE49-F238E27FC236}">
              <a16:creationId xmlns:a16="http://schemas.microsoft.com/office/drawing/2014/main" id="{EECAF30E-73A0-4640-8DD0-5D4B20D7B528}"/>
            </a:ext>
          </a:extLst>
        </xdr:cNvPr>
        <xdr:cNvSpPr/>
      </xdr:nvSpPr>
      <xdr:spPr>
        <a:xfrm>
          <a:off x="0" y="710484"/>
          <a:ext cx="540000" cy="59597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496440</xdr:colOff>
      <xdr:row>3</xdr:row>
      <xdr:rowOff>190440</xdr:rowOff>
    </xdr:to>
    <xdr:sp macro="" textlink="">
      <xdr:nvSpPr>
        <xdr:cNvPr id="2" name="Line 1">
          <a:extLst>
            <a:ext uri="{FF2B5EF4-FFF2-40B4-BE49-F238E27FC236}">
              <a16:creationId xmlns:a16="http://schemas.microsoft.com/office/drawing/2014/main" id="{CAF19CEF-6A4C-4676-B869-F43721D7FB89}"/>
            </a:ext>
          </a:extLst>
        </xdr:cNvPr>
        <xdr:cNvSpPr/>
      </xdr:nvSpPr>
      <xdr:spPr>
        <a:xfrm>
          <a:off x="0" y="704850"/>
          <a:ext cx="496440" cy="571440"/>
        </a:xfrm>
        <a:prstGeom prst="line">
          <a:avLst/>
        </a:prstGeom>
        <a:ln w="9360">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1</xdr:row>
      <xdr:rowOff>560</xdr:rowOff>
    </xdr:from>
    <xdr:to>
      <xdr:col>0</xdr:col>
      <xdr:colOff>540000</xdr:colOff>
      <xdr:row>4</xdr:row>
      <xdr:rowOff>5060</xdr:rowOff>
    </xdr:to>
    <xdr:sp macro="" textlink="">
      <xdr:nvSpPr>
        <xdr:cNvPr id="3" name="Line 1">
          <a:extLst>
            <a:ext uri="{FF2B5EF4-FFF2-40B4-BE49-F238E27FC236}">
              <a16:creationId xmlns:a16="http://schemas.microsoft.com/office/drawing/2014/main" id="{8BE3175D-69CD-44BB-94ED-EB169908CD93}"/>
            </a:ext>
          </a:extLst>
        </xdr:cNvPr>
        <xdr:cNvSpPr/>
      </xdr:nvSpPr>
      <xdr:spPr>
        <a:xfrm>
          <a:off x="0" y="705410"/>
          <a:ext cx="540000" cy="57600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14025</xdr:colOff>
      <xdr:row>5</xdr:row>
      <xdr:rowOff>2655</xdr:rowOff>
    </xdr:to>
    <xdr:sp macro="" textlink="">
      <xdr:nvSpPr>
        <xdr:cNvPr id="2" name="Line 1">
          <a:extLst>
            <a:ext uri="{FF2B5EF4-FFF2-40B4-BE49-F238E27FC236}">
              <a16:creationId xmlns:a16="http://schemas.microsoft.com/office/drawing/2014/main" id="{E7C59ACC-7188-49BB-8487-369A005188EA}"/>
            </a:ext>
          </a:extLst>
        </xdr:cNvPr>
        <xdr:cNvSpPr/>
      </xdr:nvSpPr>
      <xdr:spPr>
        <a:xfrm>
          <a:off x="0" y="904710"/>
          <a:ext cx="576000" cy="59337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9360</xdr:colOff>
      <xdr:row>1</xdr:row>
      <xdr:rowOff>9360</xdr:rowOff>
    </xdr:from>
    <xdr:to>
      <xdr:col>1</xdr:col>
      <xdr:colOff>5153</xdr:colOff>
      <xdr:row>4</xdr:row>
      <xdr:rowOff>2527</xdr:rowOff>
    </xdr:to>
    <xdr:sp macro="" textlink="">
      <xdr:nvSpPr>
        <xdr:cNvPr id="2" name="Line 1">
          <a:extLst>
            <a:ext uri="{FF2B5EF4-FFF2-40B4-BE49-F238E27FC236}">
              <a16:creationId xmlns:a16="http://schemas.microsoft.com/office/drawing/2014/main" id="{B851588D-8005-405C-889E-8153F9B3D16D}"/>
            </a:ext>
          </a:extLst>
        </xdr:cNvPr>
        <xdr:cNvSpPr/>
      </xdr:nvSpPr>
      <xdr:spPr>
        <a:xfrm>
          <a:off x="9360" y="714210"/>
          <a:ext cx="557768" cy="593242"/>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2708</xdr:colOff>
      <xdr:row>4</xdr:row>
      <xdr:rowOff>190440</xdr:rowOff>
    </xdr:to>
    <xdr:sp macro="" textlink="">
      <xdr:nvSpPr>
        <xdr:cNvPr id="2" name="Line 1">
          <a:extLst>
            <a:ext uri="{FF2B5EF4-FFF2-40B4-BE49-F238E27FC236}">
              <a16:creationId xmlns:a16="http://schemas.microsoft.com/office/drawing/2014/main" id="{CA95D39A-1849-4391-A2F4-77A40AFA93FE}"/>
            </a:ext>
          </a:extLst>
        </xdr:cNvPr>
        <xdr:cNvSpPr/>
      </xdr:nvSpPr>
      <xdr:spPr>
        <a:xfrm>
          <a:off x="9360" y="904710"/>
          <a:ext cx="536273" cy="58113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9360</xdr:colOff>
      <xdr:row>1</xdr:row>
      <xdr:rowOff>9360</xdr:rowOff>
    </xdr:from>
    <xdr:to>
      <xdr:col>1</xdr:col>
      <xdr:colOff>9360</xdr:colOff>
      <xdr:row>4</xdr:row>
      <xdr:rowOff>9360</xdr:rowOff>
    </xdr:to>
    <xdr:sp macro="" textlink="">
      <xdr:nvSpPr>
        <xdr:cNvPr id="2" name="Line 1">
          <a:extLst>
            <a:ext uri="{FF2B5EF4-FFF2-40B4-BE49-F238E27FC236}">
              <a16:creationId xmlns:a16="http://schemas.microsoft.com/office/drawing/2014/main" id="{84B29490-3324-4584-84B9-6AD1AE590A48}"/>
            </a:ext>
          </a:extLst>
        </xdr:cNvPr>
        <xdr:cNvSpPr/>
      </xdr:nvSpPr>
      <xdr:spPr>
        <a:xfrm>
          <a:off x="9360" y="714210"/>
          <a:ext cx="542925" cy="60007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9360</xdr:colOff>
      <xdr:row>2</xdr:row>
      <xdr:rowOff>9360</xdr:rowOff>
    </xdr:from>
    <xdr:to>
      <xdr:col>1</xdr:col>
      <xdr:colOff>17841</xdr:colOff>
      <xdr:row>5</xdr:row>
      <xdr:rowOff>4853</xdr:rowOff>
    </xdr:to>
    <xdr:sp macro="" textlink="">
      <xdr:nvSpPr>
        <xdr:cNvPr id="2" name="Line 1">
          <a:extLst>
            <a:ext uri="{FF2B5EF4-FFF2-40B4-BE49-F238E27FC236}">
              <a16:creationId xmlns:a16="http://schemas.microsoft.com/office/drawing/2014/main" id="{1BD392DB-BFC1-4802-8352-14C8EE579A91}"/>
            </a:ext>
          </a:extLst>
        </xdr:cNvPr>
        <xdr:cNvSpPr/>
      </xdr:nvSpPr>
      <xdr:spPr>
        <a:xfrm>
          <a:off x="9360" y="895185"/>
          <a:ext cx="560931" cy="595568"/>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9360</xdr:colOff>
      <xdr:row>1</xdr:row>
      <xdr:rowOff>9360</xdr:rowOff>
    </xdr:from>
    <xdr:to>
      <xdr:col>1</xdr:col>
      <xdr:colOff>13572</xdr:colOff>
      <xdr:row>4</xdr:row>
      <xdr:rowOff>4853</xdr:rowOff>
    </xdr:to>
    <xdr:sp macro="" textlink="">
      <xdr:nvSpPr>
        <xdr:cNvPr id="2" name="Line 1">
          <a:extLst>
            <a:ext uri="{FF2B5EF4-FFF2-40B4-BE49-F238E27FC236}">
              <a16:creationId xmlns:a16="http://schemas.microsoft.com/office/drawing/2014/main" id="{5EB6006C-A1FC-4061-9685-55E69DB98EBB}"/>
            </a:ext>
          </a:extLst>
        </xdr:cNvPr>
        <xdr:cNvSpPr/>
      </xdr:nvSpPr>
      <xdr:spPr>
        <a:xfrm>
          <a:off x="9360" y="714210"/>
          <a:ext cx="1004337" cy="54794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9360</xdr:colOff>
      <xdr:row>2</xdr:row>
      <xdr:rowOff>18720</xdr:rowOff>
    </xdr:from>
    <xdr:to>
      <xdr:col>1</xdr:col>
      <xdr:colOff>1451610</xdr:colOff>
      <xdr:row>3</xdr:row>
      <xdr:rowOff>190440</xdr:rowOff>
    </xdr:to>
    <xdr:sp macro="" textlink="">
      <xdr:nvSpPr>
        <xdr:cNvPr id="2" name="Line 1">
          <a:extLst>
            <a:ext uri="{FF2B5EF4-FFF2-40B4-BE49-F238E27FC236}">
              <a16:creationId xmlns:a16="http://schemas.microsoft.com/office/drawing/2014/main" id="{7371B759-89BE-4FA9-AF7F-AC311D06FFC1}"/>
            </a:ext>
          </a:extLst>
        </xdr:cNvPr>
        <xdr:cNvSpPr/>
      </xdr:nvSpPr>
      <xdr:spPr>
        <a:xfrm>
          <a:off x="9360" y="875970"/>
          <a:ext cx="136605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9360</xdr:colOff>
      <xdr:row>73</xdr:row>
      <xdr:rowOff>18719</xdr:rowOff>
    </xdr:from>
    <xdr:to>
      <xdr:col>2</xdr:col>
      <xdr:colOff>5953</xdr:colOff>
      <xdr:row>75</xdr:row>
      <xdr:rowOff>5952</xdr:rowOff>
    </xdr:to>
    <xdr:sp macro="" textlink="">
      <xdr:nvSpPr>
        <xdr:cNvPr id="3" name="Line 1">
          <a:extLst>
            <a:ext uri="{FF2B5EF4-FFF2-40B4-BE49-F238E27FC236}">
              <a16:creationId xmlns:a16="http://schemas.microsoft.com/office/drawing/2014/main" id="{3C61A560-85A0-4D8D-8CDE-459693FB314D}"/>
            </a:ext>
          </a:extLst>
        </xdr:cNvPr>
        <xdr:cNvSpPr/>
      </xdr:nvSpPr>
      <xdr:spPr>
        <a:xfrm>
          <a:off x="9360" y="12258344"/>
          <a:ext cx="1746812" cy="368233"/>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28440</xdr:colOff>
      <xdr:row>62</xdr:row>
      <xdr:rowOff>18720</xdr:rowOff>
    </xdr:from>
    <xdr:to>
      <xdr:col>2</xdr:col>
      <xdr:colOff>18720</xdr:colOff>
      <xdr:row>64</xdr:row>
      <xdr:rowOff>9360</xdr:rowOff>
    </xdr:to>
    <xdr:sp macro="" textlink="">
      <xdr:nvSpPr>
        <xdr:cNvPr id="4" name="Line 1">
          <a:extLst>
            <a:ext uri="{FF2B5EF4-FFF2-40B4-BE49-F238E27FC236}">
              <a16:creationId xmlns:a16="http://schemas.microsoft.com/office/drawing/2014/main" id="{54A1A19F-F17C-4066-A356-FEF3035CFB00}"/>
            </a:ext>
          </a:extLst>
        </xdr:cNvPr>
        <xdr:cNvSpPr/>
      </xdr:nvSpPr>
      <xdr:spPr>
        <a:xfrm>
          <a:off x="28440" y="11162970"/>
          <a:ext cx="1361880" cy="33354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9359</xdr:colOff>
      <xdr:row>3</xdr:row>
      <xdr:rowOff>18720</xdr:rowOff>
    </xdr:from>
    <xdr:to>
      <xdr:col>2</xdr:col>
      <xdr:colOff>3809</xdr:colOff>
      <xdr:row>4</xdr:row>
      <xdr:rowOff>190440</xdr:rowOff>
    </xdr:to>
    <xdr:sp macro="" textlink="">
      <xdr:nvSpPr>
        <xdr:cNvPr id="2" name="Line 1">
          <a:extLst>
            <a:ext uri="{FF2B5EF4-FFF2-40B4-BE49-F238E27FC236}">
              <a16:creationId xmlns:a16="http://schemas.microsoft.com/office/drawing/2014/main" id="{96335A09-F676-4CB9-9BB5-F12E2C736426}"/>
            </a:ext>
          </a:extLst>
        </xdr:cNvPr>
        <xdr:cNvSpPr/>
      </xdr:nvSpPr>
      <xdr:spPr>
        <a:xfrm>
          <a:off x="9359" y="1047420"/>
          <a:ext cx="1366050"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11906</xdr:colOff>
      <xdr:row>29</xdr:row>
      <xdr:rowOff>19050</xdr:rowOff>
    </xdr:from>
    <xdr:to>
      <xdr:col>2</xdr:col>
      <xdr:colOff>0</xdr:colOff>
      <xdr:row>30</xdr:row>
      <xdr:rowOff>187699</xdr:rowOff>
    </xdr:to>
    <xdr:sp macro="" textlink="">
      <xdr:nvSpPr>
        <xdr:cNvPr id="3" name="Line 1">
          <a:extLst>
            <a:ext uri="{FF2B5EF4-FFF2-40B4-BE49-F238E27FC236}">
              <a16:creationId xmlns:a16="http://schemas.microsoft.com/office/drawing/2014/main" id="{5516F937-3ED8-413B-8AAC-8039570902BF}"/>
            </a:ext>
          </a:extLst>
        </xdr:cNvPr>
        <xdr:cNvSpPr/>
      </xdr:nvSpPr>
      <xdr:spPr>
        <a:xfrm>
          <a:off x="11906" y="6172200"/>
          <a:ext cx="1721644" cy="359149"/>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34</xdr:row>
      <xdr:rowOff>9360</xdr:rowOff>
    </xdr:from>
    <xdr:to>
      <xdr:col>2</xdr:col>
      <xdr:colOff>9360</xdr:colOff>
      <xdr:row>35</xdr:row>
      <xdr:rowOff>178920</xdr:rowOff>
    </xdr:to>
    <xdr:sp macro="" textlink="">
      <xdr:nvSpPr>
        <xdr:cNvPr id="2" name="Line 1">
          <a:extLst>
            <a:ext uri="{FF2B5EF4-FFF2-40B4-BE49-F238E27FC236}">
              <a16:creationId xmlns:a16="http://schemas.microsoft.com/office/drawing/2014/main" id="{3453EAA7-C339-4CF6-AF10-966E13D36BC1}"/>
            </a:ext>
          </a:extLst>
        </xdr:cNvPr>
        <xdr:cNvSpPr/>
      </xdr:nvSpPr>
      <xdr:spPr>
        <a:xfrm>
          <a:off x="0" y="6353010"/>
          <a:ext cx="1380960" cy="33148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9359</xdr:colOff>
      <xdr:row>3</xdr:row>
      <xdr:rowOff>18720</xdr:rowOff>
    </xdr:from>
    <xdr:to>
      <xdr:col>2</xdr:col>
      <xdr:colOff>13634</xdr:colOff>
      <xdr:row>4</xdr:row>
      <xdr:rowOff>169755</xdr:rowOff>
    </xdr:to>
    <xdr:sp macro="" textlink="">
      <xdr:nvSpPr>
        <xdr:cNvPr id="3" name="Line 1">
          <a:extLst>
            <a:ext uri="{FF2B5EF4-FFF2-40B4-BE49-F238E27FC236}">
              <a16:creationId xmlns:a16="http://schemas.microsoft.com/office/drawing/2014/main" id="{15219C7E-2177-4C03-A026-403C423A27EC}"/>
            </a:ext>
          </a:extLst>
        </xdr:cNvPr>
        <xdr:cNvSpPr/>
      </xdr:nvSpPr>
      <xdr:spPr>
        <a:xfrm>
          <a:off x="9359" y="1047420"/>
          <a:ext cx="1375875" cy="32248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2</xdr:row>
      <xdr:rowOff>18720</xdr:rowOff>
    </xdr:from>
    <xdr:to>
      <xdr:col>2</xdr:col>
      <xdr:colOff>18720</xdr:colOff>
      <xdr:row>3</xdr:row>
      <xdr:rowOff>179280</xdr:rowOff>
    </xdr:to>
    <xdr:sp macro="" textlink="">
      <xdr:nvSpPr>
        <xdr:cNvPr id="2" name="Line 1">
          <a:extLst>
            <a:ext uri="{FF2B5EF4-FFF2-40B4-BE49-F238E27FC236}">
              <a16:creationId xmlns:a16="http://schemas.microsoft.com/office/drawing/2014/main" id="{EE068E40-2086-4710-91F4-BDDC41C69AEB}"/>
            </a:ext>
          </a:extLst>
        </xdr:cNvPr>
        <xdr:cNvSpPr/>
      </xdr:nvSpPr>
      <xdr:spPr>
        <a:xfrm>
          <a:off x="0" y="875970"/>
          <a:ext cx="1390320" cy="322485"/>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9359</xdr:colOff>
      <xdr:row>28</xdr:row>
      <xdr:rowOff>18720</xdr:rowOff>
    </xdr:from>
    <xdr:to>
      <xdr:col>2</xdr:col>
      <xdr:colOff>3594</xdr:colOff>
      <xdr:row>29</xdr:row>
      <xdr:rowOff>168935</xdr:rowOff>
    </xdr:to>
    <xdr:sp macro="" textlink="">
      <xdr:nvSpPr>
        <xdr:cNvPr id="3" name="Line 1">
          <a:extLst>
            <a:ext uri="{FF2B5EF4-FFF2-40B4-BE49-F238E27FC236}">
              <a16:creationId xmlns:a16="http://schemas.microsoft.com/office/drawing/2014/main" id="{C70FF47A-CFF6-49D9-952B-AD277CB7DAB1}"/>
            </a:ext>
          </a:extLst>
        </xdr:cNvPr>
        <xdr:cNvSpPr/>
      </xdr:nvSpPr>
      <xdr:spPr>
        <a:xfrm>
          <a:off x="9359" y="5198163"/>
          <a:ext cx="1863292" cy="32274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2</xdr:row>
      <xdr:rowOff>18720</xdr:rowOff>
    </xdr:from>
    <xdr:to>
      <xdr:col>1</xdr:col>
      <xdr:colOff>5775</xdr:colOff>
      <xdr:row>3</xdr:row>
      <xdr:rowOff>190440</xdr:rowOff>
    </xdr:to>
    <xdr:sp macro="" textlink="">
      <xdr:nvSpPr>
        <xdr:cNvPr id="2" name="Line 1">
          <a:extLst>
            <a:ext uri="{FF2B5EF4-FFF2-40B4-BE49-F238E27FC236}">
              <a16:creationId xmlns:a16="http://schemas.microsoft.com/office/drawing/2014/main" id="{56BFF1DF-55B0-4CB8-B087-668001862C9A}"/>
            </a:ext>
          </a:extLst>
        </xdr:cNvPr>
        <xdr:cNvSpPr/>
      </xdr:nvSpPr>
      <xdr:spPr>
        <a:xfrm>
          <a:off x="0" y="875970"/>
          <a:ext cx="691575" cy="3241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9360</xdr:colOff>
      <xdr:row>2</xdr:row>
      <xdr:rowOff>9360</xdr:rowOff>
    </xdr:from>
    <xdr:to>
      <xdr:col>0</xdr:col>
      <xdr:colOff>837360</xdr:colOff>
      <xdr:row>3</xdr:row>
      <xdr:rowOff>209520</xdr:rowOff>
    </xdr:to>
    <xdr:sp macro="" textlink="">
      <xdr:nvSpPr>
        <xdr:cNvPr id="2" name="Line 1">
          <a:extLst>
            <a:ext uri="{FF2B5EF4-FFF2-40B4-BE49-F238E27FC236}">
              <a16:creationId xmlns:a16="http://schemas.microsoft.com/office/drawing/2014/main" id="{7883AFF0-2E69-4502-8423-DB93D95286C8}"/>
            </a:ext>
          </a:extLst>
        </xdr:cNvPr>
        <xdr:cNvSpPr/>
      </xdr:nvSpPr>
      <xdr:spPr>
        <a:xfrm>
          <a:off x="9360" y="866610"/>
          <a:ext cx="675600" cy="3335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2</xdr:row>
      <xdr:rowOff>28439</xdr:rowOff>
    </xdr:from>
    <xdr:to>
      <xdr:col>3</xdr:col>
      <xdr:colOff>0</xdr:colOff>
      <xdr:row>5</xdr:row>
      <xdr:rowOff>0</xdr:rowOff>
    </xdr:to>
    <xdr:sp macro="" textlink="">
      <xdr:nvSpPr>
        <xdr:cNvPr id="2" name="Line 1">
          <a:extLst>
            <a:ext uri="{FF2B5EF4-FFF2-40B4-BE49-F238E27FC236}">
              <a16:creationId xmlns:a16="http://schemas.microsoft.com/office/drawing/2014/main" id="{1DE2EA86-FA02-4F25-9469-D6A416491E23}"/>
            </a:ext>
          </a:extLst>
        </xdr:cNvPr>
        <xdr:cNvSpPr/>
      </xdr:nvSpPr>
      <xdr:spPr>
        <a:xfrm>
          <a:off x="0" y="897305"/>
          <a:ext cx="3498695" cy="552354"/>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2280</xdr:colOff>
      <xdr:row>4</xdr:row>
      <xdr:rowOff>3780</xdr:rowOff>
    </xdr:to>
    <xdr:sp macro="" textlink="">
      <xdr:nvSpPr>
        <xdr:cNvPr id="2" name="Line 1">
          <a:extLst>
            <a:ext uri="{FF2B5EF4-FFF2-40B4-BE49-F238E27FC236}">
              <a16:creationId xmlns:a16="http://schemas.microsoft.com/office/drawing/2014/main" id="{74ABCCBA-9352-4997-BB4D-97F868E9D6EA}"/>
            </a:ext>
          </a:extLst>
        </xdr:cNvPr>
        <xdr:cNvSpPr/>
      </xdr:nvSpPr>
      <xdr:spPr>
        <a:xfrm>
          <a:off x="0" y="495135"/>
          <a:ext cx="811905" cy="41352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2</xdr:row>
      <xdr:rowOff>9360</xdr:rowOff>
    </xdr:from>
    <xdr:to>
      <xdr:col>1</xdr:col>
      <xdr:colOff>18720</xdr:colOff>
      <xdr:row>3</xdr:row>
      <xdr:rowOff>190440</xdr:rowOff>
    </xdr:to>
    <xdr:sp macro="" textlink="">
      <xdr:nvSpPr>
        <xdr:cNvPr id="2" name="Line 1">
          <a:extLst>
            <a:ext uri="{FF2B5EF4-FFF2-40B4-BE49-F238E27FC236}">
              <a16:creationId xmlns:a16="http://schemas.microsoft.com/office/drawing/2014/main" id="{A2DCCDB8-8884-41A7-BB98-4F7E7BCECE78}"/>
            </a:ext>
          </a:extLst>
        </xdr:cNvPr>
        <xdr:cNvSpPr/>
      </xdr:nvSpPr>
      <xdr:spPr>
        <a:xfrm>
          <a:off x="0" y="523710"/>
          <a:ext cx="704520" cy="333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0</xdr:col>
      <xdr:colOff>0</xdr:colOff>
      <xdr:row>2</xdr:row>
      <xdr:rowOff>9360</xdr:rowOff>
    </xdr:from>
    <xdr:to>
      <xdr:col>1</xdr:col>
      <xdr:colOff>18720</xdr:colOff>
      <xdr:row>3</xdr:row>
      <xdr:rowOff>190440</xdr:rowOff>
    </xdr:to>
    <xdr:sp macro="" textlink="">
      <xdr:nvSpPr>
        <xdr:cNvPr id="3" name="Line 1">
          <a:extLst>
            <a:ext uri="{FF2B5EF4-FFF2-40B4-BE49-F238E27FC236}">
              <a16:creationId xmlns:a16="http://schemas.microsoft.com/office/drawing/2014/main" id="{1BB001C3-D162-4F64-ADEC-C5C1BED79140}"/>
            </a:ext>
          </a:extLst>
        </xdr:cNvPr>
        <xdr:cNvSpPr/>
      </xdr:nvSpPr>
      <xdr:spPr>
        <a:xfrm>
          <a:off x="0" y="523710"/>
          <a:ext cx="704520" cy="33348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18720</xdr:colOff>
      <xdr:row>2</xdr:row>
      <xdr:rowOff>28440</xdr:rowOff>
    </xdr:from>
    <xdr:to>
      <xdr:col>1</xdr:col>
      <xdr:colOff>1245</xdr:colOff>
      <xdr:row>5</xdr:row>
      <xdr:rowOff>0</xdr:rowOff>
    </xdr:to>
    <xdr:sp macro="" textlink="">
      <xdr:nvSpPr>
        <xdr:cNvPr id="2" name="Line 1">
          <a:extLst>
            <a:ext uri="{FF2B5EF4-FFF2-40B4-BE49-F238E27FC236}">
              <a16:creationId xmlns:a16="http://schemas.microsoft.com/office/drawing/2014/main" id="{3F3DA4B0-2241-4F82-A7D5-F79F17B117C1}"/>
            </a:ext>
          </a:extLst>
        </xdr:cNvPr>
        <xdr:cNvSpPr/>
      </xdr:nvSpPr>
      <xdr:spPr>
        <a:xfrm>
          <a:off x="18720" y="714240"/>
          <a:ext cx="668325" cy="485910"/>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11905</xdr:colOff>
      <xdr:row>2</xdr:row>
      <xdr:rowOff>19049</xdr:rowOff>
    </xdr:from>
    <xdr:to>
      <xdr:col>2</xdr:col>
      <xdr:colOff>4762</xdr:colOff>
      <xdr:row>4</xdr:row>
      <xdr:rowOff>2381</xdr:rowOff>
    </xdr:to>
    <xdr:sp macro="" textlink="">
      <xdr:nvSpPr>
        <xdr:cNvPr id="2" name="Line 1">
          <a:extLst>
            <a:ext uri="{FF2B5EF4-FFF2-40B4-BE49-F238E27FC236}">
              <a16:creationId xmlns:a16="http://schemas.microsoft.com/office/drawing/2014/main" id="{43887885-BD21-4269-A082-28F84159BA7C}"/>
            </a:ext>
          </a:extLst>
        </xdr:cNvPr>
        <xdr:cNvSpPr>
          <a:spLocks noChangeShapeType="1"/>
        </xdr:cNvSpPr>
      </xdr:nvSpPr>
      <xdr:spPr bwMode="auto">
        <a:xfrm>
          <a:off x="11905" y="495299"/>
          <a:ext cx="1745457" cy="364332"/>
        </a:xfrm>
        <a:prstGeom prst="line">
          <a:avLst/>
        </a:prstGeom>
        <a:noFill/>
        <a:ln w="9360" cap="sq">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9524</xdr:colOff>
      <xdr:row>2</xdr:row>
      <xdr:rowOff>26194</xdr:rowOff>
    </xdr:from>
    <xdr:to>
      <xdr:col>2</xdr:col>
      <xdr:colOff>7143</xdr:colOff>
      <xdr:row>4</xdr:row>
      <xdr:rowOff>2381</xdr:rowOff>
    </xdr:to>
    <xdr:sp macro="" textlink="">
      <xdr:nvSpPr>
        <xdr:cNvPr id="2" name="Line 1">
          <a:extLst>
            <a:ext uri="{FF2B5EF4-FFF2-40B4-BE49-F238E27FC236}">
              <a16:creationId xmlns:a16="http://schemas.microsoft.com/office/drawing/2014/main" id="{A0ECF1B6-3AF4-452F-A008-C7E65E9DAC10}"/>
            </a:ext>
          </a:extLst>
        </xdr:cNvPr>
        <xdr:cNvSpPr/>
      </xdr:nvSpPr>
      <xdr:spPr>
        <a:xfrm>
          <a:off x="9524" y="683419"/>
          <a:ext cx="2416969" cy="357187"/>
        </a:xfrm>
        <a:prstGeom prst="line">
          <a:avLst/>
        </a:prstGeom>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1</xdr:col>
      <xdr:colOff>1228725</xdr:colOff>
      <xdr:row>21</xdr:row>
      <xdr:rowOff>0</xdr:rowOff>
    </xdr:from>
    <xdr:to>
      <xdr:col>1</xdr:col>
      <xdr:colOff>1571625</xdr:colOff>
      <xdr:row>21</xdr:row>
      <xdr:rowOff>0</xdr:rowOff>
    </xdr:to>
    <xdr:sp macro="" textlink="">
      <xdr:nvSpPr>
        <xdr:cNvPr id="4" name="テキスト 2">
          <a:extLst>
            <a:ext uri="{FF2B5EF4-FFF2-40B4-BE49-F238E27FC236}">
              <a16:creationId xmlns:a16="http://schemas.microsoft.com/office/drawing/2014/main" id="{4D8297DE-12C5-4E95-8710-4DD70ECE0A52}"/>
            </a:ext>
          </a:extLst>
        </xdr:cNvPr>
        <xdr:cNvSpPr txBox="1">
          <a:spLocks noChangeArrowheads="1"/>
        </xdr:cNvSpPr>
      </xdr:nvSpPr>
      <xdr:spPr bwMode="auto">
        <a:xfrm>
          <a:off x="1381125" y="4486275"/>
          <a:ext cx="342900" cy="0"/>
        </a:xfrm>
        <a:prstGeom prst="rect">
          <a:avLst/>
        </a:prstGeom>
        <a:noFill/>
        <a:ln>
          <a:noFill/>
        </a:ln>
      </xdr:spPr>
      <xdr:txBody>
        <a:bodyPr vertOverflow="clip" wrap="square" lIns="45720" tIns="32004" rIns="0" bIns="0" anchor="t" upright="1"/>
        <a:lstStyle/>
        <a:p>
          <a:pPr algn="l" rtl="0">
            <a:defRPr sz="1000"/>
          </a:pPr>
          <a:r>
            <a:rPr lang="ja-JP" altLang="en-US" sz="2400" b="0" i="0" u="none" strike="noStrike" baseline="0">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D7C4-99D7-4C48-8902-A995497DC58A}">
  <dimension ref="A1:AMK98"/>
  <sheetViews>
    <sheetView tabSelected="1" zoomScaleNormal="100" zoomScaleSheetLayoutView="80" zoomScalePageLayoutView="85" workbookViewId="0"/>
  </sheetViews>
  <sheetFormatPr defaultRowHeight="13.5"/>
  <cols>
    <col min="1" max="1" width="7.875" style="1" customWidth="1"/>
    <col min="2" max="2" width="10.25" style="1" customWidth="1"/>
    <col min="3" max="3" width="10.375" style="1" customWidth="1"/>
    <col min="4" max="4" width="9.625" style="1" customWidth="1"/>
    <col min="5" max="5" width="11.625" style="1" customWidth="1"/>
    <col min="6" max="6" width="9.625" style="1" customWidth="1"/>
    <col min="7" max="7" width="9" style="1" customWidth="1"/>
    <col min="8" max="8" width="9.625" style="2" customWidth="1"/>
    <col min="9" max="9" width="8" style="1" customWidth="1"/>
    <col min="10" max="10" width="1" style="1" customWidth="1"/>
    <col min="11" max="1025" width="10.125" style="1" customWidth="1"/>
    <col min="1026" max="16384" width="9" style="62"/>
  </cols>
  <sheetData>
    <row r="1" spans="1:252" s="669" customFormat="1" ht="79.5" customHeight="1">
      <c r="A1" s="4" t="s">
        <v>0</v>
      </c>
      <c r="B1" s="5"/>
      <c r="C1" s="5"/>
      <c r="D1" s="5"/>
      <c r="E1" s="5"/>
      <c r="F1" s="5"/>
      <c r="G1" s="5"/>
      <c r="H1" s="6"/>
      <c r="I1" s="667"/>
      <c r="J1" s="668"/>
    </row>
    <row r="2" spans="1:252">
      <c r="A2" s="7"/>
      <c r="B2" s="7"/>
      <c r="C2" s="7"/>
      <c r="D2" s="754" t="s">
        <v>1</v>
      </c>
      <c r="E2" s="754"/>
      <c r="F2" s="754"/>
      <c r="G2" s="754"/>
      <c r="H2" s="754"/>
      <c r="I2" s="754"/>
      <c r="J2" s="754"/>
    </row>
    <row r="3" spans="1:252" s="1" customFormat="1" ht="33" customHeight="1">
      <c r="B3" s="7"/>
      <c r="C3" s="7"/>
      <c r="E3" s="7"/>
      <c r="F3" s="7"/>
      <c r="G3" s="7"/>
      <c r="H3" s="9"/>
    </row>
    <row r="4" spans="1:252" s="11" customFormat="1" ht="15" customHeight="1" thickBot="1">
      <c r="A4" s="3" t="s">
        <v>2</v>
      </c>
      <c r="B4" s="10"/>
      <c r="C4" s="10"/>
      <c r="D4" s="7"/>
      <c r="E4" s="7"/>
      <c r="F4" s="7"/>
      <c r="G4" s="7"/>
      <c r="H4" s="9"/>
      <c r="I4" s="7"/>
      <c r="J4" s="7"/>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row>
    <row r="5" spans="1:252" s="12" customFormat="1" ht="12.95" customHeight="1" thickTop="1" thickBot="1">
      <c r="D5" s="10"/>
      <c r="E5" s="10"/>
      <c r="H5" s="13"/>
      <c r="J5" s="60" t="s">
        <v>51</v>
      </c>
    </row>
    <row r="6" spans="1:252" s="18" customFormat="1" ht="15.75" customHeight="1" thickTop="1" thickBot="1">
      <c r="A6" s="14" t="s">
        <v>3</v>
      </c>
      <c r="B6" s="15" t="s">
        <v>48</v>
      </c>
      <c r="C6" s="15" t="s">
        <v>4</v>
      </c>
      <c r="D6" s="15" t="s">
        <v>5</v>
      </c>
      <c r="E6" s="15" t="s">
        <v>6</v>
      </c>
      <c r="F6" s="15" t="s">
        <v>7</v>
      </c>
      <c r="G6" s="16" t="s">
        <v>8</v>
      </c>
      <c r="H6" s="17" t="s">
        <v>534</v>
      </c>
      <c r="I6" s="752" t="s">
        <v>9</v>
      </c>
      <c r="J6" s="752"/>
    </row>
    <row r="7" spans="1:252" s="18" customFormat="1" ht="14.1" customHeight="1" thickTop="1">
      <c r="A7" s="19"/>
      <c r="B7" s="20" t="s">
        <v>10</v>
      </c>
      <c r="C7" s="20" t="s">
        <v>11</v>
      </c>
      <c r="D7" s="20" t="s">
        <v>12</v>
      </c>
      <c r="E7" s="20" t="s">
        <v>13</v>
      </c>
      <c r="F7" s="20" t="s">
        <v>14</v>
      </c>
      <c r="G7" s="21" t="s">
        <v>49</v>
      </c>
      <c r="H7" s="22" t="s">
        <v>10</v>
      </c>
      <c r="I7" s="752"/>
      <c r="J7" s="752"/>
    </row>
    <row r="8" spans="1:252" s="18" customFormat="1" ht="15.75" customHeight="1">
      <c r="A8" s="23" t="s">
        <v>15</v>
      </c>
      <c r="B8" s="24" t="s">
        <v>16</v>
      </c>
      <c r="C8" s="24" t="s">
        <v>17</v>
      </c>
      <c r="D8" s="24" t="s">
        <v>18</v>
      </c>
      <c r="E8" s="24" t="s">
        <v>17</v>
      </c>
      <c r="F8" s="24" t="s">
        <v>16</v>
      </c>
      <c r="G8" s="24" t="s">
        <v>19</v>
      </c>
      <c r="H8" s="25" t="s">
        <v>16</v>
      </c>
      <c r="I8" s="753" t="s">
        <v>20</v>
      </c>
      <c r="J8" s="753"/>
    </row>
    <row r="9" spans="1:252" s="18" customFormat="1" ht="12.95" customHeight="1">
      <c r="A9" s="26" t="s">
        <v>21</v>
      </c>
      <c r="B9" s="27">
        <v>349071</v>
      </c>
      <c r="C9" s="28">
        <v>499904</v>
      </c>
      <c r="D9" s="29">
        <v>56743</v>
      </c>
      <c r="E9" s="30">
        <v>81262</v>
      </c>
      <c r="F9" s="29">
        <v>116900</v>
      </c>
      <c r="G9" s="31">
        <v>55.7</v>
      </c>
      <c r="H9" s="32">
        <v>369228</v>
      </c>
      <c r="I9" s="33">
        <v>5.7744699502393582</v>
      </c>
      <c r="J9" s="34"/>
    </row>
    <row r="10" spans="1:252" s="18" customFormat="1" ht="12.95" customHeight="1">
      <c r="A10" s="26"/>
      <c r="B10" s="29"/>
      <c r="C10" s="30"/>
      <c r="D10" s="29"/>
      <c r="E10" s="30"/>
      <c r="F10" s="29"/>
      <c r="G10" s="31"/>
      <c r="H10" s="32"/>
      <c r="I10" s="33"/>
      <c r="J10" s="34"/>
    </row>
    <row r="11" spans="1:252" s="18" customFormat="1" ht="12.95" customHeight="1">
      <c r="A11" s="35" t="s">
        <v>22</v>
      </c>
      <c r="B11" s="36">
        <v>75325</v>
      </c>
      <c r="C11" s="37">
        <v>1094283</v>
      </c>
      <c r="D11" s="36">
        <v>23753</v>
      </c>
      <c r="E11" s="37">
        <v>345072</v>
      </c>
      <c r="F11" s="36">
        <v>5119</v>
      </c>
      <c r="G11" s="38">
        <v>55.5</v>
      </c>
      <c r="H11" s="39">
        <v>91586</v>
      </c>
      <c r="I11" s="40">
        <v>21.587786259541986</v>
      </c>
      <c r="J11" s="41"/>
    </row>
    <row r="12" spans="1:252" s="18" customFormat="1" ht="12.95" customHeight="1">
      <c r="A12" s="35" t="s">
        <v>23</v>
      </c>
      <c r="B12" s="36">
        <v>161090</v>
      </c>
      <c r="C12" s="37">
        <v>859587</v>
      </c>
      <c r="D12" s="36">
        <v>40378</v>
      </c>
      <c r="E12" s="37">
        <v>215460</v>
      </c>
      <c r="F12" s="36">
        <v>24000</v>
      </c>
      <c r="G12" s="38">
        <v>48.6</v>
      </c>
      <c r="H12" s="39">
        <v>197134</v>
      </c>
      <c r="I12" s="40">
        <v>22.375069836737225</v>
      </c>
      <c r="J12" s="41"/>
    </row>
    <row r="13" spans="1:252" s="18" customFormat="1" ht="12.95" customHeight="1">
      <c r="A13" s="35" t="s">
        <v>24</v>
      </c>
      <c r="B13" s="36">
        <v>204204</v>
      </c>
      <c r="C13" s="37">
        <v>762581</v>
      </c>
      <c r="D13" s="36">
        <v>104412</v>
      </c>
      <c r="E13" s="37">
        <v>389917</v>
      </c>
      <c r="F13" s="36">
        <v>1500</v>
      </c>
      <c r="G13" s="38">
        <v>63</v>
      </c>
      <c r="H13" s="39">
        <v>214224</v>
      </c>
      <c r="I13" s="42">
        <v>4.9068578480343295</v>
      </c>
      <c r="J13" s="41"/>
    </row>
    <row r="14" spans="1:252" s="18" customFormat="1" ht="12.95" customHeight="1">
      <c r="A14" s="35" t="s">
        <v>25</v>
      </c>
      <c r="B14" s="36">
        <v>190564</v>
      </c>
      <c r="C14" s="37">
        <v>540274</v>
      </c>
      <c r="D14" s="36">
        <v>57997</v>
      </c>
      <c r="E14" s="37">
        <v>164429</v>
      </c>
      <c r="F14" s="36">
        <v>32733</v>
      </c>
      <c r="G14" s="38">
        <v>57.7</v>
      </c>
      <c r="H14" s="39">
        <v>188825</v>
      </c>
      <c r="I14" s="40">
        <v>-0.91255431246195506</v>
      </c>
      <c r="J14" s="41"/>
    </row>
    <row r="15" spans="1:252" s="18" customFormat="1" ht="12.95" customHeight="1">
      <c r="A15" s="35" t="s">
        <v>26</v>
      </c>
      <c r="B15" s="36">
        <v>160956</v>
      </c>
      <c r="C15" s="37">
        <v>683915</v>
      </c>
      <c r="D15" s="36">
        <v>43407</v>
      </c>
      <c r="E15" s="37">
        <v>184440</v>
      </c>
      <c r="F15" s="36">
        <v>27700</v>
      </c>
      <c r="G15" s="38">
        <v>50</v>
      </c>
      <c r="H15" s="39">
        <v>160125</v>
      </c>
      <c r="I15" s="40">
        <v>-0.51629016625661661</v>
      </c>
      <c r="J15" s="41"/>
    </row>
    <row r="16" spans="1:252" s="18" customFormat="1" ht="12.95" customHeight="1">
      <c r="A16" s="35"/>
      <c r="B16" s="36"/>
      <c r="D16" s="36"/>
      <c r="F16" s="36"/>
      <c r="G16" s="38"/>
      <c r="H16" s="39"/>
      <c r="I16" s="42"/>
      <c r="J16" s="41"/>
    </row>
    <row r="17" spans="1:10" s="18" customFormat="1" ht="12.95" customHeight="1">
      <c r="A17" s="35" t="s">
        <v>27</v>
      </c>
      <c r="B17" s="36">
        <v>130357</v>
      </c>
      <c r="C17" s="37">
        <v>603270</v>
      </c>
      <c r="D17" s="36">
        <v>28449</v>
      </c>
      <c r="E17" s="37">
        <v>131657</v>
      </c>
      <c r="F17" s="36">
        <v>33700</v>
      </c>
      <c r="G17" s="38">
        <v>54.4</v>
      </c>
      <c r="H17" s="39">
        <v>152531</v>
      </c>
      <c r="I17" s="42">
        <v>17.010210422148408</v>
      </c>
      <c r="J17" s="41"/>
    </row>
    <row r="18" spans="1:10" s="18" customFormat="1" ht="12.95" customHeight="1">
      <c r="A18" s="35" t="s">
        <v>28</v>
      </c>
      <c r="B18" s="36">
        <v>143860</v>
      </c>
      <c r="C18" s="37">
        <v>500727</v>
      </c>
      <c r="D18" s="36">
        <v>31458</v>
      </c>
      <c r="E18" s="37">
        <v>109495</v>
      </c>
      <c r="F18" s="36">
        <v>46816</v>
      </c>
      <c r="G18" s="38">
        <v>61.7</v>
      </c>
      <c r="H18" s="39">
        <v>155774</v>
      </c>
      <c r="I18" s="42">
        <v>8.2816627276518737</v>
      </c>
      <c r="J18" s="41"/>
    </row>
    <row r="19" spans="1:10" s="18" customFormat="1" ht="12.95" customHeight="1">
      <c r="A19" s="35" t="s">
        <v>29</v>
      </c>
      <c r="B19" s="36">
        <v>278227</v>
      </c>
      <c r="C19" s="37">
        <v>513632</v>
      </c>
      <c r="D19" s="36">
        <v>64403</v>
      </c>
      <c r="E19" s="37">
        <v>118894</v>
      </c>
      <c r="F19" s="36">
        <v>71412</v>
      </c>
      <c r="G19" s="38">
        <v>56.5</v>
      </c>
      <c r="H19" s="39">
        <v>292499</v>
      </c>
      <c r="I19" s="42">
        <v>5.129624371466468</v>
      </c>
      <c r="J19" s="41"/>
    </row>
    <row r="20" spans="1:10" s="18" customFormat="1" ht="12.95" customHeight="1">
      <c r="A20" s="35" t="s">
        <v>30</v>
      </c>
      <c r="B20" s="36">
        <v>235496</v>
      </c>
      <c r="C20" s="37">
        <v>570504</v>
      </c>
      <c r="D20" s="36">
        <v>59320</v>
      </c>
      <c r="E20" s="37">
        <v>143706</v>
      </c>
      <c r="F20" s="36">
        <v>48000</v>
      </c>
      <c r="G20" s="38">
        <v>52.3</v>
      </c>
      <c r="H20" s="39">
        <v>236600</v>
      </c>
      <c r="I20" s="42">
        <v>0.46879777151205282</v>
      </c>
      <c r="J20" s="41"/>
    </row>
    <row r="21" spans="1:10" s="18" customFormat="1" ht="12.95" customHeight="1">
      <c r="A21" s="35" t="s">
        <v>31</v>
      </c>
      <c r="B21" s="36">
        <v>141931</v>
      </c>
      <c r="C21" s="37">
        <v>504375</v>
      </c>
      <c r="D21" s="36">
        <v>52246</v>
      </c>
      <c r="E21" s="37">
        <v>185665</v>
      </c>
      <c r="F21" s="36">
        <v>20200</v>
      </c>
      <c r="G21" s="38">
        <v>59.8</v>
      </c>
      <c r="H21" s="39">
        <v>161646</v>
      </c>
      <c r="I21" s="42">
        <v>13.890552451543359</v>
      </c>
      <c r="J21" s="41"/>
    </row>
    <row r="22" spans="1:10" s="18" customFormat="1" ht="12.95" customHeight="1">
      <c r="A22" s="35"/>
      <c r="B22" s="36"/>
      <c r="D22" s="36"/>
      <c r="F22" s="36"/>
      <c r="G22" s="38"/>
      <c r="H22" s="39"/>
      <c r="I22" s="42"/>
      <c r="J22" s="41"/>
    </row>
    <row r="23" spans="1:10" s="18" customFormat="1" ht="12.95" customHeight="1">
      <c r="A23" s="35" t="s">
        <v>32</v>
      </c>
      <c r="B23" s="36">
        <v>352002</v>
      </c>
      <c r="C23" s="37">
        <v>475345</v>
      </c>
      <c r="D23" s="36">
        <v>84965</v>
      </c>
      <c r="E23" s="37">
        <v>114737</v>
      </c>
      <c r="F23" s="36">
        <v>85823</v>
      </c>
      <c r="G23" s="38">
        <v>56.9</v>
      </c>
      <c r="H23" s="39">
        <v>367797</v>
      </c>
      <c r="I23" s="42">
        <v>4.4871904136908336</v>
      </c>
      <c r="J23" s="41"/>
    </row>
    <row r="24" spans="1:10" s="18" customFormat="1" ht="12.95" customHeight="1">
      <c r="A24" s="35" t="s">
        <v>33</v>
      </c>
      <c r="B24" s="36">
        <v>398275</v>
      </c>
      <c r="C24" s="37">
        <v>431402</v>
      </c>
      <c r="D24" s="36">
        <v>144514</v>
      </c>
      <c r="E24" s="37">
        <v>156534</v>
      </c>
      <c r="F24" s="36">
        <v>72505</v>
      </c>
      <c r="G24" s="38">
        <v>63.8</v>
      </c>
      <c r="H24" s="39">
        <v>429533</v>
      </c>
      <c r="I24" s="42">
        <v>7.8483459920908993</v>
      </c>
      <c r="J24" s="41"/>
    </row>
    <row r="25" spans="1:10" s="18" customFormat="1" ht="12.95" customHeight="1">
      <c r="A25" s="35" t="s">
        <v>34</v>
      </c>
      <c r="B25" s="36">
        <v>145070</v>
      </c>
      <c r="C25" s="37">
        <v>626918</v>
      </c>
      <c r="D25" s="36">
        <v>68710</v>
      </c>
      <c r="E25" s="37">
        <v>296929</v>
      </c>
      <c r="F25" s="36">
        <v>3000</v>
      </c>
      <c r="G25" s="38">
        <v>60.2</v>
      </c>
      <c r="H25" s="39">
        <v>150685</v>
      </c>
      <c r="I25" s="42">
        <v>3.8705452540153118</v>
      </c>
      <c r="J25" s="41"/>
    </row>
    <row r="26" spans="1:10" s="18" customFormat="1" ht="12.95" customHeight="1">
      <c r="A26" s="35" t="s">
        <v>35</v>
      </c>
      <c r="B26" s="36">
        <v>196037</v>
      </c>
      <c r="C26" s="37">
        <v>574346</v>
      </c>
      <c r="D26" s="36">
        <v>39989</v>
      </c>
      <c r="E26" s="37">
        <v>117159</v>
      </c>
      <c r="F26" s="36">
        <v>47300</v>
      </c>
      <c r="G26" s="38">
        <v>50.8</v>
      </c>
      <c r="H26" s="39">
        <v>213121</v>
      </c>
      <c r="I26" s="40">
        <v>8.7146814121823901</v>
      </c>
      <c r="J26" s="41"/>
    </row>
    <row r="27" spans="1:10" s="18" customFormat="1" ht="12.95" customHeight="1">
      <c r="A27" s="35" t="s">
        <v>36</v>
      </c>
      <c r="B27" s="36">
        <v>245001</v>
      </c>
      <c r="C27" s="37">
        <v>424504</v>
      </c>
      <c r="D27" s="36">
        <v>74940</v>
      </c>
      <c r="E27" s="37">
        <v>129846</v>
      </c>
      <c r="F27" s="36">
        <v>55650</v>
      </c>
      <c r="G27" s="38">
        <v>62.2</v>
      </c>
      <c r="H27" s="39">
        <v>253054</v>
      </c>
      <c r="I27" s="42">
        <v>3.2869253594883352</v>
      </c>
      <c r="J27" s="41"/>
    </row>
    <row r="28" spans="1:10" s="18" customFormat="1" ht="12.95" customHeight="1">
      <c r="A28" s="35"/>
      <c r="B28" s="36"/>
      <c r="D28" s="36"/>
      <c r="F28" s="36"/>
      <c r="G28" s="38"/>
      <c r="H28" s="39"/>
      <c r="I28" s="42"/>
      <c r="J28" s="41"/>
    </row>
    <row r="29" spans="1:10" s="18" customFormat="1" ht="12.95" customHeight="1">
      <c r="A29" s="35" t="s">
        <v>37</v>
      </c>
      <c r="B29" s="36">
        <v>170618</v>
      </c>
      <c r="C29" s="37">
        <v>579065</v>
      </c>
      <c r="D29" s="36">
        <v>38784</v>
      </c>
      <c r="E29" s="37">
        <v>131630</v>
      </c>
      <c r="F29" s="36">
        <v>36500</v>
      </c>
      <c r="G29" s="38">
        <v>50.6</v>
      </c>
      <c r="H29" s="39">
        <v>167770</v>
      </c>
      <c r="I29" s="40">
        <v>-1.6692259902237772</v>
      </c>
      <c r="J29" s="41"/>
    </row>
    <row r="30" spans="1:10" s="18" customFormat="1" ht="12.95" customHeight="1">
      <c r="A30" s="35" t="s">
        <v>38</v>
      </c>
      <c r="B30" s="36">
        <v>189763</v>
      </c>
      <c r="C30" s="37">
        <v>524078</v>
      </c>
      <c r="D30" s="36">
        <v>36185</v>
      </c>
      <c r="E30" s="37">
        <v>99934</v>
      </c>
      <c r="F30" s="36">
        <v>62400</v>
      </c>
      <c r="G30" s="38">
        <v>58.7</v>
      </c>
      <c r="H30" s="39">
        <v>208874</v>
      </c>
      <c r="I30" s="40">
        <v>10.070983279142931</v>
      </c>
      <c r="J30" s="41"/>
    </row>
    <row r="31" spans="1:10" s="18" customFormat="1" ht="12.95" customHeight="1">
      <c r="A31" s="35" t="s">
        <v>39</v>
      </c>
      <c r="B31" s="36">
        <v>131186</v>
      </c>
      <c r="C31" s="37">
        <v>590189</v>
      </c>
      <c r="D31" s="36">
        <v>20891</v>
      </c>
      <c r="E31" s="37">
        <v>93986</v>
      </c>
      <c r="F31" s="36">
        <v>48230</v>
      </c>
      <c r="G31" s="38">
        <v>58.5</v>
      </c>
      <c r="H31" s="39">
        <v>136067</v>
      </c>
      <c r="I31" s="42">
        <v>3.7206714131081009</v>
      </c>
      <c r="J31" s="41"/>
    </row>
    <row r="32" spans="1:10" s="18" customFormat="1" ht="12.95" customHeight="1">
      <c r="A32" s="35" t="s">
        <v>40</v>
      </c>
      <c r="B32" s="36">
        <v>272462</v>
      </c>
      <c r="C32" s="37">
        <v>470643</v>
      </c>
      <c r="D32" s="36">
        <v>53620</v>
      </c>
      <c r="E32" s="37">
        <v>92622</v>
      </c>
      <c r="F32" s="36">
        <v>88100</v>
      </c>
      <c r="G32" s="38">
        <v>59.4</v>
      </c>
      <c r="H32" s="39">
        <v>300293</v>
      </c>
      <c r="I32" s="42">
        <v>10.214635435400176</v>
      </c>
      <c r="J32" s="41"/>
    </row>
    <row r="33" spans="1:10" s="18" customFormat="1" ht="12.95" customHeight="1">
      <c r="A33" s="35" t="s">
        <v>41</v>
      </c>
      <c r="B33" s="36">
        <v>348777</v>
      </c>
      <c r="C33" s="37">
        <v>467575</v>
      </c>
      <c r="D33" s="36">
        <v>76522</v>
      </c>
      <c r="E33" s="37">
        <v>102586</v>
      </c>
      <c r="F33" s="36">
        <v>106435</v>
      </c>
      <c r="G33" s="38">
        <v>59.8</v>
      </c>
      <c r="H33" s="39">
        <v>364822</v>
      </c>
      <c r="I33" s="42">
        <v>4.6003606889215787</v>
      </c>
      <c r="J33" s="41"/>
    </row>
    <row r="34" spans="1:10" s="18" customFormat="1" ht="12.95" customHeight="1">
      <c r="A34" s="35"/>
      <c r="B34" s="36"/>
      <c r="C34" s="37"/>
      <c r="D34" s="36"/>
      <c r="E34" s="37"/>
      <c r="F34" s="36"/>
      <c r="G34" s="38"/>
      <c r="H34" s="39"/>
      <c r="I34" s="42"/>
      <c r="J34" s="41"/>
    </row>
    <row r="35" spans="1:10" s="18" customFormat="1" ht="12.95" customHeight="1">
      <c r="A35" s="43" t="s">
        <v>42</v>
      </c>
      <c r="B35" s="36">
        <v>256976</v>
      </c>
      <c r="C35" s="37">
        <v>546855</v>
      </c>
      <c r="D35" s="36">
        <v>38964</v>
      </c>
      <c r="E35" s="37">
        <v>82917</v>
      </c>
      <c r="F35" s="36">
        <v>94000</v>
      </c>
      <c r="G35" s="38">
        <v>57.8</v>
      </c>
      <c r="H35" s="39">
        <v>282590</v>
      </c>
      <c r="I35" s="40">
        <v>9.9674677790922104</v>
      </c>
      <c r="J35" s="41"/>
    </row>
    <row r="36" spans="1:10" s="18" customFormat="1" ht="12.95" customHeight="1">
      <c r="A36" s="35" t="s">
        <v>43</v>
      </c>
      <c r="B36" s="36">
        <v>324643</v>
      </c>
      <c r="C36" s="37">
        <v>468075</v>
      </c>
      <c r="D36" s="36">
        <v>61190</v>
      </c>
      <c r="E36" s="37">
        <v>88225</v>
      </c>
      <c r="F36" s="36">
        <v>111295</v>
      </c>
      <c r="G36" s="38">
        <v>60.3</v>
      </c>
      <c r="H36" s="39">
        <v>351772</v>
      </c>
      <c r="I36" s="40">
        <v>8.3565639795097901</v>
      </c>
      <c r="J36" s="41"/>
    </row>
    <row r="37" spans="1:10" s="18" customFormat="1" ht="12.95" customHeight="1">
      <c r="A37" s="35"/>
      <c r="B37" s="36"/>
      <c r="C37" s="37"/>
      <c r="D37" s="36"/>
      <c r="E37" s="37"/>
      <c r="F37" s="36"/>
      <c r="G37" s="38"/>
      <c r="H37" s="39"/>
      <c r="I37" s="40"/>
      <c r="J37" s="41"/>
    </row>
    <row r="38" spans="1:10" s="18" customFormat="1" ht="12.6" customHeight="1">
      <c r="A38" s="44" t="s">
        <v>44</v>
      </c>
      <c r="B38" s="45">
        <v>5101891</v>
      </c>
      <c r="C38" s="46">
        <v>524317</v>
      </c>
      <c r="D38" s="45">
        <v>1301839</v>
      </c>
      <c r="E38" s="46">
        <v>133789</v>
      </c>
      <c r="F38" s="46">
        <v>1239317</v>
      </c>
      <c r="G38" s="47">
        <v>57.6</v>
      </c>
      <c r="H38" s="48">
        <v>5446547</v>
      </c>
      <c r="I38" s="49">
        <v>6.755455967209012</v>
      </c>
      <c r="J38" s="50"/>
    </row>
    <row r="39" spans="1:10" s="8" customFormat="1" ht="12" customHeight="1">
      <c r="A39" s="8" t="s">
        <v>47</v>
      </c>
      <c r="H39" s="51"/>
      <c r="I39" s="52"/>
      <c r="J39" s="52"/>
    </row>
    <row r="40" spans="1:10" s="8" customFormat="1" ht="12" customHeight="1">
      <c r="C40" s="8" t="s">
        <v>50</v>
      </c>
      <c r="H40" s="51"/>
      <c r="I40" s="52"/>
      <c r="J40" s="52"/>
    </row>
    <row r="41" spans="1:10" s="8" customFormat="1" ht="12" customHeight="1">
      <c r="C41" s="8" t="s">
        <v>45</v>
      </c>
      <c r="D41" s="53"/>
      <c r="H41" s="51"/>
      <c r="I41" s="52"/>
      <c r="J41" s="52" t="s">
        <v>46</v>
      </c>
    </row>
    <row r="42" spans="1:10" s="8" customFormat="1" ht="10.5">
      <c r="D42" s="53"/>
      <c r="H42" s="51"/>
      <c r="I42" s="52"/>
    </row>
    <row r="43" spans="1:10" s="54" customFormat="1" ht="9">
      <c r="H43" s="55"/>
    </row>
    <row r="44" spans="1:10" s="56" customFormat="1" ht="11.25">
      <c r="B44" s="57"/>
      <c r="C44" s="58"/>
      <c r="D44" s="57"/>
      <c r="E44" s="58"/>
      <c r="F44" s="57"/>
      <c r="G44" s="57"/>
      <c r="H44" s="57"/>
      <c r="I44" s="57"/>
    </row>
    <row r="45" spans="1:10" s="18" customFormat="1" ht="11.25">
      <c r="H45" s="59"/>
    </row>
    <row r="46" spans="1:10" s="18" customFormat="1" ht="11.25">
      <c r="H46" s="59"/>
    </row>
    <row r="47" spans="1:10" s="18" customFormat="1" ht="11.25">
      <c r="H47" s="59"/>
    </row>
    <row r="48" spans="1:10" s="18" customFormat="1" ht="11.25">
      <c r="H48" s="59"/>
    </row>
    <row r="49" spans="8:8" s="18" customFormat="1" ht="11.25">
      <c r="H49" s="59"/>
    </row>
    <row r="50" spans="8:8" s="18" customFormat="1" ht="11.25">
      <c r="H50" s="59"/>
    </row>
    <row r="51" spans="8:8" s="18" customFormat="1" ht="11.25">
      <c r="H51" s="59"/>
    </row>
    <row r="52" spans="8:8" s="18" customFormat="1" ht="11.25">
      <c r="H52" s="59"/>
    </row>
    <row r="53" spans="8:8" s="18" customFormat="1" ht="11.25">
      <c r="H53" s="59"/>
    </row>
    <row r="54" spans="8:8" s="18" customFormat="1" ht="11.25">
      <c r="H54" s="59"/>
    </row>
    <row r="55" spans="8:8" s="18" customFormat="1" ht="11.25">
      <c r="H55" s="59"/>
    </row>
    <row r="56" spans="8:8" s="18" customFormat="1" ht="11.25">
      <c r="H56" s="59"/>
    </row>
    <row r="57" spans="8:8" s="18" customFormat="1" ht="11.25">
      <c r="H57" s="59"/>
    </row>
    <row r="58" spans="8:8" s="18" customFormat="1" ht="11.25">
      <c r="H58" s="59"/>
    </row>
    <row r="59" spans="8:8" s="18" customFormat="1" ht="11.25">
      <c r="H59" s="59"/>
    </row>
    <row r="60" spans="8:8" s="18" customFormat="1" ht="11.25">
      <c r="H60" s="59"/>
    </row>
    <row r="61" spans="8:8" s="18" customFormat="1" ht="11.25">
      <c r="H61" s="59"/>
    </row>
    <row r="62" spans="8:8" s="18" customFormat="1" ht="11.25">
      <c r="H62" s="59"/>
    </row>
    <row r="63" spans="8:8" s="18" customFormat="1" ht="11.25">
      <c r="H63" s="59"/>
    </row>
    <row r="64" spans="8:8" s="18" customFormat="1" ht="11.25">
      <c r="H64" s="59"/>
    </row>
    <row r="65" spans="8:8" s="18" customFormat="1" ht="11.25">
      <c r="H65" s="59"/>
    </row>
    <row r="66" spans="8:8" s="18" customFormat="1" ht="11.25">
      <c r="H66" s="59"/>
    </row>
    <row r="67" spans="8:8" s="18" customFormat="1" ht="11.25">
      <c r="H67" s="59"/>
    </row>
    <row r="68" spans="8:8" s="18" customFormat="1" ht="11.25">
      <c r="H68" s="59"/>
    </row>
    <row r="69" spans="8:8" s="18" customFormat="1" ht="11.25">
      <c r="H69" s="59"/>
    </row>
    <row r="70" spans="8:8" s="18" customFormat="1" ht="11.25">
      <c r="H70" s="59"/>
    </row>
    <row r="71" spans="8:8" s="18" customFormat="1" ht="11.25">
      <c r="H71" s="59"/>
    </row>
    <row r="72" spans="8:8" s="18" customFormat="1" ht="11.25">
      <c r="H72" s="59"/>
    </row>
    <row r="73" spans="8:8" s="18" customFormat="1" ht="11.25">
      <c r="H73" s="59"/>
    </row>
    <row r="74" spans="8:8" s="18" customFormat="1" ht="11.25">
      <c r="H74" s="59"/>
    </row>
    <row r="75" spans="8:8" s="18" customFormat="1" ht="11.25">
      <c r="H75" s="59"/>
    </row>
    <row r="76" spans="8:8" s="18" customFormat="1" ht="11.25">
      <c r="H76" s="59"/>
    </row>
    <row r="77" spans="8:8" s="18" customFormat="1" ht="11.25">
      <c r="H77" s="59"/>
    </row>
    <row r="78" spans="8:8" s="18" customFormat="1" ht="11.25">
      <c r="H78" s="59"/>
    </row>
    <row r="79" spans="8:8" s="18" customFormat="1" ht="11.25">
      <c r="H79" s="59"/>
    </row>
    <row r="80" spans="8:8" s="18" customFormat="1" ht="11.25">
      <c r="H80" s="59"/>
    </row>
    <row r="81" spans="8:8" s="18" customFormat="1" ht="11.25">
      <c r="H81" s="59"/>
    </row>
    <row r="82" spans="8:8" s="18" customFormat="1" ht="11.25">
      <c r="H82" s="59"/>
    </row>
    <row r="83" spans="8:8" s="18" customFormat="1" ht="11.25">
      <c r="H83" s="59"/>
    </row>
    <row r="84" spans="8:8" s="18" customFormat="1" ht="11.25">
      <c r="H84" s="59"/>
    </row>
    <row r="85" spans="8:8" s="18" customFormat="1" ht="11.25">
      <c r="H85" s="59"/>
    </row>
    <row r="86" spans="8:8" s="18" customFormat="1" ht="11.25">
      <c r="H86" s="59"/>
    </row>
    <row r="87" spans="8:8" s="18" customFormat="1" ht="11.25">
      <c r="H87" s="59"/>
    </row>
    <row r="88" spans="8:8" s="18" customFormat="1" ht="11.25">
      <c r="H88" s="59"/>
    </row>
    <row r="89" spans="8:8" s="18" customFormat="1" ht="11.25">
      <c r="H89" s="59"/>
    </row>
    <row r="90" spans="8:8" s="18" customFormat="1" ht="11.25">
      <c r="H90" s="59"/>
    </row>
    <row r="91" spans="8:8" s="18" customFormat="1" ht="11.25">
      <c r="H91" s="59"/>
    </row>
    <row r="92" spans="8:8" s="18" customFormat="1" ht="11.25">
      <c r="H92" s="59"/>
    </row>
    <row r="93" spans="8:8" s="18" customFormat="1" ht="11.25">
      <c r="H93" s="59"/>
    </row>
    <row r="94" spans="8:8" s="18" customFormat="1" ht="11.25">
      <c r="H94" s="59"/>
    </row>
    <row r="95" spans="8:8" s="18" customFormat="1" ht="11.25">
      <c r="H95" s="59"/>
    </row>
    <row r="96" spans="8:8" s="18" customFormat="1" ht="11.25">
      <c r="H96" s="59"/>
    </row>
    <row r="97" spans="8:8" s="18" customFormat="1" ht="11.25">
      <c r="H97" s="59"/>
    </row>
    <row r="98" spans="8:8" s="18" customFormat="1" ht="11.25">
      <c r="H98" s="59"/>
    </row>
  </sheetData>
  <mergeCells count="3">
    <mergeCell ref="I6:J7"/>
    <mergeCell ref="I8:J8"/>
    <mergeCell ref="D2:J2"/>
  </mergeCells>
  <phoneticPr fontId="14"/>
  <printOptions horizontalCentered="1"/>
  <pageMargins left="0" right="0" top="0.39370078740157483" bottom="0.39370078740157483" header="0.51181102362204722" footer="0.51181102362204722"/>
  <pageSetup paperSize="9" firstPageNumber="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F340F-4BF0-43A1-AF21-A83E4CA74D74}">
  <dimension ref="A1:AMK11"/>
  <sheetViews>
    <sheetView zoomScaleNormal="100" zoomScaleSheetLayoutView="100" zoomScalePageLayoutView="115" workbookViewId="0"/>
  </sheetViews>
  <sheetFormatPr defaultColWidth="9" defaultRowHeight="13.5"/>
  <cols>
    <col min="1" max="1" width="7.25" style="1" customWidth="1"/>
    <col min="2" max="2" width="13.375" style="1" customWidth="1"/>
    <col min="3" max="3" width="7.125" style="1" customWidth="1"/>
    <col min="4" max="4" width="12.625" style="1" customWidth="1"/>
    <col min="5" max="5" width="7.125" style="1" customWidth="1"/>
    <col min="6" max="6" width="12.625" style="1" customWidth="1"/>
    <col min="7" max="7" width="7.125" style="1" customWidth="1"/>
    <col min="8" max="8" width="12.625" style="1" customWidth="1"/>
    <col min="9" max="9" width="7.125" style="1" customWidth="1"/>
    <col min="10" max="10" width="13.875" style="1" customWidth="1"/>
    <col min="11" max="11" width="6.25" style="1" customWidth="1"/>
    <col min="12" max="1025" width="9" style="1" customWidth="1"/>
    <col min="1026" max="16384" width="9" style="62"/>
  </cols>
  <sheetData>
    <row r="1" spans="1:11" ht="15" customHeight="1">
      <c r="A1" s="3" t="s">
        <v>62</v>
      </c>
      <c r="B1" s="83"/>
    </row>
    <row r="2" spans="1:11" ht="9.9499999999999993" customHeight="1" thickBot="1">
      <c r="A2" s="83"/>
      <c r="B2" s="83"/>
    </row>
    <row r="3" spans="1:11" s="75" customFormat="1" ht="16.5" customHeight="1" thickTop="1">
      <c r="A3" s="82" t="s">
        <v>61</v>
      </c>
      <c r="B3" s="756" t="s">
        <v>60</v>
      </c>
      <c r="C3" s="756"/>
      <c r="D3" s="756" t="s">
        <v>59</v>
      </c>
      <c r="E3" s="756"/>
      <c r="F3" s="756" t="s">
        <v>58</v>
      </c>
      <c r="G3" s="756"/>
      <c r="H3" s="756" t="s">
        <v>57</v>
      </c>
      <c r="I3" s="756"/>
    </row>
    <row r="4" spans="1:11" s="75" customFormat="1" ht="16.5" customHeight="1">
      <c r="A4" s="80" t="s">
        <v>56</v>
      </c>
      <c r="B4" s="79"/>
      <c r="C4" s="76" t="s">
        <v>55</v>
      </c>
      <c r="D4" s="78"/>
      <c r="E4" s="76" t="s">
        <v>55</v>
      </c>
      <c r="F4" s="78"/>
      <c r="G4" s="76" t="s">
        <v>55</v>
      </c>
      <c r="H4" s="77"/>
      <c r="I4" s="76" t="s">
        <v>55</v>
      </c>
    </row>
    <row r="5" spans="1:11" s="69" customFormat="1" ht="18" customHeight="1">
      <c r="A5" s="74" t="s">
        <v>54</v>
      </c>
      <c r="B5" s="72">
        <v>349917350</v>
      </c>
      <c r="C5" s="71">
        <v>100</v>
      </c>
      <c r="D5" s="73">
        <v>71355614</v>
      </c>
      <c r="E5" s="71">
        <v>100</v>
      </c>
      <c r="F5" s="73">
        <v>70722997</v>
      </c>
      <c r="G5" s="71">
        <v>100</v>
      </c>
      <c r="H5" s="72">
        <v>18995400</v>
      </c>
      <c r="I5" s="71">
        <v>100</v>
      </c>
    </row>
    <row r="6" spans="1:11" s="69" customFormat="1" ht="18" customHeight="1">
      <c r="A6" s="70">
        <v>7</v>
      </c>
      <c r="B6" s="72">
        <v>370210372</v>
      </c>
      <c r="C6" s="71">
        <f>B6/B5*100</f>
        <v>105.79937576687752</v>
      </c>
      <c r="D6" s="73">
        <v>69687073</v>
      </c>
      <c r="E6" s="71">
        <f>D6/D5*100</f>
        <v>97.661654204250837</v>
      </c>
      <c r="F6" s="73">
        <v>72827586</v>
      </c>
      <c r="G6" s="71">
        <f>F6/F5*100</f>
        <v>102.97581987369682</v>
      </c>
      <c r="H6" s="72">
        <v>19983847</v>
      </c>
      <c r="I6" s="71">
        <f>H6/H5*100</f>
        <v>105.20361245354137</v>
      </c>
    </row>
    <row r="7" spans="1:11" s="66" customFormat="1" ht="18" customHeight="1">
      <c r="A7" s="68">
        <v>8</v>
      </c>
      <c r="B7" s="670">
        <v>369581097</v>
      </c>
      <c r="C7" s="671">
        <f>B7/B5*100</f>
        <v>105.61954044290745</v>
      </c>
      <c r="D7" s="672">
        <v>68986351</v>
      </c>
      <c r="E7" s="671">
        <f>D7/D5*100</f>
        <v>96.679640371393901</v>
      </c>
      <c r="F7" s="672">
        <v>73254645</v>
      </c>
      <c r="G7" s="671">
        <f>F7/F5*100</f>
        <v>103.5796673039747</v>
      </c>
      <c r="H7" s="670">
        <v>20979880</v>
      </c>
      <c r="I7" s="671">
        <f>H7/H5*100</f>
        <v>110.44716089158429</v>
      </c>
      <c r="J7" s="67"/>
    </row>
    <row r="8" spans="1:11" s="63" customFormat="1" ht="12" customHeight="1">
      <c r="A8" s="63" t="s">
        <v>53</v>
      </c>
      <c r="B8" s="60"/>
      <c r="D8" s="60"/>
      <c r="F8" s="60"/>
      <c r="I8" s="60" t="s">
        <v>52</v>
      </c>
      <c r="K8" s="60"/>
    </row>
    <row r="9" spans="1:11" s="63" customFormat="1" ht="12" customHeight="1">
      <c r="A9" s="65"/>
      <c r="B9" s="60"/>
      <c r="F9" s="63" t="s">
        <v>531</v>
      </c>
      <c r="K9" s="60"/>
    </row>
    <row r="10" spans="1:11" s="63" customFormat="1" ht="12" customHeight="1">
      <c r="F10" s="63" t="s">
        <v>532</v>
      </c>
      <c r="K10" s="60"/>
    </row>
    <row r="11" spans="1:11" s="63" customFormat="1" ht="12" customHeight="1">
      <c r="E11" s="64"/>
      <c r="F11" s="755"/>
      <c r="G11" s="755"/>
      <c r="H11" s="755"/>
      <c r="I11" s="755"/>
      <c r="J11" s="64"/>
      <c r="K11" s="60"/>
    </row>
  </sheetData>
  <mergeCells count="5">
    <mergeCell ref="F11:I11"/>
    <mergeCell ref="B3:C3"/>
    <mergeCell ref="D3:E3"/>
    <mergeCell ref="F3:G3"/>
    <mergeCell ref="H3:I3"/>
  </mergeCells>
  <phoneticPr fontId="14"/>
  <printOptions horizontalCentered="1"/>
  <pageMargins left="0.78740157480314965" right="0.78740157480314965" top="0.39370078740157483" bottom="0.39370078740157483" header="0.51181102362204722" footer="0.51181102362204722"/>
  <pageSetup paperSize="9" firstPageNumber="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56E95-C4CA-4CE8-9E34-571097BD2AFD}">
  <dimension ref="A1:AMK46"/>
  <sheetViews>
    <sheetView zoomScaleNormal="100" zoomScaleSheetLayoutView="400" zoomScalePageLayoutView="80" workbookViewId="0"/>
  </sheetViews>
  <sheetFormatPr defaultRowHeight="13.5"/>
  <cols>
    <col min="1" max="1" width="1.875" style="1" customWidth="1"/>
    <col min="2" max="2" width="23.75" style="1" customWidth="1"/>
    <col min="3" max="3" width="0.875" style="1" customWidth="1"/>
    <col min="4" max="6" width="20.125" style="1" customWidth="1"/>
    <col min="7" max="7" width="17" style="1" customWidth="1"/>
    <col min="8" max="9" width="15" style="1" customWidth="1"/>
    <col min="10" max="1025" width="9" style="1" customWidth="1"/>
    <col min="1026" max="16384" width="9" style="62"/>
  </cols>
  <sheetData>
    <row r="1" spans="1:6" ht="15" customHeight="1">
      <c r="A1" s="3" t="s">
        <v>102</v>
      </c>
      <c r="C1" s="3"/>
    </row>
    <row r="2" spans="1:6" ht="5.0999999999999996" customHeight="1">
      <c r="A2" s="3"/>
      <c r="C2" s="3"/>
    </row>
    <row r="3" spans="1:6" s="12" customFormat="1" ht="15" customHeight="1" thickBot="1">
      <c r="A3" s="66" t="s">
        <v>101</v>
      </c>
      <c r="C3" s="66"/>
      <c r="F3" s="60" t="s">
        <v>100</v>
      </c>
    </row>
    <row r="4" spans="1:6" s="89" customFormat="1" ht="15" customHeight="1" thickTop="1" thickBot="1">
      <c r="A4" s="99"/>
      <c r="B4" s="761" t="s">
        <v>3</v>
      </c>
      <c r="C4" s="761"/>
      <c r="D4" s="758" t="s">
        <v>10</v>
      </c>
      <c r="E4" s="762" t="s">
        <v>78</v>
      </c>
      <c r="F4" s="758" t="s">
        <v>77</v>
      </c>
    </row>
    <row r="5" spans="1:6" s="89" customFormat="1" ht="15" customHeight="1" thickTop="1">
      <c r="A5" s="759" t="s">
        <v>76</v>
      </c>
      <c r="B5" s="759"/>
      <c r="C5" s="97"/>
      <c r="D5" s="758"/>
      <c r="E5" s="762"/>
      <c r="F5" s="758"/>
    </row>
    <row r="6" spans="1:6" s="66" customFormat="1" ht="12.95" customHeight="1">
      <c r="A6" s="757" t="s">
        <v>75</v>
      </c>
      <c r="B6" s="757"/>
      <c r="C6" s="95"/>
      <c r="D6" s="673">
        <f>SUM(D8:D28)</f>
        <v>349442377</v>
      </c>
      <c r="E6" s="674">
        <f>F6-D6</f>
        <v>20767995</v>
      </c>
      <c r="F6" s="674">
        <f>SUM(F8:F28)</f>
        <v>370210372</v>
      </c>
    </row>
    <row r="7" spans="1:6" s="69" customFormat="1" ht="12.95" customHeight="1">
      <c r="A7" s="101"/>
      <c r="B7" s="91"/>
      <c r="C7" s="90"/>
      <c r="D7" s="675"/>
      <c r="E7" s="676"/>
      <c r="F7" s="675"/>
    </row>
    <row r="8" spans="1:6" s="69" customFormat="1" ht="12.95" customHeight="1">
      <c r="A8" s="101"/>
      <c r="B8" s="91" t="s">
        <v>5</v>
      </c>
      <c r="C8" s="90"/>
      <c r="D8" s="677">
        <v>56742701</v>
      </c>
      <c r="E8" s="678">
        <f t="shared" ref="E8:E28" si="0">F8-D8</f>
        <v>2507238</v>
      </c>
      <c r="F8" s="677">
        <v>59249939</v>
      </c>
    </row>
    <row r="9" spans="1:6" s="69" customFormat="1" ht="12.95" customHeight="1">
      <c r="A9" s="101"/>
      <c r="B9" s="91" t="s">
        <v>99</v>
      </c>
      <c r="C9" s="90"/>
      <c r="D9" s="677">
        <v>1061001</v>
      </c>
      <c r="E9" s="678">
        <f t="shared" si="0"/>
        <v>0</v>
      </c>
      <c r="F9" s="677">
        <v>1061001</v>
      </c>
    </row>
    <row r="10" spans="1:6" s="69" customFormat="1" ht="12.95" customHeight="1">
      <c r="A10" s="101"/>
      <c r="B10" s="91" t="s">
        <v>98</v>
      </c>
      <c r="C10" s="90"/>
      <c r="D10" s="677">
        <v>264000</v>
      </c>
      <c r="E10" s="678">
        <f t="shared" si="0"/>
        <v>259000</v>
      </c>
      <c r="F10" s="677">
        <v>523000</v>
      </c>
    </row>
    <row r="11" spans="1:6" s="69" customFormat="1" ht="12.95" customHeight="1">
      <c r="A11" s="101"/>
      <c r="B11" s="91" t="s">
        <v>97</v>
      </c>
      <c r="C11" s="90"/>
      <c r="D11" s="677">
        <v>1084000</v>
      </c>
      <c r="E11" s="678">
        <f t="shared" si="0"/>
        <v>187000</v>
      </c>
      <c r="F11" s="677">
        <v>1271000</v>
      </c>
    </row>
    <row r="12" spans="1:6" s="69" customFormat="1" ht="12.95" customHeight="1">
      <c r="A12" s="101"/>
      <c r="B12" s="91" t="s">
        <v>96</v>
      </c>
      <c r="C12" s="90"/>
      <c r="D12" s="677">
        <v>950000</v>
      </c>
      <c r="E12" s="678">
        <f t="shared" si="0"/>
        <v>316000</v>
      </c>
      <c r="F12" s="677">
        <v>1266000</v>
      </c>
    </row>
    <row r="13" spans="1:6" s="69" customFormat="1" ht="12.95" customHeight="1">
      <c r="A13" s="101"/>
      <c r="B13" s="91" t="s">
        <v>95</v>
      </c>
      <c r="C13" s="90"/>
      <c r="D13" s="677">
        <v>16585000</v>
      </c>
      <c r="E13" s="678">
        <f t="shared" si="0"/>
        <v>632000</v>
      </c>
      <c r="F13" s="677">
        <v>17217000</v>
      </c>
    </row>
    <row r="14" spans="1:6" s="69" customFormat="1" ht="12.95" customHeight="1">
      <c r="A14" s="101"/>
      <c r="B14" s="91" t="s">
        <v>94</v>
      </c>
      <c r="C14" s="90"/>
      <c r="D14" s="677">
        <v>1</v>
      </c>
      <c r="E14" s="678">
        <f t="shared" si="0"/>
        <v>3</v>
      </c>
      <c r="F14" s="677">
        <v>4</v>
      </c>
    </row>
    <row r="15" spans="1:6" s="69" customFormat="1" ht="12.95" customHeight="1">
      <c r="A15" s="101"/>
      <c r="B15" s="91" t="s">
        <v>93</v>
      </c>
      <c r="C15" s="90"/>
      <c r="D15" s="677">
        <v>342000</v>
      </c>
      <c r="E15" s="678">
        <f t="shared" si="0"/>
        <v>0</v>
      </c>
      <c r="F15" s="677">
        <v>342000</v>
      </c>
    </row>
    <row r="16" spans="1:6" s="69" customFormat="1" ht="12.95" customHeight="1">
      <c r="A16" s="101"/>
      <c r="B16" s="91" t="s">
        <v>92</v>
      </c>
      <c r="C16" s="90"/>
      <c r="D16" s="677">
        <v>2403</v>
      </c>
      <c r="E16" s="678">
        <f t="shared" si="0"/>
        <v>0</v>
      </c>
      <c r="F16" s="677">
        <v>2403</v>
      </c>
    </row>
    <row r="17" spans="1:6" s="69" customFormat="1" ht="12.95" customHeight="1">
      <c r="A17" s="101"/>
      <c r="B17" s="91" t="s">
        <v>91</v>
      </c>
      <c r="C17" s="90"/>
      <c r="D17" s="678">
        <v>573000</v>
      </c>
      <c r="E17" s="678">
        <f t="shared" si="0"/>
        <v>11148</v>
      </c>
      <c r="F17" s="677">
        <v>584148</v>
      </c>
    </row>
    <row r="18" spans="1:6" s="69" customFormat="1" ht="12.95" customHeight="1">
      <c r="A18" s="101"/>
      <c r="B18" s="91" t="s">
        <v>90</v>
      </c>
      <c r="C18" s="90"/>
      <c r="D18" s="677">
        <v>73000</v>
      </c>
      <c r="E18" s="678">
        <f t="shared" si="0"/>
        <v>0</v>
      </c>
      <c r="F18" s="677">
        <v>73000</v>
      </c>
    </row>
    <row r="19" spans="1:6" s="69" customFormat="1" ht="12.95" customHeight="1">
      <c r="A19" s="101"/>
      <c r="B19" s="91" t="s">
        <v>89</v>
      </c>
      <c r="C19" s="90"/>
      <c r="D19" s="677">
        <v>116900000</v>
      </c>
      <c r="E19" s="678">
        <f t="shared" si="0"/>
        <v>5792092</v>
      </c>
      <c r="F19" s="677">
        <v>122692092</v>
      </c>
    </row>
    <row r="20" spans="1:6" s="69" customFormat="1" ht="12.95" customHeight="1">
      <c r="A20" s="101"/>
      <c r="B20" s="91" t="s">
        <v>88</v>
      </c>
      <c r="C20" s="90"/>
      <c r="D20" s="677">
        <v>2232712</v>
      </c>
      <c r="E20" s="678">
        <f t="shared" si="0"/>
        <v>-609674</v>
      </c>
      <c r="F20" s="677">
        <v>1623038</v>
      </c>
    </row>
    <row r="21" spans="1:6" s="69" customFormat="1" ht="12.95" customHeight="1">
      <c r="A21" s="101"/>
      <c r="B21" s="91" t="s">
        <v>87</v>
      </c>
      <c r="C21" s="90"/>
      <c r="D21" s="677">
        <v>4609767</v>
      </c>
      <c r="E21" s="678">
        <f t="shared" si="0"/>
        <v>261240</v>
      </c>
      <c r="F21" s="677">
        <v>4871007</v>
      </c>
    </row>
    <row r="22" spans="1:6" s="69" customFormat="1" ht="12.95" customHeight="1">
      <c r="A22" s="101"/>
      <c r="B22" s="91" t="s">
        <v>86</v>
      </c>
      <c r="C22" s="90"/>
      <c r="D22" s="677">
        <v>78065423</v>
      </c>
      <c r="E22" s="678">
        <f t="shared" si="0"/>
        <v>3015313</v>
      </c>
      <c r="F22" s="677">
        <v>81080736</v>
      </c>
    </row>
    <row r="23" spans="1:6" s="69" customFormat="1" ht="12.95" customHeight="1">
      <c r="A23" s="101"/>
      <c r="B23" s="91" t="s">
        <v>85</v>
      </c>
      <c r="C23" s="90"/>
      <c r="D23" s="677">
        <v>33950686</v>
      </c>
      <c r="E23" s="678">
        <f t="shared" si="0"/>
        <v>5627815</v>
      </c>
      <c r="F23" s="677">
        <v>39578501</v>
      </c>
    </row>
    <row r="24" spans="1:6" s="69" customFormat="1" ht="12.95" customHeight="1">
      <c r="A24" s="101"/>
      <c r="B24" s="91" t="s">
        <v>84</v>
      </c>
      <c r="C24" s="90"/>
      <c r="D24" s="677">
        <v>823622</v>
      </c>
      <c r="E24" s="678">
        <f t="shared" si="0"/>
        <v>519953</v>
      </c>
      <c r="F24" s="677">
        <v>1343575</v>
      </c>
    </row>
    <row r="25" spans="1:6" s="69" customFormat="1" ht="12.95" customHeight="1">
      <c r="A25" s="101"/>
      <c r="B25" s="91" t="s">
        <v>83</v>
      </c>
      <c r="C25" s="90"/>
      <c r="D25" s="677">
        <v>79928</v>
      </c>
      <c r="E25" s="678">
        <f t="shared" si="0"/>
        <v>140414</v>
      </c>
      <c r="F25" s="677">
        <v>220342</v>
      </c>
    </row>
    <row r="26" spans="1:6" s="69" customFormat="1" ht="12.95" customHeight="1">
      <c r="A26" s="101"/>
      <c r="B26" s="91" t="s">
        <v>82</v>
      </c>
      <c r="C26" s="90"/>
      <c r="D26" s="677">
        <v>27972451</v>
      </c>
      <c r="E26" s="678">
        <f t="shared" si="0"/>
        <v>-543027</v>
      </c>
      <c r="F26" s="677">
        <v>27429424</v>
      </c>
    </row>
    <row r="27" spans="1:6" s="69" customFormat="1" ht="12.95" customHeight="1">
      <c r="A27" s="101"/>
      <c r="B27" s="91" t="s">
        <v>81</v>
      </c>
      <c r="C27" s="90"/>
      <c r="D27" s="677">
        <v>3500000</v>
      </c>
      <c r="E27" s="678">
        <f t="shared" si="0"/>
        <v>2689938</v>
      </c>
      <c r="F27" s="677">
        <v>6189938</v>
      </c>
    </row>
    <row r="28" spans="1:6" s="69" customFormat="1" ht="12.95" customHeight="1">
      <c r="A28" s="101"/>
      <c r="B28" s="91" t="s">
        <v>80</v>
      </c>
      <c r="C28" s="90"/>
      <c r="D28" s="677">
        <v>3630682</v>
      </c>
      <c r="E28" s="678">
        <f t="shared" si="0"/>
        <v>-38458</v>
      </c>
      <c r="F28" s="677">
        <v>3592224</v>
      </c>
    </row>
    <row r="29" spans="1:6" ht="12.95" customHeight="1">
      <c r="A29" s="100"/>
      <c r="B29" s="100"/>
      <c r="C29" s="100"/>
      <c r="D29" s="100"/>
      <c r="E29" s="100"/>
      <c r="F29" s="100"/>
    </row>
    <row r="30" spans="1:6" ht="15" customHeight="1" thickBot="1">
      <c r="A30" s="66" t="s">
        <v>79</v>
      </c>
      <c r="B30" s="66"/>
      <c r="C30" s="66"/>
      <c r="D30" s="12"/>
      <c r="E30" s="12"/>
      <c r="F30" s="60"/>
    </row>
    <row r="31" spans="1:6" s="89" customFormat="1" ht="15" customHeight="1" thickTop="1" thickBot="1">
      <c r="A31" s="99"/>
      <c r="B31" s="761" t="s">
        <v>3</v>
      </c>
      <c r="C31" s="761"/>
      <c r="D31" s="758" t="s">
        <v>10</v>
      </c>
      <c r="E31" s="760" t="s">
        <v>78</v>
      </c>
      <c r="F31" s="758" t="s">
        <v>77</v>
      </c>
    </row>
    <row r="32" spans="1:6" s="89" customFormat="1" ht="15" customHeight="1" thickTop="1">
      <c r="A32" s="759" t="s">
        <v>76</v>
      </c>
      <c r="B32" s="759"/>
      <c r="C32" s="97"/>
      <c r="D32" s="758"/>
      <c r="E32" s="760"/>
      <c r="F32" s="758"/>
    </row>
    <row r="33" spans="1:9" s="89" customFormat="1" ht="12.95" customHeight="1">
      <c r="A33" s="757" t="s">
        <v>75</v>
      </c>
      <c r="B33" s="757"/>
      <c r="C33" s="95"/>
      <c r="D33" s="679">
        <f>SUM(D35:D44)</f>
        <v>349442377</v>
      </c>
      <c r="E33" s="674">
        <f>F33-D33</f>
        <v>20767995</v>
      </c>
      <c r="F33" s="680">
        <f>SUM(F35:F44)</f>
        <v>370210372</v>
      </c>
    </row>
    <row r="34" spans="1:9" s="89" customFormat="1" ht="12.95" customHeight="1">
      <c r="A34" s="92"/>
      <c r="B34" s="94"/>
      <c r="C34" s="93"/>
      <c r="D34" s="681"/>
      <c r="E34" s="678"/>
      <c r="F34" s="682"/>
    </row>
    <row r="35" spans="1:9" s="89" customFormat="1" ht="12.95" customHeight="1">
      <c r="A35" s="92"/>
      <c r="B35" s="91" t="s">
        <v>74</v>
      </c>
      <c r="C35" s="90"/>
      <c r="D35" s="683">
        <v>958031</v>
      </c>
      <c r="E35" s="678">
        <f t="shared" ref="E35:E44" si="1">F35-D35</f>
        <v>9732</v>
      </c>
      <c r="F35" s="684">
        <v>967763</v>
      </c>
    </row>
    <row r="36" spans="1:9" s="89" customFormat="1" ht="12.95" customHeight="1">
      <c r="A36" s="92"/>
      <c r="B36" s="91" t="s">
        <v>73</v>
      </c>
      <c r="C36" s="90"/>
      <c r="D36" s="683">
        <v>43311348</v>
      </c>
      <c r="E36" s="678">
        <f t="shared" si="1"/>
        <v>-1240889</v>
      </c>
      <c r="F36" s="684">
        <v>42070459</v>
      </c>
    </row>
    <row r="37" spans="1:9" s="89" customFormat="1" ht="12.95" customHeight="1">
      <c r="A37" s="92"/>
      <c r="B37" s="91" t="s">
        <v>72</v>
      </c>
      <c r="C37" s="90"/>
      <c r="D37" s="683">
        <v>164243417</v>
      </c>
      <c r="E37" s="678">
        <f t="shared" si="1"/>
        <v>11474882</v>
      </c>
      <c r="F37" s="684">
        <v>175718299</v>
      </c>
    </row>
    <row r="38" spans="1:9" s="89" customFormat="1" ht="12.95" customHeight="1">
      <c r="A38" s="92"/>
      <c r="B38" s="91" t="s">
        <v>71</v>
      </c>
      <c r="C38" s="90"/>
      <c r="D38" s="683">
        <v>7457711</v>
      </c>
      <c r="E38" s="678">
        <f t="shared" si="1"/>
        <v>-731811</v>
      </c>
      <c r="F38" s="684">
        <v>6725900</v>
      </c>
    </row>
    <row r="39" spans="1:9" s="89" customFormat="1" ht="12.95" customHeight="1">
      <c r="A39" s="92"/>
      <c r="B39" s="91" t="s">
        <v>70</v>
      </c>
      <c r="C39" s="90"/>
      <c r="D39" s="683">
        <v>24481618</v>
      </c>
      <c r="E39" s="678">
        <f t="shared" si="1"/>
        <v>1069571</v>
      </c>
      <c r="F39" s="685">
        <v>25551189</v>
      </c>
    </row>
    <row r="40" spans="1:9" s="89" customFormat="1" ht="12.95" customHeight="1">
      <c r="A40" s="92"/>
      <c r="B40" s="91" t="s">
        <v>69</v>
      </c>
      <c r="C40" s="90"/>
      <c r="D40" s="683">
        <v>30151248</v>
      </c>
      <c r="E40" s="678">
        <f t="shared" si="1"/>
        <v>-3256740</v>
      </c>
      <c r="F40" s="684">
        <v>26894508</v>
      </c>
    </row>
    <row r="41" spans="1:9" s="89" customFormat="1" ht="12.95" customHeight="1">
      <c r="A41" s="92"/>
      <c r="B41" s="91" t="s">
        <v>68</v>
      </c>
      <c r="C41" s="90"/>
      <c r="D41" s="683">
        <v>48621471</v>
      </c>
      <c r="E41" s="678">
        <f t="shared" si="1"/>
        <v>14209045</v>
      </c>
      <c r="F41" s="684">
        <v>62830516</v>
      </c>
    </row>
    <row r="42" spans="1:9" s="89" customFormat="1" ht="12.95" customHeight="1">
      <c r="A42" s="92"/>
      <c r="B42" s="91" t="s">
        <v>67</v>
      </c>
      <c r="C42" s="90"/>
      <c r="D42" s="683">
        <v>2730482</v>
      </c>
      <c r="E42" s="678">
        <f t="shared" si="1"/>
        <v>0</v>
      </c>
      <c r="F42" s="684">
        <v>2730482</v>
      </c>
    </row>
    <row r="43" spans="1:9" s="89" customFormat="1" ht="12.95" customHeight="1">
      <c r="A43" s="92"/>
      <c r="B43" s="91" t="s">
        <v>66</v>
      </c>
      <c r="C43" s="90"/>
      <c r="D43" s="683">
        <v>27087051</v>
      </c>
      <c r="E43" s="678">
        <f t="shared" si="1"/>
        <v>-765795</v>
      </c>
      <c r="F43" s="684">
        <v>26321256</v>
      </c>
    </row>
    <row r="44" spans="1:9" ht="12.95" customHeight="1">
      <c r="A44" s="88"/>
      <c r="B44" s="87" t="s">
        <v>65</v>
      </c>
      <c r="C44" s="86"/>
      <c r="D44" s="686">
        <v>400000</v>
      </c>
      <c r="E44" s="687">
        <f t="shared" si="1"/>
        <v>0</v>
      </c>
      <c r="F44" s="688">
        <v>400000</v>
      </c>
      <c r="G44" s="85"/>
      <c r="H44" s="85"/>
      <c r="I44" s="85"/>
    </row>
    <row r="45" spans="1:9" ht="12" customHeight="1">
      <c r="A45" s="8" t="s">
        <v>53</v>
      </c>
      <c r="B45" s="8"/>
      <c r="C45" s="8"/>
      <c r="D45" s="8"/>
      <c r="E45" s="8"/>
      <c r="F45" s="52" t="s">
        <v>64</v>
      </c>
    </row>
    <row r="46" spans="1:9" ht="15" customHeight="1">
      <c r="D46" s="64"/>
      <c r="E46" s="84"/>
      <c r="F46" s="60" t="s">
        <v>63</v>
      </c>
    </row>
  </sheetData>
  <mergeCells count="12">
    <mergeCell ref="A33:B33"/>
    <mergeCell ref="F4:F5"/>
    <mergeCell ref="A5:B5"/>
    <mergeCell ref="D31:D32"/>
    <mergeCell ref="E31:E32"/>
    <mergeCell ref="F31:F32"/>
    <mergeCell ref="A32:B32"/>
    <mergeCell ref="A6:B6"/>
    <mergeCell ref="B31:C31"/>
    <mergeCell ref="B4:C4"/>
    <mergeCell ref="D4:D5"/>
    <mergeCell ref="E4:E5"/>
  </mergeCells>
  <phoneticPr fontId="14"/>
  <printOptions horizontalCentered="1"/>
  <pageMargins left="0" right="0" top="0.39370078740157483" bottom="0.39370078740157483" header="0.51181102362204722" footer="0.51181102362204722"/>
  <pageSetup paperSize="9" firstPageNumber="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CD68-9701-4869-BB22-20EF776FE416}">
  <dimension ref="A1:AMK30"/>
  <sheetViews>
    <sheetView zoomScaleNormal="100" zoomScaleSheetLayoutView="400" zoomScalePageLayoutView="80" workbookViewId="0"/>
  </sheetViews>
  <sheetFormatPr defaultRowHeight="13.5"/>
  <cols>
    <col min="1" max="1" width="1.75" style="1" customWidth="1"/>
    <col min="2" max="2" width="23.875" style="1" customWidth="1"/>
    <col min="3" max="3" width="0.875" style="1" customWidth="1"/>
    <col min="4" max="6" width="20.125" style="1" customWidth="1"/>
    <col min="7" max="9" width="15" style="1" customWidth="1"/>
    <col min="10" max="1025" width="9" style="1" customWidth="1"/>
    <col min="1026" max="16384" width="9" style="62"/>
  </cols>
  <sheetData>
    <row r="1" spans="1:9" ht="15" customHeight="1">
      <c r="A1" s="3" t="s">
        <v>112</v>
      </c>
      <c r="B1" s="3"/>
      <c r="C1" s="3"/>
      <c r="D1" s="83"/>
    </row>
    <row r="2" spans="1:9" ht="5.0999999999999996" customHeight="1">
      <c r="A2" s="3"/>
      <c r="B2" s="3"/>
      <c r="C2" s="3"/>
      <c r="D2" s="83"/>
    </row>
    <row r="3" spans="1:9" s="12" customFormat="1" ht="15" customHeight="1" thickBot="1">
      <c r="A3" s="66" t="s">
        <v>101</v>
      </c>
      <c r="B3" s="66"/>
      <c r="C3" s="66"/>
      <c r="F3" s="60" t="s">
        <v>111</v>
      </c>
    </row>
    <row r="4" spans="1:9" s="89" customFormat="1" ht="15" customHeight="1" thickTop="1" thickBot="1">
      <c r="A4" s="99"/>
      <c r="B4" s="115"/>
      <c r="C4" s="98" t="s">
        <v>3</v>
      </c>
      <c r="D4" s="758" t="s">
        <v>10</v>
      </c>
      <c r="E4" s="762" t="s">
        <v>78</v>
      </c>
      <c r="F4" s="758" t="s">
        <v>77</v>
      </c>
    </row>
    <row r="5" spans="1:9" s="89" customFormat="1" ht="15" customHeight="1" thickTop="1">
      <c r="A5" s="110" t="s">
        <v>76</v>
      </c>
      <c r="B5" s="109"/>
      <c r="C5" s="97"/>
      <c r="D5" s="758"/>
      <c r="E5" s="762"/>
      <c r="F5" s="758"/>
    </row>
    <row r="6" spans="1:9" s="114" customFormat="1" ht="18" customHeight="1">
      <c r="A6" s="757" t="s">
        <v>75</v>
      </c>
      <c r="B6" s="757"/>
      <c r="C6" s="95"/>
      <c r="D6" s="674">
        <f>SUM(D8:D15)</f>
        <v>69727027</v>
      </c>
      <c r="E6" s="674">
        <f>F6-D6</f>
        <v>-39954</v>
      </c>
      <c r="F6" s="674">
        <f>SUM(F8:F15)</f>
        <v>69687073</v>
      </c>
    </row>
    <row r="7" spans="1:9" s="89" customFormat="1" ht="18" customHeight="1">
      <c r="A7" s="113"/>
      <c r="B7" s="91"/>
      <c r="C7" s="90"/>
      <c r="D7" s="677"/>
      <c r="E7" s="677"/>
      <c r="F7" s="677"/>
    </row>
    <row r="8" spans="1:9" s="89" customFormat="1" ht="18" customHeight="1">
      <c r="A8" s="113"/>
      <c r="B8" s="91" t="s">
        <v>110</v>
      </c>
      <c r="C8" s="90"/>
      <c r="D8" s="677">
        <v>14420147</v>
      </c>
      <c r="E8" s="677">
        <f t="shared" ref="E8:E15" si="0">F8-D8</f>
        <v>449850</v>
      </c>
      <c r="F8" s="677">
        <v>14869997</v>
      </c>
    </row>
    <row r="9" spans="1:9" s="89" customFormat="1" ht="18" customHeight="1">
      <c r="A9" s="113"/>
      <c r="B9" s="91" t="s">
        <v>109</v>
      </c>
      <c r="C9" s="90"/>
      <c r="D9" s="677">
        <v>3</v>
      </c>
      <c r="E9" s="677">
        <f t="shared" si="0"/>
        <v>0</v>
      </c>
      <c r="F9" s="677">
        <v>3</v>
      </c>
    </row>
    <row r="10" spans="1:9" s="89" customFormat="1" ht="18" customHeight="1">
      <c r="A10" s="113"/>
      <c r="B10" s="91" t="s">
        <v>87</v>
      </c>
      <c r="C10" s="90"/>
      <c r="D10" s="677">
        <v>161</v>
      </c>
      <c r="E10" s="677">
        <f t="shared" si="0"/>
        <v>39</v>
      </c>
      <c r="F10" s="677">
        <v>200</v>
      </c>
    </row>
    <row r="11" spans="1:9" s="89" customFormat="1" ht="18" customHeight="1">
      <c r="A11" s="113"/>
      <c r="B11" s="91" t="s">
        <v>86</v>
      </c>
      <c r="C11" s="90"/>
      <c r="D11" s="677">
        <v>700</v>
      </c>
      <c r="E11" s="677">
        <f t="shared" si="0"/>
        <v>44358</v>
      </c>
      <c r="F11" s="677">
        <v>45058</v>
      </c>
    </row>
    <row r="12" spans="1:9" s="89" customFormat="1" ht="18" customHeight="1">
      <c r="A12" s="113"/>
      <c r="B12" s="91" t="s">
        <v>85</v>
      </c>
      <c r="C12" s="90"/>
      <c r="D12" s="677">
        <v>46341160</v>
      </c>
      <c r="E12" s="677">
        <f t="shared" si="0"/>
        <v>-248565</v>
      </c>
      <c r="F12" s="677">
        <v>46092595</v>
      </c>
    </row>
    <row r="13" spans="1:9" s="89" customFormat="1" ht="18" customHeight="1">
      <c r="A13" s="113"/>
      <c r="B13" s="91" t="s">
        <v>82</v>
      </c>
      <c r="C13" s="90"/>
      <c r="D13" s="677">
        <v>8893288</v>
      </c>
      <c r="E13" s="677">
        <f t="shared" si="0"/>
        <v>-900595</v>
      </c>
      <c r="F13" s="677">
        <v>7992693</v>
      </c>
    </row>
    <row r="14" spans="1:9" s="89" customFormat="1" ht="18" customHeight="1">
      <c r="A14" s="113"/>
      <c r="B14" s="91" t="s">
        <v>81</v>
      </c>
      <c r="C14" s="90"/>
      <c r="D14" s="677">
        <v>1</v>
      </c>
      <c r="E14" s="677">
        <f t="shared" si="0"/>
        <v>622324</v>
      </c>
      <c r="F14" s="677">
        <v>622325</v>
      </c>
    </row>
    <row r="15" spans="1:9" s="89" customFormat="1" ht="18" customHeight="1">
      <c r="A15" s="112"/>
      <c r="B15" s="105" t="s">
        <v>80</v>
      </c>
      <c r="C15" s="111"/>
      <c r="D15" s="689">
        <v>71567</v>
      </c>
      <c r="E15" s="689">
        <f t="shared" si="0"/>
        <v>-7365</v>
      </c>
      <c r="F15" s="688">
        <v>64202</v>
      </c>
      <c r="G15" s="103"/>
      <c r="H15" s="103"/>
      <c r="I15" s="103"/>
    </row>
    <row r="16" spans="1:9" ht="15" customHeight="1">
      <c r="B16" s="64"/>
      <c r="C16" s="64"/>
      <c r="D16" s="63"/>
      <c r="E16" s="63"/>
      <c r="F16" s="63"/>
    </row>
    <row r="17" spans="1:9" ht="15" customHeight="1"/>
    <row r="18" spans="1:9" ht="15" customHeight="1"/>
    <row r="19" spans="1:9" ht="15" customHeight="1" thickBot="1">
      <c r="A19" s="66" t="s">
        <v>79</v>
      </c>
      <c r="C19" s="12"/>
      <c r="D19" s="12"/>
      <c r="E19" s="12"/>
      <c r="F19" s="60"/>
    </row>
    <row r="20" spans="1:9" s="89" customFormat="1" ht="15" customHeight="1" thickTop="1" thickBot="1">
      <c r="A20" s="99"/>
      <c r="B20" s="761" t="s">
        <v>3</v>
      </c>
      <c r="C20" s="761"/>
      <c r="D20" s="758" t="s">
        <v>10</v>
      </c>
      <c r="E20" s="758" t="s">
        <v>78</v>
      </c>
      <c r="F20" s="758" t="s">
        <v>77</v>
      </c>
    </row>
    <row r="21" spans="1:9" s="89" customFormat="1" ht="15" customHeight="1" thickTop="1">
      <c r="A21" s="110" t="s">
        <v>76</v>
      </c>
      <c r="B21" s="109"/>
      <c r="C21" s="97"/>
      <c r="D21" s="758"/>
      <c r="E21" s="758"/>
      <c r="F21" s="758"/>
    </row>
    <row r="22" spans="1:9" s="89" customFormat="1" ht="18" customHeight="1">
      <c r="A22" s="757" t="s">
        <v>75</v>
      </c>
      <c r="B22" s="757"/>
      <c r="C22" s="108"/>
      <c r="D22" s="676">
        <f>SUM(D24:D29)</f>
        <v>69727027</v>
      </c>
      <c r="E22" s="676">
        <f>F22-D22</f>
        <v>-39954</v>
      </c>
      <c r="F22" s="674">
        <f>SUM(F24:F29)</f>
        <v>69687073</v>
      </c>
    </row>
    <row r="23" spans="1:9" s="89" customFormat="1" ht="18" customHeight="1">
      <c r="A23" s="92"/>
      <c r="B23" s="91"/>
      <c r="C23" s="107"/>
      <c r="D23" s="678"/>
      <c r="E23" s="677"/>
      <c r="F23" s="678"/>
    </row>
    <row r="24" spans="1:9" s="89" customFormat="1" ht="18" customHeight="1">
      <c r="A24" s="92"/>
      <c r="B24" s="91" t="s">
        <v>108</v>
      </c>
      <c r="C24" s="107"/>
      <c r="D24" s="678">
        <v>2240512</v>
      </c>
      <c r="E24" s="677">
        <f t="shared" ref="E24:E29" si="1">F24-D24</f>
        <v>-20881</v>
      </c>
      <c r="F24" s="678">
        <v>2219631</v>
      </c>
    </row>
    <row r="25" spans="1:9" s="89" customFormat="1" ht="18" customHeight="1">
      <c r="A25" s="92"/>
      <c r="B25" s="91" t="s">
        <v>107</v>
      </c>
      <c r="C25" s="107"/>
      <c r="D25" s="678">
        <v>46090016</v>
      </c>
      <c r="E25" s="677">
        <f t="shared" si="1"/>
        <v>-235661</v>
      </c>
      <c r="F25" s="678">
        <v>45854355</v>
      </c>
    </row>
    <row r="26" spans="1:9" s="89" customFormat="1" ht="18" customHeight="1">
      <c r="A26" s="92"/>
      <c r="B26" s="91" t="s">
        <v>106</v>
      </c>
      <c r="C26" s="107"/>
      <c r="D26" s="678">
        <v>20417737</v>
      </c>
      <c r="E26" s="677">
        <f t="shared" si="1"/>
        <v>-96838</v>
      </c>
      <c r="F26" s="678">
        <v>20320899</v>
      </c>
    </row>
    <row r="27" spans="1:9" s="89" customFormat="1" ht="18" customHeight="1">
      <c r="A27" s="92"/>
      <c r="B27" s="91" t="s">
        <v>105</v>
      </c>
      <c r="C27" s="107"/>
      <c r="D27" s="678">
        <v>671614</v>
      </c>
      <c r="E27" s="677">
        <f t="shared" si="1"/>
        <v>-192841</v>
      </c>
      <c r="F27" s="678">
        <v>478773</v>
      </c>
    </row>
    <row r="28" spans="1:9" s="89" customFormat="1" ht="18" customHeight="1">
      <c r="A28" s="92"/>
      <c r="B28" s="91" t="s">
        <v>104</v>
      </c>
      <c r="C28" s="107"/>
      <c r="D28" s="678">
        <v>107148</v>
      </c>
      <c r="E28" s="677">
        <f t="shared" si="1"/>
        <v>506267</v>
      </c>
      <c r="F28" s="678">
        <v>613415</v>
      </c>
    </row>
    <row r="29" spans="1:9" s="89" customFormat="1" ht="18" customHeight="1">
      <c r="A29" s="106"/>
      <c r="B29" s="105" t="s">
        <v>103</v>
      </c>
      <c r="C29" s="104"/>
      <c r="D29" s="687">
        <v>200000</v>
      </c>
      <c r="E29" s="689">
        <f t="shared" si="1"/>
        <v>0</v>
      </c>
      <c r="F29" s="687">
        <v>200000</v>
      </c>
      <c r="G29" s="103"/>
      <c r="H29" s="103"/>
      <c r="I29" s="103"/>
    </row>
    <row r="30" spans="1:9" ht="15" customHeight="1">
      <c r="A30" s="64" t="s">
        <v>53</v>
      </c>
      <c r="B30" s="63"/>
      <c r="C30" s="63"/>
      <c r="D30" s="63"/>
      <c r="E30" s="63"/>
      <c r="F30" s="60" t="s">
        <v>64</v>
      </c>
    </row>
  </sheetData>
  <mergeCells count="9">
    <mergeCell ref="A22:B22"/>
    <mergeCell ref="D4:D5"/>
    <mergeCell ref="E4:E5"/>
    <mergeCell ref="F4:F5"/>
    <mergeCell ref="A6:B6"/>
    <mergeCell ref="B20:C20"/>
    <mergeCell ref="D20:D21"/>
    <mergeCell ref="E20:E21"/>
    <mergeCell ref="F20:F21"/>
  </mergeCells>
  <phoneticPr fontId="14"/>
  <printOptions horizontalCentered="1"/>
  <pageMargins left="0.78740157480314965" right="0.78740157480314965" top="0.39370078740157483" bottom="0.39370078740157483" header="0.51181102362204722" footer="0.51181102362204722"/>
  <pageSetup paperSize="9" firstPageNumber="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ADB52-ED78-4CE2-9084-D61A7D1EC8AE}">
  <dimension ref="A1:AMK29"/>
  <sheetViews>
    <sheetView zoomScaleNormal="100" zoomScaleSheetLayoutView="100" zoomScalePageLayoutView="80" workbookViewId="0"/>
  </sheetViews>
  <sheetFormatPr defaultRowHeight="13.5"/>
  <cols>
    <col min="1" max="1" width="0.875" style="1" customWidth="1"/>
    <col min="2" max="2" width="1.875" style="1" customWidth="1"/>
    <col min="3" max="3" width="23.125" style="1" customWidth="1"/>
    <col min="4" max="4" width="0.875" style="1" customWidth="1"/>
    <col min="5" max="7" width="20.125" style="1" customWidth="1"/>
    <col min="8" max="8" width="13.5" style="1" customWidth="1"/>
    <col min="9" max="9" width="15.375" style="1" customWidth="1"/>
    <col min="10" max="10" width="13.5" style="1" customWidth="1"/>
    <col min="11" max="1025" width="9" style="1" customWidth="1"/>
    <col min="1026" max="16384" width="9" style="62"/>
  </cols>
  <sheetData>
    <row r="1" spans="1:10" ht="15" customHeight="1">
      <c r="A1" s="3" t="s">
        <v>117</v>
      </c>
      <c r="B1" s="3"/>
      <c r="D1" s="3"/>
      <c r="E1" s="83"/>
    </row>
    <row r="2" spans="1:10" ht="5.0999999999999996" customHeight="1">
      <c r="A2" s="3"/>
      <c r="B2" s="3"/>
      <c r="D2" s="3"/>
      <c r="E2" s="83"/>
    </row>
    <row r="3" spans="1:10" s="12" customFormat="1" ht="15" customHeight="1" thickBot="1">
      <c r="A3" s="66" t="s">
        <v>101</v>
      </c>
      <c r="B3" s="66"/>
      <c r="D3" s="66"/>
      <c r="G3" s="60" t="s">
        <v>111</v>
      </c>
    </row>
    <row r="4" spans="1:10" s="89" customFormat="1" ht="15" customHeight="1" thickTop="1" thickBot="1">
      <c r="A4" s="99"/>
      <c r="B4" s="115"/>
      <c r="C4" s="761" t="s">
        <v>3</v>
      </c>
      <c r="D4" s="761"/>
      <c r="E4" s="758" t="s">
        <v>10</v>
      </c>
      <c r="F4" s="762" t="s">
        <v>78</v>
      </c>
      <c r="G4" s="758" t="s">
        <v>77</v>
      </c>
    </row>
    <row r="5" spans="1:10" s="89" customFormat="1" ht="15" customHeight="1" thickTop="1">
      <c r="A5" s="110" t="s">
        <v>76</v>
      </c>
      <c r="B5" s="109"/>
      <c r="C5" s="109"/>
      <c r="D5" s="97"/>
      <c r="E5" s="758"/>
      <c r="F5" s="762"/>
      <c r="G5" s="758"/>
    </row>
    <row r="6" spans="1:10" s="66" customFormat="1" ht="15" customHeight="1">
      <c r="A6" s="119"/>
      <c r="B6" s="763" t="s">
        <v>75</v>
      </c>
      <c r="C6" s="763"/>
      <c r="D6" s="95"/>
      <c r="E6" s="674">
        <f>SUM(E8:E16)</f>
        <v>71696344</v>
      </c>
      <c r="F6" s="674">
        <f>G6-E6</f>
        <v>1131242</v>
      </c>
      <c r="G6" s="674">
        <f>SUM(G8:G16)</f>
        <v>72827586</v>
      </c>
    </row>
    <row r="7" spans="1:10" s="69" customFormat="1" ht="15" customHeight="1">
      <c r="A7" s="101"/>
      <c r="C7" s="91"/>
      <c r="D7" s="90"/>
      <c r="E7" s="677"/>
      <c r="F7" s="677"/>
      <c r="G7" s="677"/>
    </row>
    <row r="8" spans="1:10" s="69" customFormat="1" ht="15" customHeight="1">
      <c r="A8" s="101"/>
      <c r="C8" s="91" t="s">
        <v>116</v>
      </c>
      <c r="D8" s="90"/>
      <c r="E8" s="677">
        <v>13176476</v>
      </c>
      <c r="F8" s="677">
        <f t="shared" ref="F8:F16" si="0">G8-E8</f>
        <v>0</v>
      </c>
      <c r="G8" s="677">
        <v>13176476</v>
      </c>
    </row>
    <row r="9" spans="1:10" s="69" customFormat="1" ht="15" customHeight="1">
      <c r="A9" s="101"/>
      <c r="C9" s="91" t="s">
        <v>87</v>
      </c>
      <c r="D9" s="90"/>
      <c r="E9" s="677">
        <v>1</v>
      </c>
      <c r="F9" s="677">
        <f t="shared" si="0"/>
        <v>0</v>
      </c>
      <c r="G9" s="677">
        <v>1</v>
      </c>
    </row>
    <row r="10" spans="1:10" s="69" customFormat="1" ht="15" customHeight="1">
      <c r="A10" s="101"/>
      <c r="C10" s="91" t="s">
        <v>86</v>
      </c>
      <c r="D10" s="90"/>
      <c r="E10" s="677">
        <v>17294895</v>
      </c>
      <c r="F10" s="677">
        <f t="shared" si="0"/>
        <v>245929</v>
      </c>
      <c r="G10" s="677">
        <v>17540824</v>
      </c>
    </row>
    <row r="11" spans="1:10" s="69" customFormat="1" ht="15" customHeight="1">
      <c r="A11" s="101"/>
      <c r="C11" s="91" t="s">
        <v>85</v>
      </c>
      <c r="D11" s="90"/>
      <c r="E11" s="677">
        <v>10157331</v>
      </c>
      <c r="F11" s="677">
        <f t="shared" si="0"/>
        <v>31714</v>
      </c>
      <c r="G11" s="677">
        <v>10189045</v>
      </c>
    </row>
    <row r="12" spans="1:10" s="69" customFormat="1" ht="15" customHeight="1">
      <c r="A12" s="101"/>
      <c r="C12" s="91" t="s">
        <v>115</v>
      </c>
      <c r="D12" s="90"/>
      <c r="E12" s="678">
        <v>18533291</v>
      </c>
      <c r="F12" s="677">
        <f t="shared" si="0"/>
        <v>-124021</v>
      </c>
      <c r="G12" s="677">
        <v>18409270</v>
      </c>
    </row>
    <row r="13" spans="1:10" s="69" customFormat="1" ht="15" customHeight="1">
      <c r="A13" s="101"/>
      <c r="C13" s="91" t="s">
        <v>84</v>
      </c>
      <c r="D13" s="90"/>
      <c r="E13" s="678">
        <v>10010</v>
      </c>
      <c r="F13" s="677">
        <f t="shared" si="0"/>
        <v>5590</v>
      </c>
      <c r="G13" s="677">
        <v>15600</v>
      </c>
    </row>
    <row r="14" spans="1:10" s="69" customFormat="1" ht="15" customHeight="1">
      <c r="A14" s="101"/>
      <c r="C14" s="91" t="s">
        <v>82</v>
      </c>
      <c r="D14" s="90"/>
      <c r="E14" s="677">
        <v>12478698</v>
      </c>
      <c r="F14" s="677">
        <f t="shared" si="0"/>
        <v>-24423</v>
      </c>
      <c r="G14" s="677">
        <v>12454275</v>
      </c>
    </row>
    <row r="15" spans="1:10" s="69" customFormat="1" ht="15" customHeight="1">
      <c r="A15" s="101"/>
      <c r="C15" s="91" t="s">
        <v>81</v>
      </c>
      <c r="D15" s="90"/>
      <c r="E15" s="677">
        <v>2</v>
      </c>
      <c r="F15" s="677">
        <f t="shared" si="0"/>
        <v>996453</v>
      </c>
      <c r="G15" s="684">
        <v>996455</v>
      </c>
    </row>
    <row r="16" spans="1:10" s="69" customFormat="1" ht="15" customHeight="1">
      <c r="A16" s="110"/>
      <c r="B16" s="109"/>
      <c r="C16" s="118" t="s">
        <v>80</v>
      </c>
      <c r="D16" s="111"/>
      <c r="E16" s="689">
        <v>45640</v>
      </c>
      <c r="F16" s="689">
        <f t="shared" si="0"/>
        <v>0</v>
      </c>
      <c r="G16" s="688">
        <v>45640</v>
      </c>
      <c r="H16" s="85"/>
      <c r="I16" s="85"/>
      <c r="J16" s="85"/>
    </row>
    <row r="17" spans="1:10" s="8" customFormat="1" ht="15" customHeight="1"/>
    <row r="18" spans="1:10" s="8" customFormat="1" ht="15" customHeight="1" thickBot="1">
      <c r="A18" s="66" t="s">
        <v>79</v>
      </c>
      <c r="B18" s="66"/>
      <c r="D18" s="66"/>
      <c r="E18" s="12"/>
      <c r="F18" s="12"/>
    </row>
    <row r="19" spans="1:10" s="89" customFormat="1" ht="15" customHeight="1" thickTop="1" thickBot="1">
      <c r="A19" s="99"/>
      <c r="B19" s="115"/>
      <c r="C19" s="761" t="s">
        <v>3</v>
      </c>
      <c r="D19" s="761"/>
      <c r="E19" s="758" t="s">
        <v>10</v>
      </c>
      <c r="F19" s="762" t="s">
        <v>78</v>
      </c>
      <c r="G19" s="758" t="s">
        <v>77</v>
      </c>
    </row>
    <row r="20" spans="1:10" s="89" customFormat="1" ht="15" customHeight="1" thickTop="1">
      <c r="A20" s="110" t="s">
        <v>76</v>
      </c>
      <c r="B20" s="109"/>
      <c r="C20" s="109"/>
      <c r="D20" s="97"/>
      <c r="E20" s="758"/>
      <c r="F20" s="762"/>
      <c r="G20" s="758"/>
    </row>
    <row r="21" spans="1:10" s="89" customFormat="1" ht="15" customHeight="1">
      <c r="A21" s="92"/>
      <c r="B21" s="763" t="s">
        <v>75</v>
      </c>
      <c r="C21" s="763"/>
      <c r="D21" s="117"/>
      <c r="E21" s="676">
        <f>SUM(E23:E27)</f>
        <v>71696344</v>
      </c>
      <c r="F21" s="676">
        <f>G21-E21</f>
        <v>1131242</v>
      </c>
      <c r="G21" s="674">
        <f>SUM(G23:G27)</f>
        <v>72827586</v>
      </c>
    </row>
    <row r="22" spans="1:10" s="89" customFormat="1" ht="15" customHeight="1">
      <c r="A22" s="92"/>
      <c r="C22" s="91"/>
      <c r="D22" s="90"/>
      <c r="E22" s="678"/>
      <c r="F22" s="677"/>
      <c r="G22" s="678"/>
    </row>
    <row r="23" spans="1:10" s="89" customFormat="1" ht="15" customHeight="1">
      <c r="A23" s="92"/>
      <c r="C23" s="91" t="s">
        <v>73</v>
      </c>
      <c r="D23" s="90"/>
      <c r="E23" s="678">
        <v>1747803</v>
      </c>
      <c r="F23" s="677">
        <f>G23-E23</f>
        <v>-49311</v>
      </c>
      <c r="G23" s="678">
        <v>1698492</v>
      </c>
    </row>
    <row r="24" spans="1:10" s="89" customFormat="1" ht="15" customHeight="1">
      <c r="A24" s="92"/>
      <c r="C24" s="91" t="s">
        <v>107</v>
      </c>
      <c r="D24" s="90"/>
      <c r="E24" s="678">
        <v>66856041</v>
      </c>
      <c r="F24" s="677">
        <f>G24-E24</f>
        <v>35200</v>
      </c>
      <c r="G24" s="678">
        <v>66891241</v>
      </c>
    </row>
    <row r="25" spans="1:10" s="89" customFormat="1" ht="15" customHeight="1">
      <c r="A25" s="92"/>
      <c r="C25" s="91" t="s">
        <v>114</v>
      </c>
      <c r="D25" s="90"/>
      <c r="E25" s="678">
        <v>10010</v>
      </c>
      <c r="F25" s="677">
        <f>G25-E25</f>
        <v>622464</v>
      </c>
      <c r="G25" s="678">
        <v>632474</v>
      </c>
    </row>
    <row r="26" spans="1:10" s="89" customFormat="1" ht="15" customHeight="1">
      <c r="A26" s="92"/>
      <c r="C26" s="91" t="s">
        <v>113</v>
      </c>
      <c r="D26" s="90"/>
      <c r="E26" s="678">
        <v>3032453</v>
      </c>
      <c r="F26" s="677">
        <f>G26-E26</f>
        <v>-26020</v>
      </c>
      <c r="G26" s="678">
        <v>3006433</v>
      </c>
    </row>
    <row r="27" spans="1:10" s="89" customFormat="1" ht="15" customHeight="1">
      <c r="A27" s="106"/>
      <c r="B27" s="116"/>
      <c r="C27" s="105" t="s">
        <v>66</v>
      </c>
      <c r="D27" s="111"/>
      <c r="E27" s="687">
        <v>50037</v>
      </c>
      <c r="F27" s="689">
        <f>G27-E27</f>
        <v>548909</v>
      </c>
      <c r="G27" s="687">
        <v>598946</v>
      </c>
      <c r="H27" s="103"/>
      <c r="I27" s="103"/>
      <c r="J27" s="103"/>
    </row>
    <row r="28" spans="1:10" ht="15" customHeight="1">
      <c r="A28" s="64" t="s">
        <v>53</v>
      </c>
      <c r="B28" s="64"/>
      <c r="C28" s="63"/>
      <c r="D28" s="63"/>
      <c r="E28" s="63"/>
      <c r="F28" s="63"/>
      <c r="G28" s="60" t="s">
        <v>64</v>
      </c>
    </row>
    <row r="29" spans="1:10">
      <c r="C29" s="8"/>
      <c r="D29" s="8"/>
      <c r="E29" s="53"/>
      <c r="F29" s="8"/>
      <c r="G29" s="8"/>
    </row>
  </sheetData>
  <mergeCells count="10">
    <mergeCell ref="B21:C21"/>
    <mergeCell ref="C4:D4"/>
    <mergeCell ref="E4:E5"/>
    <mergeCell ref="F4:F5"/>
    <mergeCell ref="G4:G5"/>
    <mergeCell ref="B6:C6"/>
    <mergeCell ref="C19:D19"/>
    <mergeCell ref="E19:E20"/>
    <mergeCell ref="F19:F20"/>
    <mergeCell ref="G19:G20"/>
  </mergeCells>
  <phoneticPr fontId="14"/>
  <printOptions horizontalCentered="1"/>
  <pageMargins left="0" right="0" top="0.39370078740157483" bottom="0.39370078740157483" header="0.51181102362204722" footer="0.51181102362204722"/>
  <pageSetup paperSize="9" firstPageNumber="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29D3E-4B17-47DA-893B-01EFB6CB04EC}">
  <dimension ref="A1:AMK26"/>
  <sheetViews>
    <sheetView zoomScaleNormal="100" zoomScaleSheetLayoutView="175" zoomScalePageLayoutView="80" workbookViewId="0"/>
  </sheetViews>
  <sheetFormatPr defaultRowHeight="13.5"/>
  <cols>
    <col min="1" max="1" width="0.875" style="1" customWidth="1"/>
    <col min="2" max="2" width="1.875" style="1" customWidth="1"/>
    <col min="3" max="3" width="23.125" style="1" customWidth="1"/>
    <col min="4" max="4" width="0.875" style="1" customWidth="1"/>
    <col min="5" max="7" width="20.125" style="1" customWidth="1"/>
    <col min="8" max="10" width="15" style="1" customWidth="1"/>
    <col min="11" max="1025" width="9" style="1" customWidth="1"/>
    <col min="1026" max="16384" width="9" style="62"/>
  </cols>
  <sheetData>
    <row r="1" spans="1:10" ht="15" customHeight="1">
      <c r="A1" s="3" t="s">
        <v>120</v>
      </c>
      <c r="B1" s="3"/>
      <c r="C1" s="3"/>
      <c r="D1" s="3"/>
      <c r="E1" s="83"/>
    </row>
    <row r="2" spans="1:10" ht="5.0999999999999996" customHeight="1">
      <c r="B2" s="3"/>
      <c r="C2" s="3"/>
      <c r="D2" s="3"/>
      <c r="E2" s="83"/>
    </row>
    <row r="3" spans="1:10" s="12" customFormat="1" ht="15" customHeight="1" thickBot="1">
      <c r="B3" s="66" t="s">
        <v>101</v>
      </c>
      <c r="C3" s="66"/>
      <c r="D3" s="66"/>
      <c r="G3" s="60" t="s">
        <v>111</v>
      </c>
    </row>
    <row r="4" spans="1:10" s="89" customFormat="1" ht="15" customHeight="1" thickTop="1" thickBot="1">
      <c r="A4" s="123"/>
      <c r="B4" s="115"/>
      <c r="C4" s="761" t="s">
        <v>3</v>
      </c>
      <c r="D4" s="761"/>
      <c r="E4" s="758" t="s">
        <v>10</v>
      </c>
      <c r="F4" s="762" t="s">
        <v>78</v>
      </c>
      <c r="G4" s="758" t="s">
        <v>77</v>
      </c>
    </row>
    <row r="5" spans="1:10" s="89" customFormat="1" ht="15" customHeight="1" thickTop="1">
      <c r="A5" s="764" t="s">
        <v>76</v>
      </c>
      <c r="B5" s="765"/>
      <c r="C5" s="765"/>
      <c r="D5" s="97"/>
      <c r="E5" s="758"/>
      <c r="F5" s="762"/>
      <c r="G5" s="758"/>
    </row>
    <row r="6" spans="1:10" s="66" customFormat="1" ht="15" customHeight="1">
      <c r="A6" s="126"/>
      <c r="B6" s="763" t="s">
        <v>75</v>
      </c>
      <c r="C6" s="763"/>
      <c r="D6" s="95"/>
      <c r="E6" s="674">
        <f>SUM(E8:E13)</f>
        <v>19304946</v>
      </c>
      <c r="F6" s="674">
        <f>G6-E6</f>
        <v>678901</v>
      </c>
      <c r="G6" s="674">
        <f>SUM(G8:G13)</f>
        <v>19983847</v>
      </c>
    </row>
    <row r="7" spans="1:10" s="69" customFormat="1" ht="15" customHeight="1">
      <c r="A7" s="101"/>
      <c r="C7" s="91"/>
      <c r="D7" s="90"/>
      <c r="E7" s="677"/>
      <c r="F7" s="677"/>
      <c r="G7" s="677"/>
    </row>
    <row r="8" spans="1:10" s="89" customFormat="1" ht="15" customHeight="1">
      <c r="A8" s="92"/>
      <c r="C8" s="125" t="s">
        <v>119</v>
      </c>
      <c r="D8" s="124"/>
      <c r="E8" s="677">
        <v>7868585</v>
      </c>
      <c r="F8" s="677">
        <f t="shared" ref="F8:F13" si="0">G8-E8</f>
        <v>412447</v>
      </c>
      <c r="G8" s="677">
        <v>8281032</v>
      </c>
    </row>
    <row r="9" spans="1:10" s="69" customFormat="1" ht="15" customHeight="1">
      <c r="A9" s="101"/>
      <c r="C9" s="91" t="s">
        <v>87</v>
      </c>
      <c r="D9" s="90"/>
      <c r="E9" s="677">
        <v>15</v>
      </c>
      <c r="F9" s="677">
        <f t="shared" si="0"/>
        <v>0</v>
      </c>
      <c r="G9" s="677">
        <v>15</v>
      </c>
    </row>
    <row r="10" spans="1:10" s="69" customFormat="1" ht="15" customHeight="1">
      <c r="A10" s="101"/>
      <c r="C10" s="91" t="s">
        <v>118</v>
      </c>
      <c r="D10" s="90"/>
      <c r="E10" s="678">
        <v>53521</v>
      </c>
      <c r="F10" s="677">
        <f t="shared" si="0"/>
        <v>1811</v>
      </c>
      <c r="G10" s="677">
        <v>55332</v>
      </c>
    </row>
    <row r="11" spans="1:10" s="69" customFormat="1" ht="15" customHeight="1">
      <c r="A11" s="101"/>
      <c r="C11" s="91" t="s">
        <v>82</v>
      </c>
      <c r="D11" s="90"/>
      <c r="E11" s="677">
        <v>10725556</v>
      </c>
      <c r="F11" s="677">
        <f t="shared" si="0"/>
        <v>101113</v>
      </c>
      <c r="G11" s="677">
        <v>10826669</v>
      </c>
    </row>
    <row r="12" spans="1:10" s="69" customFormat="1" ht="15" customHeight="1">
      <c r="A12" s="101"/>
      <c r="C12" s="91" t="s">
        <v>81</v>
      </c>
      <c r="D12" s="90"/>
      <c r="E12" s="677">
        <v>1</v>
      </c>
      <c r="F12" s="677">
        <f t="shared" si="0"/>
        <v>205473</v>
      </c>
      <c r="G12" s="677">
        <v>205474</v>
      </c>
    </row>
    <row r="13" spans="1:10" s="69" customFormat="1" ht="15" customHeight="1">
      <c r="A13" s="110"/>
      <c r="B13" s="109"/>
      <c r="C13" s="105" t="s">
        <v>80</v>
      </c>
      <c r="D13" s="111"/>
      <c r="E13" s="689">
        <v>657268</v>
      </c>
      <c r="F13" s="689">
        <f t="shared" si="0"/>
        <v>-41943</v>
      </c>
      <c r="G13" s="689">
        <v>615325</v>
      </c>
      <c r="H13" s="85"/>
      <c r="I13" s="85"/>
      <c r="J13" s="85"/>
    </row>
    <row r="14" spans="1:10" s="8" customFormat="1" ht="15" customHeight="1"/>
    <row r="15" spans="1:10" s="8" customFormat="1" ht="15" customHeight="1" thickBot="1">
      <c r="B15" s="66" t="s">
        <v>79</v>
      </c>
      <c r="D15" s="66"/>
      <c r="E15" s="12"/>
      <c r="F15" s="12"/>
    </row>
    <row r="16" spans="1:10" s="89" customFormat="1" ht="15" customHeight="1" thickTop="1" thickBot="1">
      <c r="A16" s="123"/>
      <c r="B16" s="115"/>
      <c r="C16" s="761" t="s">
        <v>3</v>
      </c>
      <c r="D16" s="761"/>
      <c r="E16" s="758" t="s">
        <v>10</v>
      </c>
      <c r="F16" s="762" t="s">
        <v>78</v>
      </c>
      <c r="G16" s="758" t="s">
        <v>77</v>
      </c>
    </row>
    <row r="17" spans="1:10" s="89" customFormat="1" ht="15" customHeight="1" thickTop="1">
      <c r="A17" s="764" t="s">
        <v>76</v>
      </c>
      <c r="B17" s="765"/>
      <c r="C17" s="765"/>
      <c r="D17" s="97"/>
      <c r="E17" s="758"/>
      <c r="F17" s="762"/>
      <c r="G17" s="758"/>
    </row>
    <row r="18" spans="1:10" s="89" customFormat="1" ht="15" customHeight="1">
      <c r="A18" s="122"/>
      <c r="B18" s="763" t="s">
        <v>75</v>
      </c>
      <c r="C18" s="763"/>
      <c r="D18" s="117"/>
      <c r="E18" s="676">
        <f>SUM(E20:E25)</f>
        <v>19304946</v>
      </c>
      <c r="F18" s="676">
        <f>G18-E18</f>
        <v>678901</v>
      </c>
      <c r="G18" s="674">
        <f>SUM(G20:G25)</f>
        <v>19983847</v>
      </c>
    </row>
    <row r="19" spans="1:10" s="89" customFormat="1" ht="15" customHeight="1">
      <c r="A19" s="92"/>
      <c r="C19" s="91"/>
      <c r="D19" s="90"/>
      <c r="E19" s="678"/>
      <c r="F19" s="677"/>
      <c r="G19" s="678"/>
    </row>
    <row r="20" spans="1:10" s="89" customFormat="1" ht="15" customHeight="1">
      <c r="A20" s="92"/>
      <c r="C20" s="91" t="s">
        <v>73</v>
      </c>
      <c r="D20" s="90"/>
      <c r="E20" s="678">
        <v>568577</v>
      </c>
      <c r="F20" s="677">
        <f t="shared" ref="F20:F25" si="1">G20-E20</f>
        <v>-6436</v>
      </c>
      <c r="G20" s="678">
        <v>562141</v>
      </c>
    </row>
    <row r="21" spans="1:10" s="89" customFormat="1" ht="15" customHeight="1">
      <c r="A21" s="92"/>
      <c r="C21" s="91" t="s">
        <v>107</v>
      </c>
      <c r="D21" s="90"/>
      <c r="E21" s="678">
        <v>413000</v>
      </c>
      <c r="F21" s="677">
        <f t="shared" si="1"/>
        <v>-21000</v>
      </c>
      <c r="G21" s="678">
        <v>392000</v>
      </c>
    </row>
    <row r="22" spans="1:10" s="89" customFormat="1" ht="15" customHeight="1">
      <c r="A22" s="92"/>
      <c r="C22" s="91" t="s">
        <v>88</v>
      </c>
      <c r="D22" s="90"/>
      <c r="E22" s="678">
        <v>17589250</v>
      </c>
      <c r="F22" s="677">
        <f t="shared" si="1"/>
        <v>611110</v>
      </c>
      <c r="G22" s="678">
        <v>18200360</v>
      </c>
    </row>
    <row r="23" spans="1:10" s="89" customFormat="1" ht="15" customHeight="1">
      <c r="A23" s="92"/>
      <c r="C23" s="91" t="s">
        <v>105</v>
      </c>
      <c r="D23" s="90"/>
      <c r="E23" s="678">
        <v>654477</v>
      </c>
      <c r="F23" s="677">
        <f t="shared" si="1"/>
        <v>-62017</v>
      </c>
      <c r="G23" s="678">
        <v>592460</v>
      </c>
    </row>
    <row r="24" spans="1:10" s="89" customFormat="1" ht="15" customHeight="1">
      <c r="A24" s="92"/>
      <c r="C24" s="91" t="s">
        <v>66</v>
      </c>
      <c r="D24" s="90"/>
      <c r="E24" s="678">
        <v>49642</v>
      </c>
      <c r="F24" s="677">
        <f t="shared" si="1"/>
        <v>157244</v>
      </c>
      <c r="G24" s="678">
        <v>206886</v>
      </c>
    </row>
    <row r="25" spans="1:10" s="89" customFormat="1" ht="15" customHeight="1">
      <c r="A25" s="106"/>
      <c r="B25" s="116"/>
      <c r="C25" s="105" t="s">
        <v>65</v>
      </c>
      <c r="D25" s="111"/>
      <c r="E25" s="687">
        <v>30000</v>
      </c>
      <c r="F25" s="689">
        <f t="shared" si="1"/>
        <v>0</v>
      </c>
      <c r="G25" s="687">
        <v>30000</v>
      </c>
      <c r="H25" s="103"/>
      <c r="I25" s="103"/>
      <c r="J25" s="103"/>
    </row>
    <row r="26" spans="1:10" ht="15" customHeight="1">
      <c r="B26" s="64" t="s">
        <v>53</v>
      </c>
      <c r="C26" s="63"/>
      <c r="D26" s="121"/>
      <c r="E26" s="121"/>
      <c r="F26" s="121"/>
      <c r="G26" s="120" t="s">
        <v>64</v>
      </c>
    </row>
  </sheetData>
  <mergeCells count="12">
    <mergeCell ref="B18:C18"/>
    <mergeCell ref="C4:D4"/>
    <mergeCell ref="E4:E5"/>
    <mergeCell ref="F4:F5"/>
    <mergeCell ref="G4:G5"/>
    <mergeCell ref="B6:C6"/>
    <mergeCell ref="C16:D16"/>
    <mergeCell ref="E16:E17"/>
    <mergeCell ref="F16:F17"/>
    <mergeCell ref="G16:G17"/>
    <mergeCell ref="A5:C5"/>
    <mergeCell ref="A17:C17"/>
  </mergeCells>
  <phoneticPr fontId="14"/>
  <printOptions horizontalCentered="1"/>
  <pageMargins left="0.74803149606299213" right="0.74803149606299213" top="0.39370078740157483" bottom="0.39370078740157483" header="0.51181102362204722" footer="0.51181102362204722"/>
  <pageSetup paperSize="9" firstPageNumber="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BB1A-3B36-4B6E-B563-F872B1CF4193}">
  <dimension ref="A1:AMK45"/>
  <sheetViews>
    <sheetView zoomScaleNormal="100" zoomScaleSheetLayoutView="100" workbookViewId="0"/>
  </sheetViews>
  <sheetFormatPr defaultRowHeight="13.5"/>
  <cols>
    <col min="1" max="1" width="6" style="1" customWidth="1"/>
    <col min="2" max="2" width="7.875" style="1" customWidth="1"/>
    <col min="3" max="3" width="7.5" style="1" customWidth="1"/>
    <col min="4" max="4" width="6.625" style="1" customWidth="1"/>
    <col min="5" max="5" width="5.875" style="1" customWidth="1"/>
    <col min="6" max="6" width="6.75" style="1" customWidth="1"/>
    <col min="7" max="7" width="4.25" style="1" customWidth="1"/>
    <col min="8" max="8" width="4.125" style="1" customWidth="1"/>
    <col min="9" max="9" width="4.375" style="1" customWidth="1"/>
    <col min="10" max="10" width="6" style="1" customWidth="1"/>
    <col min="11" max="11" width="7.625" style="1" customWidth="1"/>
    <col min="12" max="12" width="6.75" style="1" customWidth="1"/>
    <col min="13" max="13" width="5.875" style="1" customWidth="1"/>
    <col min="14" max="14" width="9.375" style="1" customWidth="1"/>
    <col min="15" max="1025" width="9" style="1" customWidth="1"/>
    <col min="1026" max="16384" width="9" style="62"/>
  </cols>
  <sheetData>
    <row r="1" spans="1:256">
      <c r="A1" s="3" t="s">
        <v>147</v>
      </c>
      <c r="B1" s="12"/>
      <c r="C1" s="12"/>
      <c r="D1" s="12"/>
    </row>
    <row r="2" spans="1:256" ht="14.25" thickBot="1">
      <c r="A2" s="66" t="s">
        <v>146</v>
      </c>
      <c r="B2" s="12"/>
      <c r="C2" s="12"/>
      <c r="D2" s="12"/>
      <c r="E2" s="12"/>
      <c r="F2" s="153"/>
      <c r="G2" s="12"/>
      <c r="H2" s="12"/>
      <c r="I2" s="12"/>
      <c r="J2" s="12"/>
      <c r="K2" s="12"/>
      <c r="L2" s="12"/>
      <c r="M2" s="152"/>
      <c r="N2" s="60" t="s">
        <v>145</v>
      </c>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c r="IS2" s="12"/>
      <c r="IT2" s="12"/>
      <c r="IU2" s="12"/>
      <c r="IV2" s="12"/>
    </row>
    <row r="3" spans="1:256" ht="5.0999999999999996" customHeight="1" thickTop="1">
      <c r="A3" s="151"/>
      <c r="B3" s="149"/>
      <c r="C3" s="149"/>
      <c r="D3" s="149"/>
      <c r="E3" s="149"/>
      <c r="F3" s="150"/>
      <c r="G3" s="149"/>
      <c r="H3" s="149"/>
      <c r="I3" s="149"/>
      <c r="J3" s="149"/>
      <c r="K3" s="148"/>
      <c r="L3" s="147"/>
      <c r="M3" s="146"/>
      <c r="N3" s="145"/>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3.5" customHeight="1">
      <c r="A4" s="144" t="s">
        <v>3</v>
      </c>
      <c r="B4" s="767" t="s">
        <v>144</v>
      </c>
      <c r="C4" s="767" t="s">
        <v>143</v>
      </c>
      <c r="D4" s="767" t="s">
        <v>142</v>
      </c>
      <c r="E4" s="767" t="s">
        <v>141</v>
      </c>
      <c r="F4" s="767" t="s">
        <v>140</v>
      </c>
      <c r="G4" s="767" t="s">
        <v>139</v>
      </c>
      <c r="H4" s="767" t="s">
        <v>138</v>
      </c>
      <c r="I4" s="767" t="s">
        <v>137</v>
      </c>
      <c r="J4" s="767" t="s">
        <v>136</v>
      </c>
      <c r="K4" s="768" t="s">
        <v>135</v>
      </c>
      <c r="L4" s="143"/>
      <c r="M4" s="143"/>
      <c r="N4" s="142"/>
    </row>
    <row r="5" spans="1:256" ht="13.5" customHeight="1">
      <c r="A5" s="141"/>
      <c r="B5" s="767"/>
      <c r="C5" s="767"/>
      <c r="D5" s="767"/>
      <c r="E5" s="767"/>
      <c r="F5" s="767"/>
      <c r="G5" s="767"/>
      <c r="H5" s="767"/>
      <c r="I5" s="767"/>
      <c r="J5" s="767"/>
      <c r="K5" s="768"/>
      <c r="L5" s="766" t="s">
        <v>134</v>
      </c>
      <c r="M5" s="766" t="s">
        <v>133</v>
      </c>
      <c r="N5" s="766" t="s">
        <v>132</v>
      </c>
    </row>
    <row r="6" spans="1:256">
      <c r="A6" s="141"/>
      <c r="B6" s="767"/>
      <c r="C6" s="767"/>
      <c r="D6" s="767"/>
      <c r="E6" s="767"/>
      <c r="F6" s="767"/>
      <c r="G6" s="767"/>
      <c r="H6" s="767"/>
      <c r="I6" s="767"/>
      <c r="J6" s="767"/>
      <c r="K6" s="768"/>
      <c r="L6" s="766"/>
      <c r="M6" s="766"/>
      <c r="N6" s="766"/>
    </row>
    <row r="7" spans="1:256">
      <c r="A7" s="140" t="s">
        <v>131</v>
      </c>
      <c r="B7" s="139" t="s">
        <v>130</v>
      </c>
      <c r="C7" s="139" t="s">
        <v>129</v>
      </c>
      <c r="D7" s="139" t="s">
        <v>128</v>
      </c>
      <c r="E7" s="138" t="s">
        <v>127</v>
      </c>
      <c r="F7" s="137" t="s">
        <v>126</v>
      </c>
      <c r="G7" s="136" t="s">
        <v>125</v>
      </c>
      <c r="H7" s="136" t="s">
        <v>125</v>
      </c>
      <c r="I7" s="136" t="s">
        <v>125</v>
      </c>
      <c r="J7" s="136"/>
      <c r="K7" s="136"/>
      <c r="L7" s="136"/>
      <c r="M7" s="136"/>
      <c r="N7" s="136"/>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c r="A8" s="135" t="s">
        <v>21</v>
      </c>
      <c r="B8" s="690">
        <v>350115</v>
      </c>
      <c r="C8" s="690">
        <v>337389</v>
      </c>
      <c r="D8" s="690">
        <v>12725</v>
      </c>
      <c r="E8" s="690">
        <v>236</v>
      </c>
      <c r="F8" s="690">
        <v>12490</v>
      </c>
      <c r="G8" s="163">
        <v>6.5</v>
      </c>
      <c r="H8" s="163">
        <v>1.3</v>
      </c>
      <c r="I8" s="163">
        <v>79.7</v>
      </c>
      <c r="J8" s="690">
        <v>16140</v>
      </c>
      <c r="K8" s="690">
        <v>181748</v>
      </c>
      <c r="L8" s="690">
        <v>49312</v>
      </c>
      <c r="M8" s="691">
        <v>4010</v>
      </c>
      <c r="N8" s="692">
        <v>128425</v>
      </c>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row>
    <row r="9" spans="1:256">
      <c r="A9" s="135"/>
      <c r="B9" s="693"/>
      <c r="C9" s="693"/>
      <c r="D9" s="693"/>
      <c r="E9" s="693"/>
      <c r="F9" s="693"/>
      <c r="G9" s="694"/>
      <c r="H9" s="694"/>
      <c r="I9" s="694"/>
      <c r="J9" s="693"/>
      <c r="K9" s="693"/>
      <c r="L9" s="693"/>
      <c r="M9" s="695"/>
      <c r="N9" s="693"/>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row>
    <row r="10" spans="1:256">
      <c r="A10" s="132" t="s">
        <v>22</v>
      </c>
      <c r="B10" s="693">
        <v>70628</v>
      </c>
      <c r="C10" s="693">
        <v>65955</v>
      </c>
      <c r="D10" s="693">
        <v>4673</v>
      </c>
      <c r="E10" s="693">
        <v>1363</v>
      </c>
      <c r="F10" s="693">
        <v>3310</v>
      </c>
      <c r="G10" s="696">
        <v>7.9</v>
      </c>
      <c r="H10" s="696">
        <v>0</v>
      </c>
      <c r="I10" s="696">
        <v>77.599999999999994</v>
      </c>
      <c r="J10" s="693">
        <v>0</v>
      </c>
      <c r="K10" s="693">
        <v>122878</v>
      </c>
      <c r="L10" s="693">
        <v>44330</v>
      </c>
      <c r="M10" s="697">
        <v>0</v>
      </c>
      <c r="N10" s="693">
        <v>78548</v>
      </c>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row>
    <row r="11" spans="1:256">
      <c r="A11" s="132" t="s">
        <v>23</v>
      </c>
      <c r="B11" s="693">
        <v>141299</v>
      </c>
      <c r="C11" s="693">
        <v>137273</v>
      </c>
      <c r="D11" s="693">
        <v>4026</v>
      </c>
      <c r="E11" s="693">
        <v>1452</v>
      </c>
      <c r="F11" s="693">
        <v>2574</v>
      </c>
      <c r="G11" s="696">
        <v>3.7</v>
      </c>
      <c r="H11" s="696">
        <v>1.9</v>
      </c>
      <c r="I11" s="696">
        <v>73.3</v>
      </c>
      <c r="J11" s="693">
        <v>41805</v>
      </c>
      <c r="K11" s="693">
        <v>98705</v>
      </c>
      <c r="L11" s="693">
        <v>34776</v>
      </c>
      <c r="M11" s="697">
        <v>0</v>
      </c>
      <c r="N11" s="693">
        <v>63929</v>
      </c>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row>
    <row r="12" spans="1:256">
      <c r="A12" s="132" t="s">
        <v>24</v>
      </c>
      <c r="B12" s="693">
        <v>204054</v>
      </c>
      <c r="C12" s="693">
        <v>188941</v>
      </c>
      <c r="D12" s="693">
        <v>15113</v>
      </c>
      <c r="E12" s="693">
        <v>690</v>
      </c>
      <c r="F12" s="693">
        <v>14423</v>
      </c>
      <c r="G12" s="696">
        <v>12.5</v>
      </c>
      <c r="H12" s="696">
        <v>0</v>
      </c>
      <c r="I12" s="696">
        <v>64.599999999999994</v>
      </c>
      <c r="J12" s="693">
        <v>3</v>
      </c>
      <c r="K12" s="693">
        <v>236247</v>
      </c>
      <c r="L12" s="693">
        <v>64088</v>
      </c>
      <c r="M12" s="697">
        <v>0</v>
      </c>
      <c r="N12" s="693">
        <v>172159</v>
      </c>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row>
    <row r="13" spans="1:256">
      <c r="A13" s="132" t="s">
        <v>25</v>
      </c>
      <c r="B13" s="693">
        <v>190011</v>
      </c>
      <c r="C13" s="693">
        <v>184070</v>
      </c>
      <c r="D13" s="693">
        <v>5942</v>
      </c>
      <c r="E13" s="693">
        <v>750</v>
      </c>
      <c r="F13" s="693">
        <v>5192</v>
      </c>
      <c r="G13" s="696">
        <v>5.0999999999999996</v>
      </c>
      <c r="H13" s="696">
        <v>2</v>
      </c>
      <c r="I13" s="696">
        <v>82.8</v>
      </c>
      <c r="J13" s="693">
        <v>21147</v>
      </c>
      <c r="K13" s="693">
        <v>54939</v>
      </c>
      <c r="L13" s="693">
        <v>27096</v>
      </c>
      <c r="M13" s="695">
        <v>4410</v>
      </c>
      <c r="N13" s="693">
        <v>23433</v>
      </c>
      <c r="O13" s="134"/>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row>
    <row r="14" spans="1:256">
      <c r="A14" s="132" t="s">
        <v>26</v>
      </c>
      <c r="B14" s="693">
        <v>143533</v>
      </c>
      <c r="C14" s="693">
        <v>135448</v>
      </c>
      <c r="D14" s="693">
        <v>8085</v>
      </c>
      <c r="E14" s="693">
        <v>69</v>
      </c>
      <c r="F14" s="693">
        <v>8016</v>
      </c>
      <c r="G14" s="696">
        <v>10.8</v>
      </c>
      <c r="H14" s="696">
        <v>0.6</v>
      </c>
      <c r="I14" s="696">
        <v>82.4</v>
      </c>
      <c r="J14" s="693">
        <v>11091</v>
      </c>
      <c r="K14" s="693">
        <v>50444</v>
      </c>
      <c r="L14" s="693">
        <v>17810</v>
      </c>
      <c r="M14" s="695">
        <v>60</v>
      </c>
      <c r="N14" s="693">
        <v>32574</v>
      </c>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row>
    <row r="15" spans="1:256">
      <c r="A15" s="132"/>
      <c r="B15" s="693"/>
      <c r="C15" s="693"/>
      <c r="D15" s="693"/>
      <c r="E15" s="693"/>
      <c r="F15" s="693"/>
      <c r="G15" s="696"/>
      <c r="H15" s="696"/>
      <c r="I15" s="696"/>
      <c r="J15" s="693"/>
      <c r="K15" s="693"/>
      <c r="L15" s="693"/>
      <c r="M15" s="695"/>
      <c r="N15" s="693"/>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c r="A16" s="132" t="s">
        <v>27</v>
      </c>
      <c r="B16" s="693">
        <v>130653</v>
      </c>
      <c r="C16" s="693">
        <v>121937</v>
      </c>
      <c r="D16" s="693">
        <v>8716</v>
      </c>
      <c r="E16" s="698">
        <v>200</v>
      </c>
      <c r="F16" s="693">
        <v>8516</v>
      </c>
      <c r="G16" s="696">
        <v>12.9</v>
      </c>
      <c r="H16" s="696">
        <v>1.8</v>
      </c>
      <c r="I16" s="696">
        <v>83.3</v>
      </c>
      <c r="J16" s="693">
        <v>11514</v>
      </c>
      <c r="K16" s="693">
        <v>56179</v>
      </c>
      <c r="L16" s="693">
        <v>16113</v>
      </c>
      <c r="M16" s="695">
        <v>4180</v>
      </c>
      <c r="N16" s="693">
        <v>35886</v>
      </c>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row>
    <row r="17" spans="1:256">
      <c r="A17" s="132" t="s">
        <v>28</v>
      </c>
      <c r="B17" s="693">
        <v>152737</v>
      </c>
      <c r="C17" s="693">
        <v>146464</v>
      </c>
      <c r="D17" s="693">
        <v>6273</v>
      </c>
      <c r="E17" s="693">
        <v>362</v>
      </c>
      <c r="F17" s="693">
        <v>5911</v>
      </c>
      <c r="G17" s="696">
        <v>7</v>
      </c>
      <c r="H17" s="696">
        <v>2.7</v>
      </c>
      <c r="I17" s="696">
        <v>78.5</v>
      </c>
      <c r="J17" s="693">
        <v>25371</v>
      </c>
      <c r="K17" s="693">
        <v>61122</v>
      </c>
      <c r="L17" s="693">
        <v>25890</v>
      </c>
      <c r="M17" s="695">
        <v>433</v>
      </c>
      <c r="N17" s="693">
        <v>34798</v>
      </c>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row>
    <row r="18" spans="1:256">
      <c r="A18" s="132" t="s">
        <v>29</v>
      </c>
      <c r="B18" s="693">
        <v>269479</v>
      </c>
      <c r="C18" s="693">
        <v>261748</v>
      </c>
      <c r="D18" s="693">
        <v>7732</v>
      </c>
      <c r="E18" s="698">
        <v>42</v>
      </c>
      <c r="F18" s="693">
        <v>7690</v>
      </c>
      <c r="G18" s="696">
        <v>5</v>
      </c>
      <c r="H18" s="696">
        <v>1.1000000000000001</v>
      </c>
      <c r="I18" s="696">
        <v>73.099999999999994</v>
      </c>
      <c r="J18" s="693">
        <v>29522</v>
      </c>
      <c r="K18" s="693">
        <v>204903</v>
      </c>
      <c r="L18" s="693">
        <v>44449</v>
      </c>
      <c r="M18" s="695">
        <v>3146</v>
      </c>
      <c r="N18" s="693">
        <v>157308</v>
      </c>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row>
    <row r="19" spans="1:256">
      <c r="A19" s="132" t="s">
        <v>30</v>
      </c>
      <c r="B19" s="693">
        <v>216023</v>
      </c>
      <c r="C19" s="693">
        <v>209279</v>
      </c>
      <c r="D19" s="693">
        <v>6745</v>
      </c>
      <c r="E19" s="693">
        <v>138</v>
      </c>
      <c r="F19" s="693">
        <v>6606</v>
      </c>
      <c r="G19" s="696">
        <v>5.4</v>
      </c>
      <c r="H19" s="696">
        <v>0.8</v>
      </c>
      <c r="I19" s="696">
        <v>78.099999999999994</v>
      </c>
      <c r="J19" s="693">
        <v>14366</v>
      </c>
      <c r="K19" s="693">
        <v>103720</v>
      </c>
      <c r="L19" s="693">
        <v>19973</v>
      </c>
      <c r="M19" s="695">
        <v>6361</v>
      </c>
      <c r="N19" s="693">
        <v>77386</v>
      </c>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row>
    <row r="20" spans="1:256">
      <c r="A20" s="132" t="s">
        <v>31</v>
      </c>
      <c r="B20" s="693">
        <v>137292</v>
      </c>
      <c r="C20" s="693">
        <v>131964</v>
      </c>
      <c r="D20" s="693">
        <v>5328</v>
      </c>
      <c r="E20" s="698">
        <v>647</v>
      </c>
      <c r="F20" s="693">
        <v>4681</v>
      </c>
      <c r="G20" s="696">
        <v>5.7</v>
      </c>
      <c r="H20" s="696">
        <v>1</v>
      </c>
      <c r="I20" s="696">
        <v>74.8</v>
      </c>
      <c r="J20" s="693">
        <v>6600</v>
      </c>
      <c r="K20" s="693">
        <v>100509</v>
      </c>
      <c r="L20" s="693">
        <v>43309</v>
      </c>
      <c r="M20" s="695">
        <v>319</v>
      </c>
      <c r="N20" s="693">
        <v>56881</v>
      </c>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row>
    <row r="21" spans="1:256">
      <c r="A21" s="132"/>
      <c r="B21" s="693"/>
      <c r="C21" s="693"/>
      <c r="D21" s="693"/>
      <c r="E21" s="693"/>
      <c r="F21" s="693"/>
      <c r="G21" s="696"/>
      <c r="H21" s="696"/>
      <c r="I21" s="696"/>
      <c r="J21" s="693"/>
      <c r="K21" s="693"/>
      <c r="L21" s="693"/>
      <c r="M21" s="695"/>
      <c r="N21" s="693"/>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row>
    <row r="22" spans="1:256">
      <c r="A22" s="132" t="s">
        <v>32</v>
      </c>
      <c r="B22" s="693">
        <v>336235</v>
      </c>
      <c r="C22" s="693">
        <v>331755</v>
      </c>
      <c r="D22" s="693">
        <v>4479</v>
      </c>
      <c r="E22" s="693">
        <v>4325</v>
      </c>
      <c r="F22" s="693">
        <v>155</v>
      </c>
      <c r="G22" s="699">
        <v>0.1</v>
      </c>
      <c r="H22" s="696">
        <v>0.6</v>
      </c>
      <c r="I22" s="696">
        <v>78.7</v>
      </c>
      <c r="J22" s="693">
        <v>21860</v>
      </c>
      <c r="K22" s="693">
        <v>117171</v>
      </c>
      <c r="L22" s="693">
        <v>44779</v>
      </c>
      <c r="M22" s="695">
        <v>0</v>
      </c>
      <c r="N22" s="693">
        <v>72392</v>
      </c>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row>
    <row r="23" spans="1:256">
      <c r="A23" s="132" t="s">
        <v>33</v>
      </c>
      <c r="B23" s="693">
        <v>404156</v>
      </c>
      <c r="C23" s="693">
        <v>387670</v>
      </c>
      <c r="D23" s="693">
        <v>16486</v>
      </c>
      <c r="E23" s="693">
        <v>3500</v>
      </c>
      <c r="F23" s="693">
        <v>12986</v>
      </c>
      <c r="G23" s="696">
        <v>5.5</v>
      </c>
      <c r="H23" s="696">
        <v>3.2</v>
      </c>
      <c r="I23" s="696">
        <v>81.8</v>
      </c>
      <c r="J23" s="693">
        <v>40893</v>
      </c>
      <c r="K23" s="693">
        <v>154101</v>
      </c>
      <c r="L23" s="693">
        <v>42035</v>
      </c>
      <c r="M23" s="695">
        <v>5203</v>
      </c>
      <c r="N23" s="693">
        <v>106863</v>
      </c>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row>
    <row r="24" spans="1:256">
      <c r="A24" s="132" t="s">
        <v>34</v>
      </c>
      <c r="B24" s="693">
        <v>139782</v>
      </c>
      <c r="C24" s="693">
        <v>124538</v>
      </c>
      <c r="D24" s="693">
        <v>15244</v>
      </c>
      <c r="E24" s="693">
        <v>1989</v>
      </c>
      <c r="F24" s="693">
        <v>13255</v>
      </c>
      <c r="G24" s="696">
        <v>17.100000000000001</v>
      </c>
      <c r="H24" s="696">
        <v>0.5</v>
      </c>
      <c r="I24" s="696">
        <v>67.3</v>
      </c>
      <c r="J24" s="693">
        <v>2953</v>
      </c>
      <c r="K24" s="693">
        <v>163745</v>
      </c>
      <c r="L24" s="693">
        <v>67349</v>
      </c>
      <c r="M24" s="697">
        <v>0</v>
      </c>
      <c r="N24" s="693">
        <v>96396</v>
      </c>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row>
    <row r="25" spans="1:256">
      <c r="A25" s="132" t="s">
        <v>35</v>
      </c>
      <c r="B25" s="693">
        <v>189440</v>
      </c>
      <c r="C25" s="693">
        <v>185223</v>
      </c>
      <c r="D25" s="693">
        <v>4218</v>
      </c>
      <c r="E25" s="693">
        <v>1127</v>
      </c>
      <c r="F25" s="693">
        <v>3091</v>
      </c>
      <c r="G25" s="696">
        <v>3.3</v>
      </c>
      <c r="H25" s="696">
        <v>6</v>
      </c>
      <c r="I25" s="696">
        <v>81.3</v>
      </c>
      <c r="J25" s="693">
        <v>36504</v>
      </c>
      <c r="K25" s="693">
        <v>75354</v>
      </c>
      <c r="L25" s="693">
        <v>40208</v>
      </c>
      <c r="M25" s="695">
        <v>1385</v>
      </c>
      <c r="N25" s="693">
        <v>33761</v>
      </c>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row>
    <row r="26" spans="1:256">
      <c r="A26" s="132" t="s">
        <v>36</v>
      </c>
      <c r="B26" s="693">
        <v>246723</v>
      </c>
      <c r="C26" s="693">
        <v>233960</v>
      </c>
      <c r="D26" s="693">
        <v>12763</v>
      </c>
      <c r="E26" s="693">
        <v>690</v>
      </c>
      <c r="F26" s="693">
        <v>12074</v>
      </c>
      <c r="G26" s="696">
        <v>8.3000000000000007</v>
      </c>
      <c r="H26" s="696">
        <v>1.8</v>
      </c>
      <c r="I26" s="696">
        <v>80.900000000000006</v>
      </c>
      <c r="J26" s="693">
        <v>32043</v>
      </c>
      <c r="K26" s="693">
        <v>92955</v>
      </c>
      <c r="L26" s="693">
        <v>61200</v>
      </c>
      <c r="M26" s="697">
        <v>31</v>
      </c>
      <c r="N26" s="693">
        <v>31725</v>
      </c>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row>
    <row r="27" spans="1:256">
      <c r="A27" s="132"/>
      <c r="B27" s="693"/>
      <c r="C27" s="693"/>
      <c r="D27" s="693"/>
      <c r="E27" s="693"/>
      <c r="F27" s="693"/>
      <c r="G27" s="696"/>
      <c r="H27" s="696"/>
      <c r="I27" s="696"/>
      <c r="J27" s="693"/>
      <c r="K27" s="693"/>
      <c r="L27" s="693"/>
      <c r="M27" s="695"/>
      <c r="N27" s="693"/>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c r="IV27" s="18"/>
    </row>
    <row r="28" spans="1:256">
      <c r="A28" s="132" t="s">
        <v>37</v>
      </c>
      <c r="B28" s="693">
        <v>154501</v>
      </c>
      <c r="C28" s="693">
        <v>149662</v>
      </c>
      <c r="D28" s="693">
        <v>4839</v>
      </c>
      <c r="E28" s="693">
        <v>2070</v>
      </c>
      <c r="F28" s="693">
        <v>2769</v>
      </c>
      <c r="G28" s="696">
        <v>3.3</v>
      </c>
      <c r="H28" s="696">
        <v>2.6</v>
      </c>
      <c r="I28" s="696">
        <v>81.7</v>
      </c>
      <c r="J28" s="693">
        <v>15367</v>
      </c>
      <c r="K28" s="693">
        <v>56654</v>
      </c>
      <c r="L28" s="693">
        <v>17595</v>
      </c>
      <c r="M28" s="695">
        <v>128</v>
      </c>
      <c r="N28" s="693">
        <v>38932</v>
      </c>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c r="IV28" s="18"/>
    </row>
    <row r="29" spans="1:256">
      <c r="A29" s="132" t="s">
        <v>38</v>
      </c>
      <c r="B29" s="693">
        <v>192393</v>
      </c>
      <c r="C29" s="693">
        <v>181401</v>
      </c>
      <c r="D29" s="693">
        <v>10992</v>
      </c>
      <c r="E29" s="693">
        <v>794</v>
      </c>
      <c r="F29" s="693">
        <v>10198</v>
      </c>
      <c r="G29" s="696">
        <v>9.5</v>
      </c>
      <c r="H29" s="696">
        <v>2.9</v>
      </c>
      <c r="I29" s="696">
        <v>78.7</v>
      </c>
      <c r="J29" s="693">
        <v>25908</v>
      </c>
      <c r="K29" s="693">
        <v>78116</v>
      </c>
      <c r="L29" s="693">
        <v>23365</v>
      </c>
      <c r="M29" s="695">
        <v>1219</v>
      </c>
      <c r="N29" s="693">
        <v>53532</v>
      </c>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c r="IV29" s="18"/>
    </row>
    <row r="30" spans="1:256">
      <c r="A30" s="132" t="s">
        <v>39</v>
      </c>
      <c r="B30" s="693">
        <v>124955</v>
      </c>
      <c r="C30" s="693">
        <v>121688</v>
      </c>
      <c r="D30" s="693">
        <v>3267</v>
      </c>
      <c r="E30" s="693">
        <v>1403</v>
      </c>
      <c r="F30" s="693">
        <v>1864</v>
      </c>
      <c r="G30" s="696">
        <v>2.5</v>
      </c>
      <c r="H30" s="696">
        <v>2.4</v>
      </c>
      <c r="I30" s="696">
        <v>80</v>
      </c>
      <c r="J30" s="693">
        <v>14335</v>
      </c>
      <c r="K30" s="693">
        <v>50107</v>
      </c>
      <c r="L30" s="693">
        <v>14367</v>
      </c>
      <c r="M30" s="695">
        <v>4138</v>
      </c>
      <c r="N30" s="693">
        <v>31603</v>
      </c>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c r="IV30" s="18"/>
    </row>
    <row r="31" spans="1:256">
      <c r="A31" s="132" t="s">
        <v>40</v>
      </c>
      <c r="B31" s="693">
        <v>280749</v>
      </c>
      <c r="C31" s="693">
        <v>268336</v>
      </c>
      <c r="D31" s="693">
        <v>12413</v>
      </c>
      <c r="E31" s="698">
        <v>805</v>
      </c>
      <c r="F31" s="693">
        <v>11608</v>
      </c>
      <c r="G31" s="699">
        <v>7.4</v>
      </c>
      <c r="H31" s="696">
        <v>1.4</v>
      </c>
      <c r="I31" s="696">
        <v>74.8</v>
      </c>
      <c r="J31" s="693">
        <v>26742</v>
      </c>
      <c r="K31" s="693">
        <v>129508</v>
      </c>
      <c r="L31" s="693">
        <v>36762</v>
      </c>
      <c r="M31" s="695">
        <v>1568</v>
      </c>
      <c r="N31" s="693">
        <v>91178</v>
      </c>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row>
    <row r="32" spans="1:256">
      <c r="A32" s="132" t="s">
        <v>41</v>
      </c>
      <c r="B32" s="693">
        <v>334533</v>
      </c>
      <c r="C32" s="693">
        <v>326310</v>
      </c>
      <c r="D32" s="693">
        <v>8223</v>
      </c>
      <c r="E32" s="698">
        <v>2232</v>
      </c>
      <c r="F32" s="693">
        <v>5991</v>
      </c>
      <c r="G32" s="696">
        <v>3</v>
      </c>
      <c r="H32" s="696">
        <v>2.2000000000000002</v>
      </c>
      <c r="I32" s="696">
        <v>81.3</v>
      </c>
      <c r="J32" s="693">
        <v>47132</v>
      </c>
      <c r="K32" s="693">
        <v>120692</v>
      </c>
      <c r="L32" s="693">
        <v>52186</v>
      </c>
      <c r="M32" s="695">
        <v>5350</v>
      </c>
      <c r="N32" s="693">
        <v>63156</v>
      </c>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c r="IV32" s="18"/>
    </row>
    <row r="33" spans="1:256">
      <c r="A33" s="74"/>
      <c r="B33" s="693"/>
      <c r="C33" s="693"/>
      <c r="D33" s="693"/>
      <c r="E33" s="693"/>
      <c r="F33" s="693"/>
      <c r="G33" s="696"/>
      <c r="H33" s="696"/>
      <c r="I33" s="696"/>
      <c r="J33" s="693"/>
      <c r="K33" s="693"/>
      <c r="L33" s="693"/>
      <c r="M33" s="695"/>
      <c r="N33" s="693"/>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c r="IV33" s="18"/>
    </row>
    <row r="34" spans="1:256">
      <c r="A34" s="74" t="s">
        <v>42</v>
      </c>
      <c r="B34" s="693">
        <v>265261</v>
      </c>
      <c r="C34" s="693">
        <v>253053</v>
      </c>
      <c r="D34" s="693">
        <v>12208</v>
      </c>
      <c r="E34" s="693">
        <v>2209</v>
      </c>
      <c r="F34" s="693">
        <v>9999</v>
      </c>
      <c r="G34" s="696">
        <v>7.1</v>
      </c>
      <c r="H34" s="696">
        <v>1.8</v>
      </c>
      <c r="I34" s="696">
        <v>80.5</v>
      </c>
      <c r="J34" s="693">
        <v>40854</v>
      </c>
      <c r="K34" s="693">
        <v>134139</v>
      </c>
      <c r="L34" s="693">
        <v>21013</v>
      </c>
      <c r="M34" s="695">
        <v>250</v>
      </c>
      <c r="N34" s="693">
        <v>112875</v>
      </c>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c r="IV34" s="18"/>
    </row>
    <row r="35" spans="1:256">
      <c r="A35" s="132" t="s">
        <v>43</v>
      </c>
      <c r="B35" s="693">
        <v>370976</v>
      </c>
      <c r="C35" s="693">
        <v>324949</v>
      </c>
      <c r="D35" s="693">
        <v>46027</v>
      </c>
      <c r="E35" s="693">
        <v>28616</v>
      </c>
      <c r="F35" s="693">
        <v>17411</v>
      </c>
      <c r="G35" s="696">
        <v>8.9</v>
      </c>
      <c r="H35" s="696">
        <v>0</v>
      </c>
      <c r="I35" s="696">
        <v>73</v>
      </c>
      <c r="J35" s="693">
        <v>231</v>
      </c>
      <c r="K35" s="693">
        <v>268900</v>
      </c>
      <c r="L35" s="693">
        <v>40112</v>
      </c>
      <c r="M35" s="695">
        <v>245</v>
      </c>
      <c r="N35" s="693">
        <v>228543</v>
      </c>
      <c r="O35" s="133"/>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row>
    <row r="36" spans="1:256">
      <c r="A36" s="132"/>
      <c r="B36" s="693"/>
      <c r="C36" s="693"/>
      <c r="D36" s="693"/>
      <c r="E36" s="693"/>
      <c r="F36" s="693"/>
      <c r="G36" s="696"/>
      <c r="H36" s="696"/>
      <c r="I36" s="696"/>
      <c r="J36" s="693"/>
      <c r="K36" s="693"/>
      <c r="L36" s="693"/>
      <c r="M36" s="695"/>
      <c r="N36" s="693"/>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c r="IV36" s="18"/>
    </row>
    <row r="37" spans="1:256" ht="21">
      <c r="A37" s="131" t="s">
        <v>124</v>
      </c>
      <c r="B37" s="700">
        <v>5045530</v>
      </c>
      <c r="C37" s="700">
        <v>4809012</v>
      </c>
      <c r="D37" s="700">
        <v>236518</v>
      </c>
      <c r="E37" s="700">
        <v>55708</v>
      </c>
      <c r="F37" s="700">
        <v>180809</v>
      </c>
      <c r="G37" s="701">
        <v>6.4</v>
      </c>
      <c r="H37" s="701">
        <v>1.6</v>
      </c>
      <c r="I37" s="701">
        <v>77.7</v>
      </c>
      <c r="J37" s="700">
        <v>482381</v>
      </c>
      <c r="K37" s="700">
        <v>2712835</v>
      </c>
      <c r="L37" s="700">
        <v>848119</v>
      </c>
      <c r="M37" s="702">
        <v>42436</v>
      </c>
      <c r="N37" s="700">
        <v>1822280</v>
      </c>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c r="IV37" s="18"/>
    </row>
    <row r="38" spans="1:256">
      <c r="A38" s="63" t="s">
        <v>123</v>
      </c>
      <c r="B38" s="63"/>
      <c r="C38" s="63"/>
      <c r="D38" s="63"/>
      <c r="E38" s="63"/>
      <c r="F38" s="63"/>
      <c r="G38" s="63"/>
      <c r="H38" s="63"/>
      <c r="I38" s="63"/>
      <c r="J38" s="63"/>
      <c r="K38" s="63"/>
      <c r="L38" s="63"/>
      <c r="M38" s="63"/>
      <c r="N38" s="60" t="s">
        <v>122</v>
      </c>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3"/>
      <c r="CU38" s="63"/>
      <c r="CV38" s="63"/>
      <c r="CW38" s="63"/>
      <c r="CX38" s="63"/>
      <c r="CY38" s="63"/>
      <c r="CZ38" s="63"/>
      <c r="DA38" s="63"/>
      <c r="DB38" s="63"/>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c r="GL38" s="63"/>
      <c r="GM38" s="63"/>
      <c r="GN38" s="63"/>
      <c r="GO38" s="63"/>
      <c r="GP38" s="63"/>
      <c r="GQ38" s="63"/>
      <c r="GR38" s="63"/>
      <c r="GS38" s="63"/>
      <c r="GT38" s="63"/>
      <c r="GU38" s="63"/>
      <c r="GV38" s="63"/>
      <c r="GW38" s="63"/>
      <c r="GX38" s="63"/>
      <c r="GY38" s="63"/>
      <c r="GZ38" s="63"/>
      <c r="HA38" s="63"/>
      <c r="HB38" s="63"/>
      <c r="HC38" s="63"/>
      <c r="HD38" s="63"/>
      <c r="HE38" s="63"/>
      <c r="HF38" s="63"/>
      <c r="HG38" s="63"/>
      <c r="HH38" s="63"/>
      <c r="HI38" s="63"/>
      <c r="HJ38" s="63"/>
      <c r="HK38" s="63"/>
      <c r="HL38" s="63"/>
      <c r="HM38" s="63"/>
      <c r="HN38" s="63"/>
      <c r="HO38" s="63"/>
      <c r="HP38" s="63"/>
      <c r="HQ38" s="63"/>
      <c r="HR38" s="63"/>
      <c r="HS38" s="63"/>
      <c r="HT38" s="63"/>
      <c r="HU38" s="63"/>
      <c r="HV38" s="63"/>
      <c r="HW38" s="63"/>
      <c r="HX38" s="63"/>
      <c r="HY38" s="63"/>
      <c r="HZ38" s="63"/>
      <c r="IA38" s="63"/>
      <c r="IB38" s="63"/>
      <c r="IC38" s="63"/>
      <c r="ID38" s="63"/>
      <c r="IE38" s="63"/>
      <c r="IF38" s="63"/>
      <c r="IG38" s="63"/>
      <c r="IH38" s="63"/>
      <c r="II38" s="63"/>
      <c r="IJ38" s="63"/>
      <c r="IK38" s="63"/>
      <c r="IL38" s="63"/>
      <c r="IM38" s="63"/>
      <c r="IN38" s="63"/>
      <c r="IO38" s="63"/>
      <c r="IP38" s="63"/>
      <c r="IQ38" s="63"/>
      <c r="IR38" s="63"/>
      <c r="IS38" s="63"/>
      <c r="IT38" s="63"/>
      <c r="IU38" s="63"/>
      <c r="IV38" s="63"/>
    </row>
    <row r="39" spans="1:256">
      <c r="A39" s="130" t="s">
        <v>121</v>
      </c>
      <c r="B39" s="63"/>
      <c r="C39" s="63"/>
      <c r="D39" s="63"/>
      <c r="E39" s="63"/>
      <c r="F39" s="65"/>
      <c r="G39" s="669"/>
      <c r="H39" s="669"/>
      <c r="I39" s="65"/>
      <c r="J39" s="669"/>
      <c r="K39" s="669"/>
      <c r="L39" s="669"/>
      <c r="M39" s="669"/>
      <c r="N39" s="60"/>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c r="DE39" s="63"/>
      <c r="DF39" s="63"/>
      <c r="DG39" s="63"/>
      <c r="DH39" s="63"/>
      <c r="DI39" s="63"/>
      <c r="DJ39" s="63"/>
      <c r="DK39" s="63"/>
      <c r="DL39" s="63"/>
      <c r="DM39" s="63"/>
      <c r="DN39" s="63"/>
      <c r="DO39" s="63"/>
      <c r="DP39" s="63"/>
      <c r="DQ39" s="63"/>
      <c r="DR39" s="63"/>
      <c r="DS39" s="63"/>
      <c r="DT39" s="63"/>
      <c r="DU39" s="63"/>
      <c r="DV39" s="63"/>
      <c r="DW39" s="63"/>
      <c r="DX39" s="63"/>
      <c r="DY39" s="63"/>
      <c r="DZ39" s="63"/>
      <c r="EA39" s="63"/>
      <c r="EB39" s="63"/>
      <c r="EC39" s="63"/>
      <c r="ED39" s="63"/>
      <c r="EE39" s="63"/>
      <c r="EF39" s="63"/>
      <c r="EG39" s="63"/>
      <c r="EH39" s="63"/>
      <c r="EI39" s="63"/>
      <c r="EJ39" s="63"/>
      <c r="EK39" s="63"/>
      <c r="EL39" s="63"/>
      <c r="EM39" s="63"/>
      <c r="EN39" s="63"/>
      <c r="EO39" s="63"/>
      <c r="EP39" s="63"/>
      <c r="EQ39" s="63"/>
      <c r="ER39" s="63"/>
      <c r="ES39" s="63"/>
      <c r="ET39" s="63"/>
      <c r="EU39" s="63"/>
      <c r="EV39" s="63"/>
      <c r="EW39" s="63"/>
      <c r="EX39" s="63"/>
      <c r="EY39" s="63"/>
      <c r="EZ39" s="63"/>
      <c r="FA39" s="63"/>
      <c r="FB39" s="63"/>
      <c r="FC39" s="63"/>
      <c r="FD39" s="63"/>
      <c r="FE39" s="63"/>
      <c r="FF39" s="63"/>
      <c r="FG39" s="63"/>
      <c r="FH39" s="63"/>
      <c r="FI39" s="63"/>
      <c r="FJ39" s="63"/>
      <c r="FK39" s="63"/>
      <c r="FL39" s="63"/>
      <c r="FM39" s="63"/>
      <c r="FN39" s="63"/>
      <c r="FO39" s="63"/>
      <c r="FP39" s="63"/>
      <c r="FQ39" s="63"/>
      <c r="FR39" s="63"/>
      <c r="FS39" s="63"/>
      <c r="FT39" s="63"/>
      <c r="FU39" s="63"/>
      <c r="FV39" s="63"/>
      <c r="FW39" s="63"/>
      <c r="FX39" s="63"/>
      <c r="FY39" s="63"/>
      <c r="FZ39" s="63"/>
      <c r="GA39" s="63"/>
      <c r="GB39" s="63"/>
      <c r="GC39" s="63"/>
      <c r="GD39" s="63"/>
      <c r="GE39" s="63"/>
      <c r="GF39" s="63"/>
      <c r="GG39" s="63"/>
      <c r="GH39" s="63"/>
      <c r="GI39" s="63"/>
      <c r="GJ39" s="63"/>
      <c r="GK39" s="63"/>
      <c r="GL39" s="63"/>
      <c r="GM39" s="63"/>
      <c r="GN39" s="63"/>
      <c r="GO39" s="63"/>
      <c r="GP39" s="63"/>
      <c r="GQ39" s="63"/>
      <c r="GR39" s="63"/>
      <c r="GS39" s="63"/>
      <c r="GT39" s="63"/>
      <c r="GU39" s="63"/>
      <c r="GV39" s="63"/>
      <c r="GW39" s="63"/>
      <c r="GX39" s="63"/>
      <c r="GY39" s="63"/>
      <c r="GZ39" s="63"/>
      <c r="HA39" s="63"/>
      <c r="HB39" s="63"/>
      <c r="HC39" s="63"/>
      <c r="HD39" s="63"/>
      <c r="HE39" s="63"/>
      <c r="HF39" s="63"/>
      <c r="HG39" s="63"/>
      <c r="HH39" s="63"/>
      <c r="HI39" s="63"/>
      <c r="HJ39" s="63"/>
      <c r="HK39" s="63"/>
      <c r="HL39" s="63"/>
      <c r="HM39" s="63"/>
      <c r="HN39" s="63"/>
      <c r="HO39" s="63"/>
      <c r="HP39" s="63"/>
      <c r="HQ39" s="63"/>
      <c r="HR39" s="63"/>
      <c r="HS39" s="63"/>
      <c r="HT39" s="63"/>
      <c r="HU39" s="63"/>
      <c r="HV39" s="63"/>
      <c r="HW39" s="63"/>
      <c r="HX39" s="63"/>
      <c r="HY39" s="63"/>
      <c r="HZ39" s="63"/>
      <c r="IA39" s="63"/>
      <c r="IB39" s="63"/>
      <c r="IC39" s="63"/>
      <c r="ID39" s="63"/>
      <c r="IE39" s="63"/>
      <c r="IF39" s="63"/>
      <c r="IG39" s="63"/>
      <c r="IH39" s="63"/>
      <c r="II39" s="63"/>
      <c r="IJ39" s="63"/>
      <c r="IK39" s="63"/>
      <c r="IL39" s="63"/>
      <c r="IM39" s="63"/>
      <c r="IN39" s="63"/>
      <c r="IO39" s="63"/>
      <c r="IP39" s="63"/>
      <c r="IQ39" s="63"/>
      <c r="IR39" s="63"/>
      <c r="IS39" s="63"/>
      <c r="IT39" s="63"/>
      <c r="IU39" s="63"/>
      <c r="IV39" s="63"/>
    </row>
    <row r="40" spans="1:256">
      <c r="A40" s="63"/>
      <c r="B40" s="129"/>
      <c r="C40" s="129"/>
      <c r="D40" s="129"/>
      <c r="E40" s="129"/>
      <c r="F40" s="129"/>
      <c r="G40" s="129"/>
      <c r="H40" s="129"/>
      <c r="I40" s="129"/>
      <c r="J40" s="129"/>
      <c r="K40" s="129"/>
      <c r="L40" s="129"/>
      <c r="M40" s="129"/>
      <c r="N40" s="12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row>
    <row r="45" spans="1:256" s="127" customFormat="1" ht="10.5"/>
  </sheetData>
  <mergeCells count="13">
    <mergeCell ref="G4:G6"/>
    <mergeCell ref="B4:B6"/>
    <mergeCell ref="C4:C6"/>
    <mergeCell ref="D4:D6"/>
    <mergeCell ref="E4:E6"/>
    <mergeCell ref="F4:F6"/>
    <mergeCell ref="N5:N6"/>
    <mergeCell ref="H4:H6"/>
    <mergeCell ref="I4:I6"/>
    <mergeCell ref="J4:J6"/>
    <mergeCell ref="K4:K6"/>
    <mergeCell ref="L5:L6"/>
    <mergeCell ref="M5:M6"/>
  </mergeCells>
  <phoneticPr fontId="14"/>
  <printOptions horizontalCentered="1"/>
  <pageMargins left="0.70866141732283472" right="0.70866141732283472" top="0.39370078740157483" bottom="0.39370078740157483" header="0.51181102362204722" footer="0.51181102362204722"/>
  <pageSetup paperSize="9" firstPageNumber="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1A181-E5A8-458D-9B8F-1221AC3ADB41}">
  <dimension ref="A1:AMK20"/>
  <sheetViews>
    <sheetView zoomScaleNormal="100" zoomScaleSheetLayoutView="100" zoomScalePageLayoutView="200" workbookViewId="0"/>
  </sheetViews>
  <sheetFormatPr defaultRowHeight="13.5"/>
  <cols>
    <col min="1" max="1" width="7.375" style="154" customWidth="1"/>
    <col min="2" max="6" width="7.125" style="154" customWidth="1"/>
    <col min="7" max="8" width="4.125" style="154" customWidth="1"/>
    <col min="9" max="9" width="4.625" style="154" customWidth="1"/>
    <col min="10" max="10" width="6.75" style="154" customWidth="1"/>
    <col min="11" max="11" width="6.875" style="154" customWidth="1"/>
    <col min="12" max="13" width="6.125" style="154" customWidth="1"/>
    <col min="14" max="14" width="7.375" style="154" customWidth="1"/>
    <col min="15" max="1025" width="9" style="154" customWidth="1"/>
  </cols>
  <sheetData>
    <row r="1" spans="1:16" ht="15" customHeight="1" thickBot="1">
      <c r="A1" s="194" t="s">
        <v>156</v>
      </c>
      <c r="B1" s="192"/>
      <c r="C1" s="192"/>
      <c r="D1" s="192"/>
      <c r="E1" s="192"/>
      <c r="F1" s="193"/>
      <c r="G1" s="192"/>
      <c r="H1" s="192"/>
      <c r="I1" s="192"/>
      <c r="J1" s="192"/>
      <c r="K1" s="192"/>
      <c r="L1" s="192"/>
      <c r="M1" s="191"/>
      <c r="N1" s="191"/>
    </row>
    <row r="2" spans="1:16" ht="12.95" customHeight="1" thickTop="1" thickBot="1">
      <c r="A2" s="190" t="s">
        <v>3</v>
      </c>
      <c r="B2" s="769" t="s">
        <v>144</v>
      </c>
      <c r="C2" s="769" t="s">
        <v>143</v>
      </c>
      <c r="D2" s="769" t="s">
        <v>142</v>
      </c>
      <c r="E2" s="769" t="s">
        <v>155</v>
      </c>
      <c r="F2" s="769" t="s">
        <v>140</v>
      </c>
      <c r="G2" s="769" t="s">
        <v>139</v>
      </c>
      <c r="H2" s="769" t="s">
        <v>138</v>
      </c>
      <c r="I2" s="769" t="s">
        <v>137</v>
      </c>
      <c r="J2" s="769" t="s">
        <v>136</v>
      </c>
      <c r="K2" s="770" t="s">
        <v>135</v>
      </c>
      <c r="L2" s="189"/>
      <c r="M2" s="189"/>
      <c r="N2" s="188"/>
      <c r="O2" s="1"/>
    </row>
    <row r="3" spans="1:16" ht="20.100000000000001" customHeight="1" thickTop="1" thickBot="1">
      <c r="A3" s="187"/>
      <c r="B3" s="769"/>
      <c r="C3" s="769"/>
      <c r="D3" s="769"/>
      <c r="E3" s="769"/>
      <c r="F3" s="769"/>
      <c r="G3" s="769"/>
      <c r="H3" s="769"/>
      <c r="I3" s="769"/>
      <c r="J3" s="769"/>
      <c r="K3" s="770"/>
      <c r="L3" s="766" t="s">
        <v>154</v>
      </c>
      <c r="M3" s="766" t="s">
        <v>133</v>
      </c>
      <c r="N3" s="766" t="s">
        <v>132</v>
      </c>
      <c r="O3" s="1"/>
    </row>
    <row r="4" spans="1:16" ht="12.95" customHeight="1" thickTop="1">
      <c r="A4" s="187" t="s">
        <v>56</v>
      </c>
      <c r="B4" s="769"/>
      <c r="C4" s="769"/>
      <c r="D4" s="769"/>
      <c r="E4" s="769"/>
      <c r="F4" s="769"/>
      <c r="G4" s="769"/>
      <c r="H4" s="769"/>
      <c r="I4" s="769"/>
      <c r="J4" s="769"/>
      <c r="K4" s="770"/>
      <c r="L4" s="766"/>
      <c r="M4" s="766"/>
      <c r="N4" s="766"/>
      <c r="O4" s="1"/>
    </row>
    <row r="5" spans="1:16" s="185" customFormat="1" ht="12.95" customHeight="1">
      <c r="A5" s="186" t="s">
        <v>153</v>
      </c>
      <c r="B5" s="139" t="s">
        <v>130</v>
      </c>
      <c r="C5" s="139" t="s">
        <v>129</v>
      </c>
      <c r="D5" s="139" t="s">
        <v>128</v>
      </c>
      <c r="E5" s="138" t="s">
        <v>127</v>
      </c>
      <c r="F5" s="137" t="s">
        <v>126</v>
      </c>
      <c r="G5" s="136" t="s">
        <v>125</v>
      </c>
      <c r="H5" s="136" t="s">
        <v>125</v>
      </c>
      <c r="I5" s="136" t="s">
        <v>125</v>
      </c>
      <c r="J5" s="139"/>
      <c r="K5" s="139"/>
      <c r="L5" s="139"/>
      <c r="M5" s="139"/>
      <c r="N5" s="139"/>
      <c r="O5" s="12"/>
    </row>
    <row r="6" spans="1:16" s="158" customFormat="1" ht="18" customHeight="1">
      <c r="A6" s="184" t="s">
        <v>152</v>
      </c>
      <c r="B6" s="180">
        <v>331563</v>
      </c>
      <c r="C6" s="180">
        <v>317160</v>
      </c>
      <c r="D6" s="183">
        <v>14402</v>
      </c>
      <c r="E6" s="180">
        <v>1930</v>
      </c>
      <c r="F6" s="180">
        <v>12472</v>
      </c>
      <c r="G6" s="182">
        <v>6.7</v>
      </c>
      <c r="H6" s="182">
        <v>1.6</v>
      </c>
      <c r="I6" s="181">
        <v>78.599999999999994</v>
      </c>
      <c r="J6" s="180">
        <v>18907</v>
      </c>
      <c r="K6" s="180">
        <v>185798</v>
      </c>
      <c r="L6" s="180">
        <v>48571</v>
      </c>
      <c r="M6" s="180">
        <v>4502</v>
      </c>
      <c r="N6" s="180">
        <v>132726</v>
      </c>
      <c r="O6" s="83"/>
    </row>
    <row r="7" spans="1:16" s="158" customFormat="1" ht="18" customHeight="1">
      <c r="A7" s="169"/>
      <c r="B7" s="178">
        <v>-2.722090358847673E-2</v>
      </c>
      <c r="C7" s="178">
        <v>-2.9628813746007232E-2</v>
      </c>
      <c r="D7" s="178">
        <v>2.9008288082309264E-2</v>
      </c>
      <c r="E7" s="178">
        <v>0.99586349534643226</v>
      </c>
      <c r="F7" s="178">
        <v>-4.2750786706577615E-2</v>
      </c>
      <c r="G7" s="178"/>
      <c r="H7" s="178"/>
      <c r="I7" s="178"/>
      <c r="J7" s="178">
        <v>-0.14817985222562624</v>
      </c>
      <c r="K7" s="178">
        <v>2.338723891777561E-2</v>
      </c>
      <c r="L7" s="178">
        <v>3.408558654460303E-2</v>
      </c>
      <c r="M7" s="179">
        <v>-7.8025803809133709E-2</v>
      </c>
      <c r="N7" s="178">
        <v>2.3346543508766526E-2</v>
      </c>
      <c r="O7" s="83"/>
    </row>
    <row r="8" spans="1:16" s="158" customFormat="1" ht="8.25" customHeight="1">
      <c r="A8" s="169"/>
      <c r="B8" s="167"/>
      <c r="C8" s="167"/>
      <c r="D8" s="167"/>
      <c r="E8" s="167"/>
      <c r="F8" s="167"/>
      <c r="G8" s="167"/>
      <c r="H8" s="168"/>
      <c r="I8" s="167"/>
      <c r="J8" s="167"/>
      <c r="K8" s="167"/>
      <c r="L8" s="167"/>
      <c r="M8" s="167"/>
      <c r="N8" s="167"/>
      <c r="O8" s="83"/>
    </row>
    <row r="9" spans="1:16" s="158" customFormat="1" ht="18" customHeight="1">
      <c r="A9" s="177">
        <v>6</v>
      </c>
      <c r="B9" s="173">
        <v>350115</v>
      </c>
      <c r="C9" s="173">
        <v>337389</v>
      </c>
      <c r="D9" s="176">
        <v>12725</v>
      </c>
      <c r="E9" s="173">
        <v>236</v>
      </c>
      <c r="F9" s="173">
        <v>12490</v>
      </c>
      <c r="G9" s="175">
        <v>6.5</v>
      </c>
      <c r="H9" s="175">
        <v>1.3</v>
      </c>
      <c r="I9" s="174">
        <v>79.7</v>
      </c>
      <c r="J9" s="173">
        <v>16140</v>
      </c>
      <c r="K9" s="173">
        <v>181748</v>
      </c>
      <c r="L9" s="173">
        <v>49312</v>
      </c>
      <c r="M9" s="173">
        <v>4010</v>
      </c>
      <c r="N9" s="173">
        <v>128425</v>
      </c>
      <c r="O9" s="83"/>
      <c r="P9" s="172"/>
    </row>
    <row r="10" spans="1:16" s="158" customFormat="1" ht="18" customHeight="1">
      <c r="A10" s="169"/>
      <c r="B10" s="170">
        <v>5.5953167271378224E-2</v>
      </c>
      <c r="C10" s="170">
        <v>6.37816874763526E-2</v>
      </c>
      <c r="D10" s="170">
        <v>-0.11644216081099845</v>
      </c>
      <c r="E10" s="170">
        <v>-0.877720207253886</v>
      </c>
      <c r="F10" s="170">
        <v>1.4432328415650009E-3</v>
      </c>
      <c r="G10" s="170"/>
      <c r="H10" s="170"/>
      <c r="I10" s="170"/>
      <c r="J10" s="170">
        <v>-0.14634791347120113</v>
      </c>
      <c r="K10" s="170">
        <v>-2.1797866500177565E-2</v>
      </c>
      <c r="L10" s="170">
        <v>1.5256016964855679E-2</v>
      </c>
      <c r="M10" s="171">
        <v>-0.10928476232785433</v>
      </c>
      <c r="N10" s="170">
        <v>-3.2405105254433964E-2</v>
      </c>
      <c r="O10" s="83"/>
    </row>
    <row r="11" spans="1:16" s="158" customFormat="1" ht="8.25" customHeight="1">
      <c r="A11" s="169"/>
      <c r="B11" s="167"/>
      <c r="C11" s="167"/>
      <c r="D11" s="167"/>
      <c r="E11" s="167"/>
      <c r="F11" s="167"/>
      <c r="G11" s="167"/>
      <c r="H11" s="168"/>
      <c r="I11" s="167"/>
      <c r="J11" s="167"/>
      <c r="K11" s="167"/>
      <c r="L11" s="167"/>
      <c r="M11" s="167"/>
      <c r="N11" s="167"/>
      <c r="O11" s="83"/>
    </row>
    <row r="12" spans="1:16" s="158" customFormat="1" ht="18" customHeight="1">
      <c r="A12" s="166">
        <v>7</v>
      </c>
      <c r="B12" s="162">
        <v>365209</v>
      </c>
      <c r="C12" s="162">
        <v>350546</v>
      </c>
      <c r="D12" s="165">
        <v>14663</v>
      </c>
      <c r="E12" s="162">
        <v>1502</v>
      </c>
      <c r="F12" s="162">
        <v>13161</v>
      </c>
      <c r="G12" s="164">
        <v>6.4</v>
      </c>
      <c r="H12" s="164">
        <v>1.2</v>
      </c>
      <c r="I12" s="163">
        <v>80.8</v>
      </c>
      <c r="J12" s="162">
        <v>13572</v>
      </c>
      <c r="K12" s="162">
        <v>182982</v>
      </c>
      <c r="L12" s="162">
        <v>44712</v>
      </c>
      <c r="M12" s="162">
        <v>3529</v>
      </c>
      <c r="N12" s="162">
        <v>134742</v>
      </c>
      <c r="O12" s="83"/>
    </row>
    <row r="13" spans="1:16" s="158" customFormat="1" ht="18" customHeight="1">
      <c r="A13" s="161"/>
      <c r="B13" s="703">
        <v>4.3111549062450912E-2</v>
      </c>
      <c r="C13" s="159">
        <v>3.8996529228872312E-2</v>
      </c>
      <c r="D13" s="159">
        <v>0.15229862475442044</v>
      </c>
      <c r="E13" s="159">
        <v>5.3644067796610173</v>
      </c>
      <c r="F13" s="159">
        <v>5.3722978382706163E-2</v>
      </c>
      <c r="G13" s="159"/>
      <c r="H13" s="159"/>
      <c r="I13" s="159"/>
      <c r="J13" s="159">
        <v>-0.1591078066914498</v>
      </c>
      <c r="K13" s="159">
        <v>6.7896207936263397E-3</v>
      </c>
      <c r="L13" s="159">
        <v>-9.3283582089552244E-2</v>
      </c>
      <c r="M13" s="160">
        <v>-0.1199501246882793</v>
      </c>
      <c r="N13" s="159">
        <v>4.9188242164687562E-2</v>
      </c>
      <c r="O13" s="83"/>
    </row>
    <row r="14" spans="1:16" s="157" customFormat="1" ht="12" customHeight="1">
      <c r="A14" s="63" t="s">
        <v>151</v>
      </c>
      <c r="B14" s="63"/>
      <c r="C14" s="63"/>
      <c r="D14" s="63"/>
      <c r="E14" s="63"/>
      <c r="F14" s="63"/>
      <c r="G14" s="63"/>
      <c r="H14" s="63"/>
      <c r="I14" s="63"/>
      <c r="J14" s="63"/>
      <c r="K14" s="63"/>
      <c r="L14" s="120"/>
      <c r="M14" s="63"/>
      <c r="N14" s="120" t="s">
        <v>122</v>
      </c>
      <c r="O14" s="63"/>
    </row>
    <row r="15" spans="1:16" s="157" customFormat="1" ht="12" customHeight="1">
      <c r="A15" s="63" t="s">
        <v>150</v>
      </c>
      <c r="B15" s="63"/>
      <c r="C15" s="63"/>
      <c r="D15" s="63"/>
      <c r="E15" s="63"/>
      <c r="F15" s="64"/>
      <c r="G15" s="63"/>
      <c r="H15" s="64"/>
      <c r="I15" s="63"/>
      <c r="J15" s="63"/>
      <c r="K15" s="63"/>
      <c r="L15" s="63"/>
      <c r="M15" s="63"/>
      <c r="N15" s="60" t="s">
        <v>149</v>
      </c>
      <c r="O15" s="63"/>
    </row>
    <row r="16" spans="1:16" s="155" customFormat="1" ht="10.5">
      <c r="A16" s="8"/>
      <c r="B16" s="156"/>
      <c r="C16" s="8"/>
      <c r="D16" s="8"/>
      <c r="E16" s="8"/>
      <c r="F16" s="53"/>
      <c r="G16" s="8"/>
      <c r="H16" s="53"/>
      <c r="I16" s="8"/>
      <c r="J16" s="8"/>
      <c r="K16" s="8"/>
      <c r="L16" s="8"/>
      <c r="M16" s="8"/>
      <c r="N16" s="8"/>
      <c r="O16" s="8"/>
    </row>
    <row r="17" spans="1:15" s="155" customFormat="1" ht="10.5">
      <c r="A17" s="8"/>
      <c r="B17" s="8"/>
      <c r="C17" s="8"/>
      <c r="D17" s="8"/>
      <c r="E17" s="8"/>
      <c r="F17" s="53"/>
      <c r="G17" s="8"/>
      <c r="H17" s="53"/>
      <c r="I17" s="8"/>
      <c r="J17" s="8"/>
      <c r="K17" s="8"/>
      <c r="L17" s="8"/>
      <c r="M17" s="8"/>
      <c r="N17" s="8"/>
      <c r="O17" s="8"/>
    </row>
    <row r="18" spans="1:15" s="155" customFormat="1" ht="10.5">
      <c r="A18" s="8"/>
      <c r="B18" s="8"/>
      <c r="C18" s="8"/>
      <c r="D18" s="8"/>
      <c r="E18" s="8"/>
      <c r="F18" s="8" t="s">
        <v>148</v>
      </c>
      <c r="G18" s="8"/>
      <c r="H18" s="8"/>
      <c r="I18" s="8"/>
      <c r="J18" s="8"/>
      <c r="K18" s="8"/>
      <c r="L18" s="8"/>
      <c r="M18" s="8"/>
      <c r="N18" s="8"/>
      <c r="O18" s="8"/>
    </row>
    <row r="19" spans="1:15" s="155" customFormat="1">
      <c r="A19" s="8"/>
      <c r="B19" s="1"/>
      <c r="C19" s="1"/>
      <c r="D19" s="1"/>
      <c r="E19" s="1"/>
      <c r="F19" s="1"/>
      <c r="G19" s="1"/>
      <c r="H19" s="1"/>
      <c r="I19" s="1"/>
      <c r="J19" s="1"/>
      <c r="K19" s="1"/>
      <c r="L19" s="1"/>
      <c r="M19" s="1"/>
      <c r="N19" s="1"/>
      <c r="O19" s="8"/>
    </row>
    <row r="20" spans="1:15">
      <c r="A20" s="1"/>
      <c r="B20" s="1"/>
      <c r="C20" s="1"/>
      <c r="D20" s="1"/>
      <c r="E20" s="1"/>
      <c r="F20" s="1"/>
      <c r="G20" s="1"/>
      <c r="H20" s="1"/>
      <c r="I20" s="1"/>
      <c r="J20" s="1"/>
      <c r="K20" s="1"/>
      <c r="L20" s="1"/>
      <c r="M20" s="1"/>
      <c r="N20" s="1"/>
      <c r="O20" s="1"/>
    </row>
  </sheetData>
  <mergeCells count="13">
    <mergeCell ref="N3:N4"/>
    <mergeCell ref="H2:H4"/>
    <mergeCell ref="I2:I4"/>
    <mergeCell ref="J2:J4"/>
    <mergeCell ref="K2:K4"/>
    <mergeCell ref="L3:L4"/>
    <mergeCell ref="M3:M4"/>
    <mergeCell ref="G2:G4"/>
    <mergeCell ref="B2:B4"/>
    <mergeCell ref="C2:C4"/>
    <mergeCell ref="D2:D4"/>
    <mergeCell ref="E2:E4"/>
    <mergeCell ref="F2:F4"/>
  </mergeCells>
  <phoneticPr fontId="14"/>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74C3F-8D4C-4265-B98F-EA60BD844788}">
  <dimension ref="A1:AMK17"/>
  <sheetViews>
    <sheetView zoomScaleNormal="100" zoomScaleSheetLayoutView="100" zoomScalePageLayoutView="200" workbookViewId="0"/>
  </sheetViews>
  <sheetFormatPr defaultRowHeight="13.5"/>
  <cols>
    <col min="1" max="1" width="7.125" style="154" customWidth="1"/>
    <col min="2" max="3" width="5.875" style="154" customWidth="1"/>
    <col min="4" max="5" width="7.125" style="154" customWidth="1"/>
    <col min="6" max="6" width="6.125" style="154" customWidth="1"/>
    <col min="7" max="7" width="5.125" style="154" customWidth="1"/>
    <col min="8" max="8" width="3.625" style="154" customWidth="1"/>
    <col min="9" max="10" width="5.875" style="154" customWidth="1"/>
    <col min="11" max="11" width="5.125" style="154" customWidth="1"/>
    <col min="12" max="12" width="5.875" style="154" customWidth="1"/>
    <col min="13" max="15" width="5.125" style="154" customWidth="1"/>
    <col min="16" max="16" width="6.875" style="154" customWidth="1"/>
    <col min="17" max="1025" width="9" style="154" customWidth="1"/>
  </cols>
  <sheetData>
    <row r="1" spans="1:20" ht="15" customHeight="1">
      <c r="A1" s="230" t="s">
        <v>171</v>
      </c>
      <c r="B1" s="1"/>
      <c r="C1" s="1"/>
      <c r="D1" s="1"/>
      <c r="E1" s="1"/>
      <c r="F1" s="1"/>
      <c r="G1" s="1"/>
      <c r="H1" s="1"/>
      <c r="I1" s="1"/>
      <c r="J1" s="1"/>
      <c r="K1" s="1"/>
      <c r="L1" s="1"/>
      <c r="M1" s="1"/>
      <c r="N1" s="1"/>
      <c r="O1" s="1"/>
      <c r="P1" s="1"/>
      <c r="Q1" s="1"/>
    </row>
    <row r="2" spans="1:20" ht="15" customHeight="1" thickBot="1">
      <c r="A2" s="66" t="s">
        <v>101</v>
      </c>
      <c r="B2" s="1"/>
      <c r="C2" s="1"/>
      <c r="D2" s="1"/>
      <c r="E2" s="1"/>
      <c r="F2" s="1"/>
      <c r="G2" s="1"/>
      <c r="H2" s="1"/>
      <c r="I2" s="1"/>
      <c r="J2" s="1"/>
      <c r="K2" s="1"/>
      <c r="L2" s="1"/>
      <c r="M2" s="1"/>
      <c r="N2" s="1"/>
      <c r="O2" s="1"/>
      <c r="P2" s="1"/>
      <c r="Q2" s="1"/>
    </row>
    <row r="3" spans="1:20" s="219" customFormat="1" ht="15.95" customHeight="1" thickTop="1" thickBot="1">
      <c r="A3" s="229" t="s">
        <v>3</v>
      </c>
      <c r="B3" s="771" t="s">
        <v>170</v>
      </c>
      <c r="C3" s="771" t="s">
        <v>169</v>
      </c>
      <c r="D3" s="772" t="s">
        <v>168</v>
      </c>
      <c r="E3" s="773" t="s">
        <v>167</v>
      </c>
      <c r="F3" s="774" t="s">
        <v>166</v>
      </c>
      <c r="G3" s="228"/>
      <c r="H3" s="771" t="s">
        <v>165</v>
      </c>
      <c r="I3" s="771" t="s">
        <v>164</v>
      </c>
      <c r="J3" s="771" t="s">
        <v>163</v>
      </c>
      <c r="K3" s="771" t="s">
        <v>162</v>
      </c>
      <c r="L3" s="228"/>
      <c r="M3" s="228"/>
      <c r="N3" s="771" t="s">
        <v>161</v>
      </c>
      <c r="O3" s="227"/>
      <c r="P3" s="226"/>
      <c r="Q3" s="75"/>
    </row>
    <row r="4" spans="1:20" s="219" customFormat="1" ht="15.95" customHeight="1" thickTop="1" thickBot="1">
      <c r="A4" s="225"/>
      <c r="B4" s="771"/>
      <c r="C4" s="771"/>
      <c r="D4" s="772"/>
      <c r="E4" s="773"/>
      <c r="F4" s="774"/>
      <c r="G4" s="184" t="s">
        <v>160</v>
      </c>
      <c r="H4" s="771"/>
      <c r="I4" s="771"/>
      <c r="J4" s="771"/>
      <c r="K4" s="771"/>
      <c r="L4" s="184" t="s">
        <v>82</v>
      </c>
      <c r="M4" s="184" t="s">
        <v>81</v>
      </c>
      <c r="N4" s="771"/>
      <c r="O4" s="224" t="s">
        <v>159</v>
      </c>
      <c r="P4" s="223" t="s">
        <v>158</v>
      </c>
      <c r="Q4" s="75"/>
    </row>
    <row r="5" spans="1:20" s="219" customFormat="1" ht="15.95" customHeight="1" thickTop="1">
      <c r="A5" s="222" t="s">
        <v>56</v>
      </c>
      <c r="B5" s="771"/>
      <c r="C5" s="771"/>
      <c r="D5" s="772"/>
      <c r="E5" s="773"/>
      <c r="F5" s="774"/>
      <c r="G5" s="140"/>
      <c r="H5" s="771"/>
      <c r="I5" s="771"/>
      <c r="J5" s="771"/>
      <c r="K5" s="771"/>
      <c r="L5" s="140"/>
      <c r="M5" s="140"/>
      <c r="N5" s="771"/>
      <c r="O5" s="221"/>
      <c r="P5" s="220"/>
      <c r="Q5" s="75"/>
    </row>
    <row r="6" spans="1:20" s="197" customFormat="1" ht="18" customHeight="1">
      <c r="A6" s="184" t="s">
        <v>152</v>
      </c>
      <c r="B6" s="215">
        <v>54825.527999999998</v>
      </c>
      <c r="C6" s="215">
        <v>20723.025000000001</v>
      </c>
      <c r="D6" s="218">
        <v>112740.738</v>
      </c>
      <c r="E6" s="217">
        <v>188289</v>
      </c>
      <c r="F6" s="216">
        <v>1915.546</v>
      </c>
      <c r="G6" s="215">
        <v>4296.3869999999997</v>
      </c>
      <c r="H6" s="215">
        <v>741.33</v>
      </c>
      <c r="I6" s="215">
        <v>71549.267999999996</v>
      </c>
      <c r="J6" s="215">
        <v>37095.184999999998</v>
      </c>
      <c r="K6" s="215">
        <v>1003.134</v>
      </c>
      <c r="L6" s="215">
        <v>16108.614</v>
      </c>
      <c r="M6" s="215">
        <v>7396.2629999999999</v>
      </c>
      <c r="N6" s="215">
        <v>3167.4929999999999</v>
      </c>
      <c r="O6" s="208" t="s">
        <v>157</v>
      </c>
      <c r="P6" s="207">
        <v>331562.511</v>
      </c>
      <c r="Q6" s="199"/>
      <c r="R6" s="198"/>
      <c r="S6" s="198"/>
      <c r="T6" s="198"/>
    </row>
    <row r="7" spans="1:20" s="197" customFormat="1" ht="18" customHeight="1">
      <c r="A7" s="214">
        <v>6</v>
      </c>
      <c r="B7" s="210">
        <v>53778</v>
      </c>
      <c r="C7" s="210">
        <v>25987</v>
      </c>
      <c r="D7" s="213">
        <v>116282</v>
      </c>
      <c r="E7" s="212">
        <v>196046</v>
      </c>
      <c r="F7" s="211">
        <v>1738</v>
      </c>
      <c r="G7" s="210">
        <v>4365</v>
      </c>
      <c r="H7" s="210">
        <v>735</v>
      </c>
      <c r="I7" s="210">
        <v>68795</v>
      </c>
      <c r="J7" s="209">
        <v>38597</v>
      </c>
      <c r="K7" s="209">
        <v>697</v>
      </c>
      <c r="L7" s="209">
        <v>26370</v>
      </c>
      <c r="M7" s="209">
        <v>8102</v>
      </c>
      <c r="N7" s="209">
        <v>4669</v>
      </c>
      <c r="O7" s="208" t="s">
        <v>157</v>
      </c>
      <c r="P7" s="207">
        <v>350115</v>
      </c>
      <c r="Q7" s="199"/>
      <c r="R7" s="198"/>
      <c r="S7" s="198"/>
      <c r="T7" s="198"/>
    </row>
    <row r="8" spans="1:20" s="197" customFormat="1" ht="18" customHeight="1">
      <c r="A8" s="206">
        <v>7</v>
      </c>
      <c r="B8" s="202">
        <v>59721</v>
      </c>
      <c r="C8" s="202">
        <v>24706</v>
      </c>
      <c r="D8" s="205">
        <v>123243</v>
      </c>
      <c r="E8" s="204">
        <v>207670</v>
      </c>
      <c r="F8" s="203">
        <v>1432</v>
      </c>
      <c r="G8" s="202">
        <v>4501</v>
      </c>
      <c r="H8" s="202">
        <v>721</v>
      </c>
      <c r="I8" s="202">
        <v>75918</v>
      </c>
      <c r="J8" s="202">
        <v>37371</v>
      </c>
      <c r="K8" s="202">
        <v>1377</v>
      </c>
      <c r="L8" s="202">
        <v>24863</v>
      </c>
      <c r="M8" s="202">
        <v>6425</v>
      </c>
      <c r="N8" s="202">
        <v>4930</v>
      </c>
      <c r="O8" s="704" t="s">
        <v>157</v>
      </c>
      <c r="P8" s="200">
        <v>365209</v>
      </c>
      <c r="Q8" s="199"/>
      <c r="R8" s="198"/>
      <c r="S8" s="198"/>
      <c r="T8" s="198"/>
    </row>
    <row r="9" spans="1:20" s="157" customFormat="1" ht="12" customHeight="1">
      <c r="A9" s="63"/>
      <c r="B9" s="63"/>
      <c r="C9" s="63"/>
      <c r="D9" s="63"/>
      <c r="E9" s="63"/>
      <c r="F9" s="63"/>
      <c r="G9" s="63"/>
      <c r="H9" s="63"/>
      <c r="I9" s="63"/>
      <c r="J9" s="63"/>
      <c r="K9" s="63"/>
      <c r="L9" s="63"/>
      <c r="M9" s="63"/>
      <c r="N9" s="63"/>
      <c r="O9" s="63"/>
      <c r="P9" s="60" t="s">
        <v>122</v>
      </c>
      <c r="Q9" s="63"/>
    </row>
    <row r="10" spans="1:20" s="157" customFormat="1" ht="12" customHeight="1">
      <c r="A10" s="64"/>
      <c r="B10" s="64"/>
      <c r="C10" s="63"/>
      <c r="D10" s="63"/>
      <c r="E10" s="63"/>
      <c r="F10" s="196"/>
      <c r="G10" s="63"/>
      <c r="H10" s="63"/>
      <c r="I10" s="63"/>
      <c r="J10" s="63"/>
      <c r="K10" s="63"/>
      <c r="L10" s="63"/>
      <c r="M10" s="65"/>
      <c r="N10" s="65"/>
      <c r="O10" s="65"/>
      <c r="P10" s="60" t="s">
        <v>149</v>
      </c>
      <c r="Q10" s="63"/>
    </row>
    <row r="11" spans="1:20">
      <c r="A11" s="1"/>
      <c r="B11" s="8"/>
      <c r="C11" s="8"/>
      <c r="D11" s="8"/>
      <c r="E11" s="8"/>
      <c r="F11" s="1"/>
      <c r="G11" s="1"/>
      <c r="H11" s="1"/>
      <c r="I11" s="1"/>
      <c r="J11" s="1"/>
      <c r="K11" s="1"/>
      <c r="L11" s="1"/>
      <c r="M11" s="1"/>
      <c r="N11" s="1"/>
      <c r="O11" s="1"/>
      <c r="P11" s="1"/>
      <c r="Q11" s="1"/>
    </row>
    <row r="12" spans="1:20">
      <c r="A12" s="1"/>
      <c r="B12" s="8"/>
      <c r="C12" s="8"/>
      <c r="D12" s="8"/>
      <c r="E12" s="8"/>
      <c r="F12" s="1"/>
      <c r="G12" s="1"/>
      <c r="H12" s="1"/>
      <c r="I12" s="1"/>
      <c r="J12" s="1"/>
      <c r="K12" s="1"/>
      <c r="L12" s="1"/>
      <c r="M12" s="1"/>
      <c r="N12" s="1"/>
      <c r="O12" s="1"/>
      <c r="P12" s="1"/>
      <c r="Q12" s="1"/>
    </row>
    <row r="13" spans="1:20">
      <c r="A13" s="1"/>
      <c r="B13" s="8"/>
      <c r="C13" s="8"/>
      <c r="D13" s="8"/>
      <c r="E13" s="8"/>
      <c r="F13" s="1"/>
      <c r="G13" s="1"/>
      <c r="H13" s="1"/>
      <c r="I13" s="1"/>
      <c r="J13" s="1"/>
      <c r="K13" s="1"/>
      <c r="L13" s="1"/>
      <c r="M13" s="1"/>
      <c r="N13" s="1"/>
      <c r="O13" s="1"/>
      <c r="P13" s="1"/>
      <c r="Q13" s="1"/>
    </row>
    <row r="14" spans="1:20">
      <c r="A14" s="1"/>
      <c r="B14" s="8"/>
      <c r="C14" s="8"/>
      <c r="D14" s="8"/>
      <c r="E14" s="8"/>
      <c r="F14" s="1"/>
      <c r="G14" s="1"/>
      <c r="H14" s="1"/>
      <c r="I14" s="1"/>
      <c r="J14" s="1"/>
      <c r="K14" s="1"/>
      <c r="L14" s="1"/>
      <c r="M14" s="1"/>
      <c r="N14" s="1"/>
      <c r="O14" s="1"/>
      <c r="P14" s="1"/>
      <c r="Q14" s="1"/>
    </row>
    <row r="17" spans="7:7">
      <c r="G17" s="191"/>
    </row>
  </sheetData>
  <mergeCells count="10">
    <mergeCell ref="I3:I5"/>
    <mergeCell ref="J3:J5"/>
    <mergeCell ref="K3:K5"/>
    <mergeCell ref="N3:N5"/>
    <mergeCell ref="B3:B5"/>
    <mergeCell ref="C3:C5"/>
    <mergeCell ref="D3:D5"/>
    <mergeCell ref="E3:E5"/>
    <mergeCell ref="F3:F5"/>
    <mergeCell ref="H3:H5"/>
  </mergeCells>
  <phoneticPr fontId="14"/>
  <pageMargins left="0.39370078740157483" right="0.39370078740157483" top="0.98425196850393704" bottom="0.98425196850393704" header="0.51181102362204722" footer="0.51181102362204722"/>
  <pageSetup paperSize="9" firstPageNumber="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23149-FC21-4450-80AC-356491C58578}">
  <dimension ref="A1:AMK17"/>
  <sheetViews>
    <sheetView zoomScaleNormal="100" zoomScaleSheetLayoutView="100" zoomScalePageLayoutView="200" workbookViewId="0"/>
  </sheetViews>
  <sheetFormatPr defaultRowHeight="13.5"/>
  <cols>
    <col min="1" max="1" width="7.125" style="154" customWidth="1"/>
    <col min="2" max="2" width="5.875" style="154" customWidth="1"/>
    <col min="3" max="3" width="7.125" style="154" customWidth="1"/>
    <col min="4" max="4" width="7.625" style="154" customWidth="1"/>
    <col min="5" max="5" width="7.125" style="154" customWidth="1"/>
    <col min="6" max="8" width="5.875" style="154" customWidth="1"/>
    <col min="9" max="9" width="7.625" style="154" customWidth="1"/>
    <col min="10" max="10" width="5.875" style="154" customWidth="1"/>
    <col min="11" max="11" width="7.125" style="154" customWidth="1"/>
    <col min="12" max="12" width="5.875" style="154" customWidth="1"/>
    <col min="13" max="13" width="8.125" style="154" customWidth="1"/>
    <col min="14" max="1025" width="9" style="154" customWidth="1"/>
  </cols>
  <sheetData>
    <row r="1" spans="1:15" ht="15" customHeight="1" thickBot="1">
      <c r="A1" s="251" t="s">
        <v>180</v>
      </c>
    </row>
    <row r="2" spans="1:15" s="219" customFormat="1" ht="15.95" customHeight="1" thickTop="1" thickBot="1">
      <c r="A2" s="250" t="s">
        <v>3</v>
      </c>
      <c r="B2" s="775" t="s">
        <v>179</v>
      </c>
      <c r="C2" s="249"/>
      <c r="D2" s="249"/>
      <c r="E2" s="249"/>
      <c r="F2" s="775" t="s">
        <v>178</v>
      </c>
      <c r="G2" s="775" t="s">
        <v>177</v>
      </c>
      <c r="H2" s="249"/>
      <c r="I2" s="249"/>
      <c r="J2" s="249"/>
      <c r="K2" s="249"/>
      <c r="L2" s="248"/>
      <c r="M2" s="247"/>
    </row>
    <row r="3" spans="1:15" s="238" customFormat="1" ht="15.95" customHeight="1" thickTop="1" thickBot="1">
      <c r="A3" s="246"/>
      <c r="B3" s="775"/>
      <c r="C3" s="245" t="s">
        <v>73</v>
      </c>
      <c r="D3" s="245" t="s">
        <v>72</v>
      </c>
      <c r="E3" s="245" t="s">
        <v>176</v>
      </c>
      <c r="F3" s="775"/>
      <c r="G3" s="775"/>
      <c r="H3" s="245" t="s">
        <v>175</v>
      </c>
      <c r="I3" s="245" t="s">
        <v>69</v>
      </c>
      <c r="J3" s="245" t="s">
        <v>174</v>
      </c>
      <c r="K3" s="245" t="s">
        <v>68</v>
      </c>
      <c r="L3" s="244" t="s">
        <v>67</v>
      </c>
      <c r="M3" s="243" t="s">
        <v>158</v>
      </c>
    </row>
    <row r="4" spans="1:15" s="238" customFormat="1" ht="15.95" customHeight="1" thickTop="1">
      <c r="A4" s="242" t="s">
        <v>56</v>
      </c>
      <c r="B4" s="775"/>
      <c r="C4" s="241"/>
      <c r="D4" s="241"/>
      <c r="E4" s="241"/>
      <c r="F4" s="775"/>
      <c r="G4" s="775"/>
      <c r="H4" s="241"/>
      <c r="I4" s="241"/>
      <c r="J4" s="241"/>
      <c r="K4" s="241"/>
      <c r="L4" s="240"/>
      <c r="M4" s="239"/>
    </row>
    <row r="5" spans="1:15" s="232" customFormat="1" ht="18" customHeight="1">
      <c r="A5" s="184" t="s">
        <v>152</v>
      </c>
      <c r="B5" s="705">
        <v>955.36400000000003</v>
      </c>
      <c r="C5" s="706">
        <v>18516.014999999999</v>
      </c>
      <c r="D5" s="706">
        <v>193416.14</v>
      </c>
      <c r="E5" s="706">
        <v>20919.811000000002</v>
      </c>
      <c r="F5" s="706">
        <v>281.173</v>
      </c>
      <c r="G5" s="706">
        <v>93.995999999999995</v>
      </c>
      <c r="H5" s="706">
        <v>5251.3159999999998</v>
      </c>
      <c r="I5" s="706">
        <v>22995.222000000002</v>
      </c>
      <c r="J5" s="706">
        <v>1077.3699999999999</v>
      </c>
      <c r="K5" s="706">
        <v>50145.04</v>
      </c>
      <c r="L5" s="707">
        <v>3508.9279999999999</v>
      </c>
      <c r="M5" s="708">
        <v>317160.375</v>
      </c>
      <c r="N5" s="18"/>
      <c r="O5" s="709"/>
    </row>
    <row r="6" spans="1:15" s="232" customFormat="1" ht="18" customHeight="1">
      <c r="A6" s="260">
        <v>6</v>
      </c>
      <c r="B6" s="710">
        <v>935</v>
      </c>
      <c r="C6" s="711">
        <v>28316</v>
      </c>
      <c r="D6" s="711">
        <v>193047</v>
      </c>
      <c r="E6" s="711">
        <v>24878</v>
      </c>
      <c r="F6" s="711">
        <v>346</v>
      </c>
      <c r="G6" s="711">
        <v>129</v>
      </c>
      <c r="H6" s="711">
        <v>5180</v>
      </c>
      <c r="I6" s="711">
        <v>22383</v>
      </c>
      <c r="J6" s="711">
        <v>1519</v>
      </c>
      <c r="K6" s="711">
        <v>57701</v>
      </c>
      <c r="L6" s="712">
        <v>2956</v>
      </c>
      <c r="M6" s="713">
        <v>337389</v>
      </c>
      <c r="N6" s="18"/>
      <c r="O6" s="709"/>
    </row>
    <row r="7" spans="1:15" s="232" customFormat="1" ht="18" customHeight="1">
      <c r="A7" s="255">
        <v>7</v>
      </c>
      <c r="B7" s="237">
        <v>936</v>
      </c>
      <c r="C7" s="236">
        <v>23368</v>
      </c>
      <c r="D7" s="236">
        <v>201754</v>
      </c>
      <c r="E7" s="236">
        <v>22188</v>
      </c>
      <c r="F7" s="236">
        <v>412</v>
      </c>
      <c r="G7" s="236">
        <v>140</v>
      </c>
      <c r="H7" s="236">
        <v>5153</v>
      </c>
      <c r="I7" s="236">
        <v>24960</v>
      </c>
      <c r="J7" s="236">
        <v>1782</v>
      </c>
      <c r="K7" s="236">
        <v>67122</v>
      </c>
      <c r="L7" s="235">
        <v>2730</v>
      </c>
      <c r="M7" s="234">
        <v>350546</v>
      </c>
      <c r="N7" s="133"/>
      <c r="O7" s="714"/>
    </row>
    <row r="8" spans="1:15" s="157" customFormat="1" ht="12" customHeight="1">
      <c r="A8" s="63"/>
      <c r="B8" s="63"/>
      <c r="C8" s="63"/>
      <c r="D8" s="63"/>
      <c r="E8" s="63"/>
      <c r="F8" s="63"/>
      <c r="G8" s="63"/>
      <c r="H8" s="63"/>
      <c r="I8" s="63"/>
      <c r="J8" s="63"/>
      <c r="K8" s="63"/>
      <c r="L8" s="63"/>
      <c r="M8" s="60" t="s">
        <v>122</v>
      </c>
      <c r="N8" s="63"/>
      <c r="O8" s="63"/>
    </row>
    <row r="9" spans="1:15" s="157" customFormat="1" ht="12" customHeight="1">
      <c r="A9" s="64"/>
      <c r="B9" s="64"/>
      <c r="C9" s="63"/>
      <c r="D9" s="63"/>
      <c r="E9" s="63"/>
      <c r="F9" s="63"/>
      <c r="G9" s="64" t="s">
        <v>173</v>
      </c>
      <c r="H9" s="64"/>
      <c r="I9" s="64"/>
      <c r="J9" s="64"/>
      <c r="K9" s="64"/>
      <c r="L9" s="64"/>
      <c r="M9" s="64"/>
      <c r="N9" s="63"/>
      <c r="O9" s="63"/>
    </row>
    <row r="10" spans="1:15" s="155" customFormat="1" ht="12" customHeight="1">
      <c r="A10" s="8"/>
      <c r="B10" s="8"/>
      <c r="C10" s="8"/>
      <c r="D10" s="8"/>
      <c r="E10" s="8"/>
      <c r="F10" s="8"/>
      <c r="G10" s="64" t="s">
        <v>172</v>
      </c>
      <c r="H10" s="64"/>
      <c r="I10" s="64"/>
      <c r="J10" s="64"/>
      <c r="K10" s="64"/>
      <c r="L10" s="64"/>
      <c r="M10" s="64"/>
      <c r="N10" s="8"/>
      <c r="O10" s="8"/>
    </row>
    <row r="11" spans="1:15">
      <c r="A11" s="1"/>
      <c r="B11" s="1"/>
      <c r="C11" s="1"/>
      <c r="D11" s="715"/>
      <c r="E11" s="1"/>
      <c r="F11" s="1"/>
      <c r="G11" s="1"/>
      <c r="H11" s="1"/>
      <c r="I11" s="1"/>
      <c r="J11" s="1"/>
      <c r="K11" s="1"/>
      <c r="L11" s="1"/>
      <c r="M11" s="1"/>
      <c r="N11" s="1"/>
      <c r="O11" s="1"/>
    </row>
    <row r="12" spans="1:15">
      <c r="A12" s="1"/>
      <c r="B12" s="1"/>
      <c r="C12" s="1"/>
      <c r="D12" s="1"/>
      <c r="E12" s="1"/>
      <c r="F12" s="1"/>
      <c r="G12" s="1"/>
      <c r="H12" s="1"/>
      <c r="I12" s="1"/>
      <c r="J12" s="1"/>
      <c r="K12" s="1"/>
      <c r="L12" s="1"/>
      <c r="M12" s="1"/>
      <c r="N12" s="1"/>
      <c r="O12" s="1"/>
    </row>
    <row r="13" spans="1:15">
      <c r="A13" s="1"/>
      <c r="B13" s="1"/>
      <c r="C13" s="1"/>
      <c r="D13" s="1"/>
      <c r="E13" s="1"/>
      <c r="F13" s="1"/>
      <c r="G13" s="1"/>
      <c r="H13" s="1"/>
      <c r="I13" s="1"/>
      <c r="J13" s="1"/>
      <c r="K13" s="1"/>
      <c r="L13" s="1"/>
      <c r="M13" s="1"/>
      <c r="N13" s="1"/>
      <c r="O13" s="1"/>
    </row>
    <row r="14" spans="1:15">
      <c r="A14" s="1"/>
      <c r="B14" s="1"/>
      <c r="C14" s="1"/>
      <c r="D14" s="1"/>
      <c r="E14" s="1"/>
      <c r="F14" s="1"/>
      <c r="G14" s="1"/>
      <c r="H14" s="1"/>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A17" s="1"/>
      <c r="B17" s="1"/>
      <c r="C17" s="1"/>
      <c r="D17" s="1"/>
      <c r="E17" s="1"/>
      <c r="F17" s="1"/>
      <c r="G17" s="1"/>
      <c r="H17" s="1"/>
      <c r="I17" s="1"/>
      <c r="J17" s="1"/>
      <c r="K17" s="1"/>
      <c r="L17" s="1"/>
      <c r="M17" s="1"/>
      <c r="N17" s="1"/>
      <c r="O17" s="1"/>
    </row>
  </sheetData>
  <mergeCells count="3">
    <mergeCell ref="B2:B4"/>
    <mergeCell ref="F2:F4"/>
    <mergeCell ref="G2:G4"/>
  </mergeCells>
  <phoneticPr fontId="14"/>
  <pageMargins left="0.78740157480314965" right="0.78740157480314965" top="0.98425196850393704" bottom="0.98425196850393704" header="0.51181102362204722" footer="0.51181102362204722"/>
  <pageSetup paperSize="9" firstPageNumber="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94F89-41C0-4851-A77A-EB112D57338E}">
  <dimension ref="A1:AMK12"/>
  <sheetViews>
    <sheetView zoomScaleNormal="100" zoomScaleSheetLayoutView="100" zoomScalePageLayoutView="200" workbookViewId="0"/>
  </sheetViews>
  <sheetFormatPr defaultRowHeight="13.5"/>
  <cols>
    <col min="1" max="1" width="7.125" style="154" customWidth="1"/>
    <col min="2" max="2" width="6" style="154" customWidth="1"/>
    <col min="3" max="3" width="7.375" style="154" customWidth="1"/>
    <col min="4" max="4" width="5.375" style="154" customWidth="1"/>
    <col min="5" max="5" width="6" style="154" customWidth="1"/>
    <col min="6" max="6" width="6.75" style="154" customWidth="1"/>
    <col min="7" max="13" width="6" style="154" customWidth="1"/>
    <col min="14" max="14" width="6.75" style="154" customWidth="1"/>
    <col min="15" max="1025" width="9" style="154" customWidth="1"/>
  </cols>
  <sheetData>
    <row r="1" spans="1:18" ht="15" customHeight="1" thickBot="1">
      <c r="A1" s="66" t="s">
        <v>193</v>
      </c>
      <c r="B1" s="12"/>
      <c r="C1" s="12"/>
      <c r="D1" s="12"/>
      <c r="E1" s="12"/>
      <c r="F1" s="12"/>
      <c r="G1" s="12"/>
      <c r="H1" s="12"/>
      <c r="I1" s="12"/>
      <c r="J1" s="12"/>
      <c r="K1" s="12"/>
      <c r="L1" s="12"/>
      <c r="M1" s="12"/>
      <c r="N1" s="12"/>
      <c r="O1" s="1"/>
    </row>
    <row r="2" spans="1:18" s="219" customFormat="1" ht="15" customHeight="1" thickTop="1" thickBot="1">
      <c r="A2" s="229" t="s">
        <v>3</v>
      </c>
      <c r="B2" s="776" t="s">
        <v>192</v>
      </c>
      <c r="C2" s="776" t="s">
        <v>191</v>
      </c>
      <c r="D2" s="777" t="s">
        <v>67</v>
      </c>
      <c r="E2" s="272"/>
      <c r="F2" s="773" t="s">
        <v>190</v>
      </c>
      <c r="G2" s="271"/>
      <c r="H2" s="771" t="s">
        <v>189</v>
      </c>
      <c r="I2" s="771" t="s">
        <v>188</v>
      </c>
      <c r="J2" s="81"/>
      <c r="K2" s="771" t="s">
        <v>546</v>
      </c>
      <c r="L2" s="81"/>
      <c r="M2" s="772" t="s">
        <v>187</v>
      </c>
      <c r="N2" s="270"/>
      <c r="O2" s="75"/>
    </row>
    <row r="3" spans="1:18" s="238" customFormat="1" ht="15" customHeight="1" thickTop="1" thickBot="1">
      <c r="A3" s="225"/>
      <c r="B3" s="776"/>
      <c r="C3" s="776"/>
      <c r="D3" s="777"/>
      <c r="E3" s="269" t="s">
        <v>186</v>
      </c>
      <c r="F3" s="773"/>
      <c r="G3" s="223" t="s">
        <v>185</v>
      </c>
      <c r="H3" s="771"/>
      <c r="I3" s="771"/>
      <c r="J3" s="74" t="s">
        <v>184</v>
      </c>
      <c r="K3" s="771"/>
      <c r="L3" s="74" t="s">
        <v>183</v>
      </c>
      <c r="M3" s="772"/>
      <c r="N3" s="268" t="s">
        <v>158</v>
      </c>
      <c r="O3" s="18"/>
    </row>
    <row r="4" spans="1:18" s="238" customFormat="1" ht="15" customHeight="1" thickTop="1">
      <c r="A4" s="222" t="s">
        <v>56</v>
      </c>
      <c r="B4" s="776"/>
      <c r="C4" s="776"/>
      <c r="D4" s="777"/>
      <c r="E4" s="267" t="s">
        <v>182</v>
      </c>
      <c r="F4" s="773"/>
      <c r="G4" s="266"/>
      <c r="H4" s="771"/>
      <c r="I4" s="771"/>
      <c r="J4" s="136"/>
      <c r="K4" s="771"/>
      <c r="L4" s="136"/>
      <c r="M4" s="772"/>
      <c r="N4" s="266"/>
      <c r="O4" s="18"/>
    </row>
    <row r="5" spans="1:18" s="232" customFormat="1" ht="18" customHeight="1">
      <c r="A5" s="265" t="s">
        <v>152</v>
      </c>
      <c r="B5" s="180">
        <v>37065.760000000002</v>
      </c>
      <c r="C5" s="180">
        <v>127458.753</v>
      </c>
      <c r="D5" s="180">
        <v>3508.9169999999999</v>
      </c>
      <c r="E5" s="262">
        <v>3288.46</v>
      </c>
      <c r="F5" s="264">
        <v>168033.43</v>
      </c>
      <c r="G5" s="263">
        <v>49002.809000000001</v>
      </c>
      <c r="H5" s="180">
        <v>1826.0609999999999</v>
      </c>
      <c r="I5" s="180">
        <v>24209.34</v>
      </c>
      <c r="J5" s="183">
        <v>12868.894</v>
      </c>
      <c r="K5" s="180">
        <v>45.819000000000003</v>
      </c>
      <c r="L5" s="180">
        <v>29450.808000000001</v>
      </c>
      <c r="M5" s="262">
        <v>31723.214</v>
      </c>
      <c r="N5" s="261">
        <v>317160.375</v>
      </c>
      <c r="O5" s="252"/>
    </row>
    <row r="6" spans="1:18" s="232" customFormat="1" ht="18" customHeight="1">
      <c r="A6" s="260">
        <v>6</v>
      </c>
      <c r="B6" s="173">
        <v>41041</v>
      </c>
      <c r="C6" s="173">
        <v>129898</v>
      </c>
      <c r="D6" s="173">
        <v>2956</v>
      </c>
      <c r="E6" s="257">
        <v>2767</v>
      </c>
      <c r="F6" s="259">
        <v>173895</v>
      </c>
      <c r="G6" s="258">
        <v>52776</v>
      </c>
      <c r="H6" s="173">
        <v>1729</v>
      </c>
      <c r="I6" s="173">
        <v>25227</v>
      </c>
      <c r="J6" s="176">
        <v>15407</v>
      </c>
      <c r="K6" s="173">
        <v>28</v>
      </c>
      <c r="L6" s="173">
        <v>29132</v>
      </c>
      <c r="M6" s="257">
        <v>39193</v>
      </c>
      <c r="N6" s="256">
        <v>337389</v>
      </c>
      <c r="O6" s="252"/>
    </row>
    <row r="7" spans="1:18" s="232" customFormat="1" ht="18" customHeight="1">
      <c r="A7" s="255">
        <v>7</v>
      </c>
      <c r="B7" s="202">
        <v>43980</v>
      </c>
      <c r="C7" s="202">
        <v>132649</v>
      </c>
      <c r="D7" s="202">
        <v>2730</v>
      </c>
      <c r="E7" s="201">
        <v>2568</v>
      </c>
      <c r="F7" s="204">
        <v>179359</v>
      </c>
      <c r="G7" s="200">
        <v>56213</v>
      </c>
      <c r="H7" s="202">
        <v>1896</v>
      </c>
      <c r="I7" s="202">
        <v>33063</v>
      </c>
      <c r="J7" s="254">
        <v>19120</v>
      </c>
      <c r="K7" s="202">
        <v>261</v>
      </c>
      <c r="L7" s="202">
        <v>29069</v>
      </c>
      <c r="M7" s="205">
        <v>31564</v>
      </c>
      <c r="N7" s="253">
        <v>350546</v>
      </c>
      <c r="O7" s="252"/>
      <c r="P7" s="233"/>
      <c r="Q7" s="233"/>
      <c r="R7" s="233"/>
    </row>
    <row r="8" spans="1:18" s="155" customFormat="1" ht="12" customHeight="1">
      <c r="A8" s="63" t="s">
        <v>151</v>
      </c>
      <c r="B8" s="63"/>
      <c r="C8" s="63"/>
      <c r="D8" s="63"/>
      <c r="E8" s="63"/>
      <c r="F8" s="63"/>
      <c r="G8" s="63"/>
      <c r="H8" s="63"/>
      <c r="I8" s="63"/>
      <c r="J8" s="63"/>
      <c r="K8" s="63"/>
      <c r="L8" s="63"/>
      <c r="M8" s="63"/>
      <c r="N8" s="60" t="s">
        <v>122</v>
      </c>
      <c r="O8" s="8"/>
    </row>
    <row r="9" spans="1:18" s="155" customFormat="1" ht="12" customHeight="1">
      <c r="A9" s="64" t="s">
        <v>181</v>
      </c>
      <c r="B9" s="64"/>
      <c r="C9" s="63"/>
      <c r="E9" s="64" t="s">
        <v>533</v>
      </c>
      <c r="F9" s="64"/>
      <c r="G9" s="64"/>
      <c r="H9" s="64"/>
      <c r="I9" s="64"/>
      <c r="J9" s="64"/>
      <c r="K9" s="64"/>
      <c r="L9" s="64"/>
      <c r="M9" s="64"/>
      <c r="N9" s="64"/>
      <c r="O9" s="8"/>
    </row>
    <row r="10" spans="1:18" s="155" customFormat="1" ht="10.5" customHeight="1">
      <c r="A10" s="8"/>
      <c r="B10" s="8"/>
      <c r="C10" s="8"/>
      <c r="E10" s="8" t="s">
        <v>172</v>
      </c>
      <c r="F10" s="8"/>
      <c r="G10" s="8"/>
      <c r="H10" s="8"/>
      <c r="I10" s="8"/>
      <c r="J10" s="8"/>
      <c r="K10" s="8"/>
      <c r="L10" s="8"/>
      <c r="M10" s="8"/>
      <c r="N10" s="8"/>
      <c r="O10" s="8"/>
    </row>
    <row r="11" spans="1:18">
      <c r="A11" s="1"/>
      <c r="B11" s="1"/>
      <c r="C11" s="1"/>
      <c r="D11" s="1"/>
      <c r="E11" s="1"/>
      <c r="F11" s="1"/>
      <c r="G11" s="1"/>
      <c r="H11" s="1"/>
      <c r="I11" s="1"/>
      <c r="J11" s="1"/>
      <c r="K11" s="1"/>
      <c r="L11" s="1"/>
      <c r="M11" s="1"/>
      <c r="N11" s="1"/>
      <c r="O11" s="1"/>
    </row>
    <row r="12" spans="1:18">
      <c r="A12" s="1"/>
      <c r="B12" s="1"/>
      <c r="C12" s="1"/>
      <c r="D12" s="1"/>
      <c r="E12" s="1"/>
      <c r="F12" s="1"/>
      <c r="G12" s="1"/>
      <c r="H12" s="1"/>
      <c r="I12" s="1"/>
      <c r="J12" s="1"/>
      <c r="K12" s="1"/>
      <c r="L12" s="1"/>
      <c r="M12" s="1"/>
      <c r="N12" s="1"/>
      <c r="O12" s="1"/>
    </row>
  </sheetData>
  <mergeCells count="8">
    <mergeCell ref="K2:K4"/>
    <mergeCell ref="M2:M4"/>
    <mergeCell ref="B2:B4"/>
    <mergeCell ref="C2:C4"/>
    <mergeCell ref="D2:D4"/>
    <mergeCell ref="F2:F4"/>
    <mergeCell ref="H2:H4"/>
    <mergeCell ref="I2:I4"/>
  </mergeCells>
  <phoneticPr fontId="14"/>
  <printOptions horizontalCentered="1"/>
  <pageMargins left="0.59055118110236227" right="0.59055118110236227" top="0.98425196850393704" bottom="0.98425196850393704" header="0.51181102362204722" footer="0.51181102362204722"/>
  <pageSetup paperSize="9" firstPageNumber="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6FFAA-A9C8-4973-B3E9-2C101D55DF40}">
  <dimension ref="A1:AMK20"/>
  <sheetViews>
    <sheetView zoomScaleNormal="100" zoomScaleSheetLayoutView="100" workbookViewId="0"/>
  </sheetViews>
  <sheetFormatPr defaultRowHeight="13.5"/>
  <cols>
    <col min="1" max="1" width="7.375" style="154" customWidth="1"/>
    <col min="2" max="2" width="7.625" style="154" customWidth="1"/>
    <col min="3" max="3" width="8.75" style="154" customWidth="1"/>
    <col min="4" max="4" width="5" style="154" customWidth="1"/>
    <col min="5" max="5" width="7.5" style="154" customWidth="1"/>
    <col min="6" max="6" width="6.625" style="154" customWidth="1"/>
    <col min="7" max="7" width="6.375" style="154" customWidth="1"/>
    <col min="8" max="8" width="5.625" style="154" customWidth="1"/>
    <col min="9" max="9" width="7" style="154" customWidth="1"/>
    <col min="10" max="10" width="7.375" style="154" customWidth="1"/>
    <col min="11" max="11" width="6.625" style="154" customWidth="1"/>
    <col min="12" max="1025" width="9" style="154" customWidth="1"/>
  </cols>
  <sheetData>
    <row r="1" spans="1:22" ht="15" customHeight="1">
      <c r="A1" s="230" t="s">
        <v>202</v>
      </c>
      <c r="B1" s="1"/>
      <c r="C1" s="1"/>
      <c r="D1" s="1"/>
      <c r="E1" s="1"/>
      <c r="F1" s="1"/>
      <c r="G1" s="1"/>
      <c r="H1" s="1"/>
      <c r="I1" s="1"/>
      <c r="J1" s="1"/>
      <c r="K1" s="1"/>
      <c r="L1" s="1"/>
    </row>
    <row r="2" spans="1:22" s="185" customFormat="1" ht="15" customHeight="1" thickBot="1">
      <c r="A2" s="66" t="s">
        <v>101</v>
      </c>
      <c r="B2" s="12"/>
      <c r="C2" s="12"/>
      <c r="D2" s="12"/>
      <c r="E2" s="12"/>
      <c r="F2" s="12"/>
      <c r="G2" s="12"/>
      <c r="H2" s="12"/>
      <c r="I2" s="12"/>
      <c r="J2" s="12"/>
      <c r="K2" s="12"/>
      <c r="L2" s="12"/>
      <c r="M2" s="12"/>
    </row>
    <row r="3" spans="1:22" s="280" customFormat="1" ht="15.95" customHeight="1" thickTop="1" thickBot="1">
      <c r="A3" s="308" t="s">
        <v>3</v>
      </c>
      <c r="B3" s="781" t="s">
        <v>201</v>
      </c>
      <c r="C3" s="307"/>
      <c r="D3" s="779" t="s">
        <v>86</v>
      </c>
      <c r="E3" s="779" t="s">
        <v>163</v>
      </c>
      <c r="F3" s="779" t="s">
        <v>200</v>
      </c>
      <c r="G3" s="306"/>
      <c r="H3" s="782" t="s">
        <v>199</v>
      </c>
      <c r="I3" s="783" t="s">
        <v>198</v>
      </c>
      <c r="J3" s="778" t="s">
        <v>197</v>
      </c>
      <c r="K3" s="779" t="s">
        <v>196</v>
      </c>
      <c r="L3" s="301"/>
      <c r="M3" s="301"/>
    </row>
    <row r="4" spans="1:22" s="280" customFormat="1" ht="15.95" customHeight="1" thickTop="1" thickBot="1">
      <c r="A4" s="305"/>
      <c r="B4" s="781"/>
      <c r="C4" s="780" t="s">
        <v>195</v>
      </c>
      <c r="D4" s="779"/>
      <c r="E4" s="779"/>
      <c r="F4" s="779"/>
      <c r="G4" s="70" t="s">
        <v>81</v>
      </c>
      <c r="H4" s="782"/>
      <c r="I4" s="783"/>
      <c r="J4" s="778"/>
      <c r="K4" s="779"/>
      <c r="L4" s="301"/>
      <c r="M4" s="301"/>
    </row>
    <row r="5" spans="1:22" s="280" customFormat="1" ht="15.95" customHeight="1" thickTop="1">
      <c r="A5" s="304" t="s">
        <v>56</v>
      </c>
      <c r="B5" s="781"/>
      <c r="C5" s="780"/>
      <c r="D5" s="779"/>
      <c r="E5" s="779"/>
      <c r="F5" s="779"/>
      <c r="G5" s="303"/>
      <c r="H5" s="782"/>
      <c r="I5" s="783"/>
      <c r="J5" s="778"/>
      <c r="K5" s="779"/>
      <c r="L5" s="301"/>
      <c r="M5" s="301"/>
    </row>
    <row r="6" spans="1:22" s="280" customFormat="1" ht="18" customHeight="1">
      <c r="A6" s="300" t="s">
        <v>152</v>
      </c>
      <c r="B6" s="295">
        <v>14825.47</v>
      </c>
      <c r="C6" s="299" t="s">
        <v>157</v>
      </c>
      <c r="D6" s="295">
        <v>3.593</v>
      </c>
      <c r="E6" s="295">
        <v>45404.747000000003</v>
      </c>
      <c r="F6" s="295">
        <v>9295.3739999999998</v>
      </c>
      <c r="G6" s="295">
        <v>664.89400000000001</v>
      </c>
      <c r="H6" s="298">
        <v>73.260999999999996</v>
      </c>
      <c r="I6" s="297">
        <v>70267.339000000007</v>
      </c>
      <c r="J6" s="296">
        <v>69852.225000000006</v>
      </c>
      <c r="K6" s="295">
        <v>415.11399999999998</v>
      </c>
      <c r="L6" s="288"/>
      <c r="M6" s="288"/>
    </row>
    <row r="7" spans="1:22" s="280" customFormat="1" ht="18" customHeight="1">
      <c r="A7" s="294">
        <v>6</v>
      </c>
      <c r="B7" s="289">
        <v>16252</v>
      </c>
      <c r="C7" s="293" t="s">
        <v>157</v>
      </c>
      <c r="D7" s="289">
        <v>69</v>
      </c>
      <c r="E7" s="289">
        <v>43984</v>
      </c>
      <c r="F7" s="289">
        <v>8065</v>
      </c>
      <c r="G7" s="289">
        <v>415</v>
      </c>
      <c r="H7" s="292">
        <v>106</v>
      </c>
      <c r="I7" s="291">
        <v>68891</v>
      </c>
      <c r="J7" s="290">
        <v>68269</v>
      </c>
      <c r="K7" s="289">
        <v>622</v>
      </c>
      <c r="L7" s="288"/>
      <c r="M7" s="288"/>
    </row>
    <row r="8" spans="1:22" s="280" customFormat="1" ht="18" customHeight="1">
      <c r="A8" s="287">
        <v>7</v>
      </c>
      <c r="B8" s="282">
        <v>15422</v>
      </c>
      <c r="C8" s="286" t="s">
        <v>157</v>
      </c>
      <c r="D8" s="282">
        <v>56</v>
      </c>
      <c r="E8" s="282">
        <v>43978</v>
      </c>
      <c r="F8" s="282">
        <v>7097</v>
      </c>
      <c r="G8" s="282">
        <v>622</v>
      </c>
      <c r="H8" s="285">
        <v>84</v>
      </c>
      <c r="I8" s="284">
        <v>67260</v>
      </c>
      <c r="J8" s="283">
        <v>66815</v>
      </c>
      <c r="K8" s="282">
        <v>445</v>
      </c>
      <c r="L8" s="281"/>
      <c r="M8" s="288"/>
    </row>
    <row r="9" spans="1:22" s="157" customFormat="1" ht="12" customHeight="1">
      <c r="A9" s="63"/>
      <c r="B9" s="63"/>
      <c r="C9" s="63"/>
      <c r="D9" s="63"/>
      <c r="E9" s="63"/>
      <c r="F9" s="63"/>
      <c r="G9" s="63"/>
      <c r="H9" s="63"/>
      <c r="I9" s="63"/>
      <c r="J9" s="63"/>
      <c r="K9" s="60" t="s">
        <v>194</v>
      </c>
      <c r="L9" s="63"/>
      <c r="M9" s="63"/>
    </row>
    <row r="10" spans="1:22" s="157" customFormat="1" ht="12" customHeight="1">
      <c r="A10" s="64"/>
      <c r="B10" s="64"/>
      <c r="C10" s="63"/>
      <c r="D10" s="279"/>
      <c r="E10" s="63"/>
      <c r="F10" s="63"/>
      <c r="G10" s="63"/>
      <c r="H10" s="63"/>
      <c r="I10" s="65"/>
      <c r="J10" s="63"/>
      <c r="K10" s="60" t="s">
        <v>149</v>
      </c>
      <c r="L10" s="65"/>
      <c r="M10" s="63"/>
      <c r="N10" s="278"/>
    </row>
    <row r="11" spans="1:22" s="155" customFormat="1" ht="10.5">
      <c r="A11" s="8"/>
      <c r="B11" s="8"/>
      <c r="C11" s="8"/>
      <c r="D11" s="8"/>
      <c r="E11" s="8"/>
      <c r="F11" s="8"/>
      <c r="G11" s="8"/>
      <c r="H11" s="8"/>
      <c r="I11" s="8"/>
      <c r="J11" s="8"/>
      <c r="K11" s="8"/>
      <c r="L11" s="8"/>
      <c r="M11" s="316"/>
      <c r="N11" s="275"/>
      <c r="Q11" s="275"/>
      <c r="V11" s="275"/>
    </row>
    <row r="12" spans="1:22" s="155" customFormat="1" ht="10.5">
      <c r="A12" s="8"/>
      <c r="B12" s="8"/>
      <c r="C12" s="8"/>
      <c r="D12" s="8"/>
      <c r="E12" s="8"/>
      <c r="F12" s="8"/>
      <c r="G12" s="8"/>
      <c r="H12" s="8"/>
      <c r="I12" s="8"/>
      <c r="J12" s="8"/>
      <c r="K12" s="8"/>
      <c r="L12" s="277"/>
      <c r="M12" s="277"/>
      <c r="N12" s="276"/>
      <c r="P12" s="276"/>
      <c r="Q12" s="276"/>
      <c r="R12" s="276"/>
      <c r="S12" s="276"/>
      <c r="V12" s="276"/>
    </row>
    <row r="13" spans="1:22" s="155" customFormat="1" ht="10.5">
      <c r="A13" s="8"/>
      <c r="B13" s="8"/>
      <c r="C13" s="8"/>
      <c r="D13" s="8"/>
      <c r="E13" s="8"/>
      <c r="F13" s="8"/>
      <c r="G13" s="8"/>
      <c r="H13" s="8"/>
      <c r="I13" s="8"/>
      <c r="J13" s="8"/>
      <c r="K13" s="8"/>
      <c r="L13" s="8"/>
      <c r="M13" s="8"/>
      <c r="N13" s="275"/>
      <c r="Q13" s="275"/>
      <c r="V13" s="275"/>
    </row>
    <row r="14" spans="1:22">
      <c r="A14" s="1"/>
      <c r="B14" s="1"/>
      <c r="C14" s="1"/>
      <c r="D14" s="1"/>
      <c r="E14" s="1"/>
      <c r="F14" s="1"/>
      <c r="G14" s="1"/>
      <c r="H14" s="1"/>
      <c r="I14" s="1"/>
      <c r="J14" s="1"/>
      <c r="K14" s="1"/>
      <c r="L14" s="315"/>
      <c r="M14" s="315"/>
      <c r="N14" s="273"/>
      <c r="O14" s="273"/>
      <c r="P14" s="273"/>
      <c r="Q14" s="273"/>
      <c r="V14" s="273"/>
    </row>
    <row r="15" spans="1:22">
      <c r="A15" s="1"/>
      <c r="B15" s="1"/>
      <c r="C15" s="1"/>
      <c r="D15" s="1"/>
      <c r="E15" s="1"/>
      <c r="F15" s="1"/>
      <c r="G15" s="1"/>
      <c r="H15" s="1"/>
      <c r="I15" s="1"/>
      <c r="J15" s="1"/>
      <c r="K15" s="1"/>
      <c r="L15" s="1"/>
      <c r="M15" s="390"/>
      <c r="N15" s="274"/>
      <c r="Q15" s="274"/>
    </row>
    <row r="16" spans="1:22">
      <c r="A16" s="1"/>
      <c r="B16" s="1"/>
      <c r="C16" s="1"/>
      <c r="D16" s="1"/>
      <c r="E16" s="1"/>
      <c r="F16" s="1"/>
      <c r="G16" s="1"/>
      <c r="H16" s="1"/>
      <c r="I16" s="1"/>
      <c r="J16" s="1"/>
      <c r="K16" s="1"/>
      <c r="L16" s="315"/>
      <c r="M16" s="315"/>
      <c r="N16" s="273"/>
      <c r="O16" s="273"/>
      <c r="Q16" s="273"/>
      <c r="R16" s="273"/>
      <c r="S16" s="273"/>
      <c r="U16" s="273"/>
      <c r="V16" s="273"/>
    </row>
    <row r="17" spans="12:22">
      <c r="L17" s="274"/>
      <c r="M17" s="274"/>
      <c r="N17" s="274"/>
      <c r="Q17" s="274"/>
      <c r="V17" s="274"/>
    </row>
    <row r="18" spans="12:22">
      <c r="L18" s="273"/>
      <c r="M18" s="273"/>
      <c r="N18" s="273"/>
      <c r="O18" s="273"/>
      <c r="Q18" s="273"/>
      <c r="R18" s="273"/>
      <c r="S18" s="273"/>
      <c r="V18" s="273"/>
    </row>
    <row r="20" spans="12:22">
      <c r="L20" s="273"/>
      <c r="M20" s="273"/>
      <c r="N20" s="273"/>
      <c r="O20" s="273"/>
      <c r="P20" s="273"/>
      <c r="Q20" s="273"/>
      <c r="V20" s="273"/>
    </row>
  </sheetData>
  <mergeCells count="9">
    <mergeCell ref="J3:J5"/>
    <mergeCell ref="K3:K5"/>
    <mergeCell ref="C4:C5"/>
    <mergeCell ref="B3:B5"/>
    <mergeCell ref="D3:D5"/>
    <mergeCell ref="E3:E5"/>
    <mergeCell ref="F3:F5"/>
    <mergeCell ref="H3:H5"/>
    <mergeCell ref="I3:I5"/>
  </mergeCells>
  <phoneticPr fontId="14"/>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467ED-F31F-4BED-83FA-9D703B6455A6}">
  <dimension ref="A1:AMK10"/>
  <sheetViews>
    <sheetView zoomScaleNormal="100" zoomScaleSheetLayoutView="100" workbookViewId="0"/>
  </sheetViews>
  <sheetFormatPr defaultRowHeight="13.5"/>
  <cols>
    <col min="1" max="1" width="7.375" style="1" customWidth="1"/>
    <col min="2" max="2" width="5.875" style="1" customWidth="1"/>
    <col min="3" max="4" width="6.875" style="1" customWidth="1"/>
    <col min="5" max="5" width="5.625" style="1" customWidth="1"/>
    <col min="6" max="6" width="7.375" style="1" customWidth="1"/>
    <col min="7" max="7" width="7.875" style="1" customWidth="1"/>
    <col min="8" max="8" width="7.5" style="1" customWidth="1"/>
    <col min="9" max="9" width="6.125" style="1" customWidth="1"/>
    <col min="10" max="10" width="4.875" style="1" customWidth="1"/>
    <col min="11" max="11" width="6.125" style="1" customWidth="1"/>
    <col min="12" max="12" width="6.875" style="1" customWidth="1"/>
    <col min="13" max="1025" width="9" style="1" customWidth="1"/>
  </cols>
  <sheetData>
    <row r="1" spans="1:14" s="12" customFormat="1" ht="15" customHeight="1" thickBot="1">
      <c r="A1" s="251" t="s">
        <v>79</v>
      </c>
      <c r="B1" s="185"/>
      <c r="C1" s="185"/>
      <c r="D1" s="185"/>
      <c r="E1" s="185"/>
      <c r="F1" s="185"/>
      <c r="G1" s="185"/>
      <c r="H1" s="185"/>
      <c r="I1" s="185"/>
      <c r="J1" s="185"/>
      <c r="K1" s="185"/>
      <c r="L1" s="185"/>
      <c r="M1" s="185"/>
      <c r="N1" s="185"/>
    </row>
    <row r="2" spans="1:14" s="301" customFormat="1" ht="15.95" customHeight="1" thickTop="1" thickBot="1">
      <c r="A2" s="716" t="s">
        <v>3</v>
      </c>
      <c r="B2" s="787" t="s">
        <v>215</v>
      </c>
      <c r="C2" s="788" t="s">
        <v>214</v>
      </c>
      <c r="D2" s="717"/>
      <c r="E2" s="717"/>
      <c r="F2" s="718"/>
      <c r="G2" s="771" t="s">
        <v>106</v>
      </c>
      <c r="H2" s="771" t="s">
        <v>213</v>
      </c>
      <c r="I2" s="787" t="s">
        <v>212</v>
      </c>
      <c r="J2" s="787" t="s">
        <v>211</v>
      </c>
      <c r="K2" s="784" t="s">
        <v>210</v>
      </c>
      <c r="L2" s="785" t="s">
        <v>209</v>
      </c>
      <c r="N2" s="280"/>
    </row>
    <row r="3" spans="1:14" s="301" customFormat="1" ht="15.95" customHeight="1" thickTop="1" thickBot="1">
      <c r="A3" s="719"/>
      <c r="B3" s="787"/>
      <c r="C3" s="788"/>
      <c r="D3" s="786" t="s">
        <v>208</v>
      </c>
      <c r="E3" s="720" t="s">
        <v>207</v>
      </c>
      <c r="F3" s="786" t="s">
        <v>206</v>
      </c>
      <c r="G3" s="771"/>
      <c r="H3" s="771"/>
      <c r="I3" s="787"/>
      <c r="J3" s="787"/>
      <c r="K3" s="784"/>
      <c r="L3" s="785"/>
      <c r="N3" s="280"/>
    </row>
    <row r="4" spans="1:14" s="301" customFormat="1" ht="15.95" customHeight="1" thickTop="1">
      <c r="A4" s="719" t="s">
        <v>56</v>
      </c>
      <c r="B4" s="787"/>
      <c r="C4" s="788"/>
      <c r="D4" s="786"/>
      <c r="E4" s="541" t="s">
        <v>205</v>
      </c>
      <c r="F4" s="786"/>
      <c r="G4" s="786"/>
      <c r="H4" s="786"/>
      <c r="I4" s="787"/>
      <c r="J4" s="787"/>
      <c r="K4" s="784"/>
      <c r="L4" s="785"/>
      <c r="N4" s="280"/>
    </row>
    <row r="5" spans="1:14" s="301" customFormat="1" ht="18" customHeight="1">
      <c r="A5" s="721" t="s">
        <v>152</v>
      </c>
      <c r="B5" s="722">
        <v>1524.0050000000001</v>
      </c>
      <c r="C5" s="722">
        <v>44799.902000000002</v>
      </c>
      <c r="D5" s="722">
        <v>44325.33</v>
      </c>
      <c r="E5" s="722">
        <v>317.67</v>
      </c>
      <c r="F5" s="722">
        <v>156.90199999999999</v>
      </c>
      <c r="G5" s="722">
        <v>22297.358</v>
      </c>
      <c r="H5" s="295" t="s">
        <v>157</v>
      </c>
      <c r="I5" s="722">
        <v>475.25400000000002</v>
      </c>
      <c r="J5" s="295" t="s">
        <v>157</v>
      </c>
      <c r="K5" s="723">
        <v>755.70500000000004</v>
      </c>
      <c r="L5" s="724">
        <v>69852.225000000006</v>
      </c>
      <c r="M5" s="311"/>
      <c r="N5" s="280"/>
    </row>
    <row r="6" spans="1:14" s="301" customFormat="1" ht="18" customHeight="1">
      <c r="A6" s="725">
        <v>6</v>
      </c>
      <c r="B6" s="726">
        <v>2065</v>
      </c>
      <c r="C6" s="726">
        <v>43307</v>
      </c>
      <c r="D6" s="726">
        <v>42812</v>
      </c>
      <c r="E6" s="726">
        <v>330</v>
      </c>
      <c r="F6" s="726">
        <v>165</v>
      </c>
      <c r="G6" s="726">
        <v>21913</v>
      </c>
      <c r="H6" s="289" t="s">
        <v>157</v>
      </c>
      <c r="I6" s="726">
        <v>465</v>
      </c>
      <c r="J6" s="289" t="s">
        <v>157</v>
      </c>
      <c r="K6" s="727">
        <v>519</v>
      </c>
      <c r="L6" s="728">
        <v>68269</v>
      </c>
      <c r="M6" s="311"/>
      <c r="N6" s="280"/>
    </row>
    <row r="7" spans="1:14" s="301" customFormat="1" ht="18" customHeight="1">
      <c r="A7" s="729">
        <v>7</v>
      </c>
      <c r="B7" s="314">
        <v>2082</v>
      </c>
      <c r="C7" s="314">
        <v>43360</v>
      </c>
      <c r="D7" s="314">
        <v>42871</v>
      </c>
      <c r="E7" s="314">
        <v>331</v>
      </c>
      <c r="F7" s="314">
        <v>158</v>
      </c>
      <c r="G7" s="314">
        <v>20321</v>
      </c>
      <c r="H7" s="282" t="s">
        <v>157</v>
      </c>
      <c r="I7" s="314">
        <v>443</v>
      </c>
      <c r="J7" s="282" t="s">
        <v>157</v>
      </c>
      <c r="K7" s="313">
        <v>609</v>
      </c>
      <c r="L7" s="312">
        <v>66815</v>
      </c>
      <c r="M7" s="311"/>
      <c r="N7" s="310"/>
    </row>
    <row r="8" spans="1:14" s="63" customFormat="1" ht="12" customHeight="1">
      <c r="A8" s="63" t="s">
        <v>151</v>
      </c>
      <c r="L8" s="60" t="s">
        <v>194</v>
      </c>
      <c r="N8" s="157"/>
    </row>
    <row r="9" spans="1:14" s="63" customFormat="1" ht="12" customHeight="1">
      <c r="A9" s="64"/>
      <c r="B9" s="64"/>
      <c r="K9" s="65"/>
      <c r="L9" s="60" t="s">
        <v>203</v>
      </c>
      <c r="M9" s="65"/>
      <c r="N9" s="157"/>
    </row>
    <row r="10" spans="1:14">
      <c r="E10" s="309"/>
    </row>
  </sheetData>
  <mergeCells count="10">
    <mergeCell ref="K2:K4"/>
    <mergeCell ref="L2:L4"/>
    <mergeCell ref="D3:D4"/>
    <mergeCell ref="F3:F4"/>
    <mergeCell ref="B2:B4"/>
    <mergeCell ref="C2:C4"/>
    <mergeCell ref="G2:G4"/>
    <mergeCell ref="H2:H4"/>
    <mergeCell ref="I2:I4"/>
    <mergeCell ref="J2:J4"/>
  </mergeCells>
  <phoneticPr fontId="14"/>
  <pageMargins left="0.70866141732283472" right="0.70866141732283472" top="0.74803149606299213" bottom="0.74803149606299213" header="0.51181102362204722" footer="0.51181102362204722"/>
  <pageSetup paperSize="9" firstPageNumber="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537EB-7AF6-49A1-83DC-064A0636A268}">
  <dimension ref="A1:AMK20"/>
  <sheetViews>
    <sheetView zoomScaleNormal="100" zoomScaleSheetLayoutView="100" workbookViewId="0"/>
  </sheetViews>
  <sheetFormatPr defaultRowHeight="13.5"/>
  <cols>
    <col min="1" max="4" width="7.125" style="154" customWidth="1"/>
    <col min="5" max="5" width="6.375" style="154" customWidth="1"/>
    <col min="6" max="6" width="5.875" style="154" customWidth="1"/>
    <col min="7" max="7" width="7.125" style="154" customWidth="1"/>
    <col min="8" max="9" width="6.375" style="154" customWidth="1"/>
    <col min="10" max="10" width="5.875" style="154" customWidth="1"/>
    <col min="11" max="12" width="7.125" style="154" customWidth="1"/>
    <col min="13" max="13" width="6.375" style="154" customWidth="1"/>
    <col min="14" max="1025" width="9" style="154" customWidth="1"/>
  </cols>
  <sheetData>
    <row r="1" spans="1:24" ht="15" customHeight="1">
      <c r="A1" s="195" t="s">
        <v>224</v>
      </c>
    </row>
    <row r="2" spans="1:24" s="185" customFormat="1" ht="15" customHeight="1" thickBot="1">
      <c r="A2" s="251" t="s">
        <v>101</v>
      </c>
    </row>
    <row r="3" spans="1:24" s="219" customFormat="1" ht="15.95" customHeight="1" thickTop="1" thickBot="1">
      <c r="A3" s="250" t="s">
        <v>3</v>
      </c>
      <c r="B3" s="342"/>
      <c r="C3" s="791" t="s">
        <v>223</v>
      </c>
      <c r="D3" s="775" t="s">
        <v>222</v>
      </c>
      <c r="E3" s="775" t="s">
        <v>163</v>
      </c>
      <c r="F3" s="792" t="s">
        <v>221</v>
      </c>
      <c r="G3" s="775" t="s">
        <v>200</v>
      </c>
      <c r="H3" s="775" t="s">
        <v>220</v>
      </c>
      <c r="I3" s="61"/>
      <c r="J3" s="789" t="s">
        <v>199</v>
      </c>
      <c r="K3" s="773" t="s">
        <v>219</v>
      </c>
      <c r="L3" s="790" t="s">
        <v>218</v>
      </c>
      <c r="M3" s="771" t="s">
        <v>217</v>
      </c>
      <c r="N3" s="75"/>
      <c r="O3" s="75"/>
    </row>
    <row r="4" spans="1:24" s="219" customFormat="1" ht="15.95" customHeight="1" thickTop="1" thickBot="1">
      <c r="A4" s="246"/>
      <c r="B4" s="341" t="s">
        <v>216</v>
      </c>
      <c r="C4" s="791"/>
      <c r="D4" s="775"/>
      <c r="E4" s="775"/>
      <c r="F4" s="792"/>
      <c r="G4" s="775"/>
      <c r="H4" s="775"/>
      <c r="I4" s="74" t="s">
        <v>81</v>
      </c>
      <c r="J4" s="789"/>
      <c r="K4" s="773"/>
      <c r="L4" s="790"/>
      <c r="M4" s="771"/>
      <c r="N4" s="75"/>
      <c r="O4" s="75"/>
    </row>
    <row r="5" spans="1:24" s="219" customFormat="1" ht="15.95" customHeight="1" thickTop="1">
      <c r="A5" s="242" t="s">
        <v>56</v>
      </c>
      <c r="B5" s="340"/>
      <c r="C5" s="791"/>
      <c r="D5" s="775"/>
      <c r="E5" s="775"/>
      <c r="F5" s="792"/>
      <c r="G5" s="775"/>
      <c r="H5" s="775"/>
      <c r="I5" s="339"/>
      <c r="J5" s="789"/>
      <c r="K5" s="773"/>
      <c r="L5" s="790"/>
      <c r="M5" s="771"/>
      <c r="N5" s="75"/>
      <c r="O5" s="75"/>
    </row>
    <row r="6" spans="1:24" s="280" customFormat="1" ht="18" customHeight="1">
      <c r="A6" s="245" t="s">
        <v>152</v>
      </c>
      <c r="B6" s="338">
        <v>12128.009</v>
      </c>
      <c r="C6" s="337">
        <v>15650.541999999999</v>
      </c>
      <c r="D6" s="336">
        <v>16427.999</v>
      </c>
      <c r="E6" s="336">
        <v>9099.9509999999991</v>
      </c>
      <c r="F6" s="335" t="s">
        <v>157</v>
      </c>
      <c r="G6" s="336">
        <v>10533.155000000001</v>
      </c>
      <c r="H6" s="335">
        <v>1712.579</v>
      </c>
      <c r="I6" s="331">
        <v>2614.19</v>
      </c>
      <c r="J6" s="334">
        <v>52.176000000000002</v>
      </c>
      <c r="K6" s="333">
        <v>68218.600999999995</v>
      </c>
      <c r="L6" s="332">
        <v>66316.876999999993</v>
      </c>
      <c r="M6" s="331">
        <v>1901.7239999999999</v>
      </c>
      <c r="N6" s="288"/>
      <c r="O6" s="301"/>
    </row>
    <row r="7" spans="1:24" s="280" customFormat="1" ht="18" customHeight="1">
      <c r="A7" s="330">
        <v>6</v>
      </c>
      <c r="B7" s="730">
        <v>13078</v>
      </c>
      <c r="C7" s="731">
        <v>15751</v>
      </c>
      <c r="D7" s="326">
        <v>17329</v>
      </c>
      <c r="E7" s="326">
        <v>9478</v>
      </c>
      <c r="F7" s="732" t="s">
        <v>157</v>
      </c>
      <c r="G7" s="326">
        <v>10798</v>
      </c>
      <c r="H7" s="732">
        <v>803</v>
      </c>
      <c r="I7" s="326">
        <v>1902</v>
      </c>
      <c r="J7" s="329">
        <v>44</v>
      </c>
      <c r="K7" s="328">
        <v>69183</v>
      </c>
      <c r="L7" s="327">
        <v>68187</v>
      </c>
      <c r="M7" s="326">
        <v>996</v>
      </c>
      <c r="N7" s="288"/>
      <c r="O7" s="301"/>
    </row>
    <row r="8" spans="1:24" s="280" customFormat="1" ht="18" customHeight="1">
      <c r="A8" s="325">
        <v>7</v>
      </c>
      <c r="B8" s="324">
        <v>13306</v>
      </c>
      <c r="C8" s="320">
        <v>16931</v>
      </c>
      <c r="D8" s="319">
        <v>17661</v>
      </c>
      <c r="E8" s="319">
        <v>9770</v>
      </c>
      <c r="F8" s="323" t="s">
        <v>157</v>
      </c>
      <c r="G8" s="319">
        <v>11315</v>
      </c>
      <c r="H8" s="323">
        <v>1139</v>
      </c>
      <c r="I8" s="319">
        <v>996</v>
      </c>
      <c r="J8" s="322">
        <v>55</v>
      </c>
      <c r="K8" s="321">
        <v>71173</v>
      </c>
      <c r="L8" s="320">
        <v>69550</v>
      </c>
      <c r="M8" s="319">
        <v>1623</v>
      </c>
      <c r="N8" s="288"/>
      <c r="O8" s="318"/>
      <c r="P8" s="317"/>
    </row>
    <row r="9" spans="1:24" s="157" customFormat="1" ht="12" customHeight="1">
      <c r="B9" s="63"/>
      <c r="C9" s="63"/>
      <c r="D9" s="63"/>
      <c r="E9" s="63"/>
      <c r="F9" s="63"/>
      <c r="G9" s="63"/>
      <c r="H9" s="63"/>
      <c r="I9" s="63"/>
      <c r="J9" s="63"/>
      <c r="K9" s="63"/>
      <c r="L9" s="63"/>
      <c r="M9" s="60" t="s">
        <v>548</v>
      </c>
      <c r="N9" s="63"/>
      <c r="O9" s="63"/>
    </row>
    <row r="10" spans="1:24" s="157" customFormat="1" ht="12" customHeight="1">
      <c r="A10" s="231"/>
      <c r="B10" s="64"/>
      <c r="C10" s="63"/>
      <c r="D10" s="63"/>
      <c r="E10" s="63"/>
      <c r="F10" s="63"/>
      <c r="G10" s="63"/>
      <c r="H10" s="63"/>
      <c r="I10" s="63"/>
      <c r="J10" s="63"/>
      <c r="K10" s="65"/>
      <c r="L10" s="63"/>
      <c r="M10" s="60" t="s">
        <v>149</v>
      </c>
      <c r="N10" s="65"/>
      <c r="O10" s="63"/>
      <c r="P10" s="278"/>
    </row>
    <row r="11" spans="1:24" s="155" customFormat="1" ht="13.5" customHeight="1">
      <c r="B11" s="8"/>
      <c r="C11" s="8"/>
      <c r="D11" s="8"/>
      <c r="E11" s="8"/>
      <c r="F11" s="8"/>
      <c r="G11" s="8"/>
      <c r="H11" s="8"/>
      <c r="I11" s="8"/>
      <c r="J11" s="8"/>
      <c r="K11" s="8"/>
      <c r="L11" s="8"/>
      <c r="M11" s="52"/>
      <c r="N11" s="8"/>
      <c r="O11" s="316"/>
      <c r="P11" s="275"/>
      <c r="S11" s="275"/>
      <c r="X11" s="275"/>
    </row>
    <row r="12" spans="1:24" ht="13.5" customHeight="1">
      <c r="B12" s="1"/>
      <c r="C12" s="1"/>
      <c r="D12" s="1"/>
      <c r="E12" s="1"/>
      <c r="F12" s="1"/>
      <c r="G12" s="1"/>
      <c r="H12" s="1"/>
      <c r="I12" s="1"/>
      <c r="J12" s="1"/>
      <c r="K12" s="1"/>
      <c r="L12" s="1"/>
      <c r="M12" s="1"/>
      <c r="N12" s="315"/>
      <c r="O12" s="315"/>
      <c r="P12" s="273"/>
      <c r="R12" s="273"/>
      <c r="S12" s="273"/>
      <c r="T12" s="273"/>
      <c r="U12" s="273"/>
      <c r="X12" s="273"/>
    </row>
    <row r="13" spans="1:24">
      <c r="B13" s="1"/>
      <c r="C13" s="1"/>
      <c r="D13" s="1"/>
      <c r="E13" s="1"/>
      <c r="F13" s="1"/>
      <c r="G13" s="1"/>
      <c r="H13" s="1"/>
      <c r="I13" s="1"/>
      <c r="J13" s="1"/>
      <c r="K13" s="1"/>
      <c r="L13" s="1"/>
      <c r="M13" s="1"/>
      <c r="N13" s="1"/>
      <c r="O13" s="1"/>
      <c r="P13" s="274"/>
      <c r="S13" s="274"/>
      <c r="X13" s="274"/>
    </row>
    <row r="14" spans="1:24">
      <c r="B14" s="1"/>
      <c r="C14" s="1"/>
      <c r="D14" s="1"/>
      <c r="E14" s="1"/>
      <c r="F14" s="1"/>
      <c r="G14" s="1"/>
      <c r="H14" s="1"/>
      <c r="I14" s="1"/>
      <c r="J14" s="1"/>
      <c r="K14" s="1"/>
      <c r="L14" s="1"/>
      <c r="M14" s="1"/>
      <c r="N14" s="315"/>
      <c r="O14" s="315"/>
      <c r="P14" s="273"/>
      <c r="Q14" s="273"/>
      <c r="R14" s="273"/>
      <c r="S14" s="273"/>
      <c r="X14" s="273"/>
    </row>
    <row r="15" spans="1:24">
      <c r="B15" s="1"/>
      <c r="C15" s="1"/>
      <c r="D15" s="1"/>
      <c r="E15" s="1"/>
      <c r="F15" s="1"/>
      <c r="G15" s="1"/>
      <c r="H15" s="1"/>
      <c r="I15" s="1"/>
      <c r="J15" s="1"/>
      <c r="K15" s="1"/>
      <c r="L15" s="1"/>
      <c r="M15" s="1"/>
      <c r="N15" s="1"/>
      <c r="O15" s="390"/>
      <c r="P15" s="274"/>
      <c r="S15" s="274"/>
    </row>
    <row r="16" spans="1:24">
      <c r="B16" s="1"/>
      <c r="C16" s="1"/>
      <c r="D16" s="1"/>
      <c r="E16" s="1"/>
      <c r="F16" s="1"/>
      <c r="G16" s="1"/>
      <c r="H16" s="1"/>
      <c r="I16" s="1"/>
      <c r="J16" s="1"/>
      <c r="K16" s="1"/>
      <c r="L16" s="1"/>
      <c r="M16" s="1"/>
      <c r="N16" s="315"/>
      <c r="O16" s="315"/>
      <c r="P16" s="273"/>
      <c r="Q16" s="273"/>
      <c r="S16" s="273"/>
      <c r="T16" s="273"/>
      <c r="U16" s="273"/>
      <c r="W16" s="273"/>
      <c r="X16" s="273"/>
    </row>
    <row r="17" spans="14:24">
      <c r="N17" s="274"/>
      <c r="O17" s="274"/>
      <c r="P17" s="274"/>
      <c r="S17" s="274"/>
      <c r="X17" s="274"/>
    </row>
    <row r="18" spans="14:24">
      <c r="N18" s="273"/>
      <c r="O18" s="273"/>
      <c r="P18" s="273"/>
      <c r="Q18" s="273"/>
      <c r="S18" s="273"/>
      <c r="T18" s="273"/>
      <c r="U18" s="273"/>
      <c r="X18" s="273"/>
    </row>
    <row r="20" spans="14:24">
      <c r="N20" s="273"/>
      <c r="O20" s="273"/>
      <c r="P20" s="273"/>
      <c r="Q20" s="273"/>
      <c r="R20" s="273"/>
      <c r="S20" s="273"/>
      <c r="X20" s="273"/>
    </row>
  </sheetData>
  <mergeCells count="10">
    <mergeCell ref="J3:J5"/>
    <mergeCell ref="K3:K5"/>
    <mergeCell ref="L3:L5"/>
    <mergeCell ref="M3:M5"/>
    <mergeCell ref="C3:C5"/>
    <mergeCell ref="D3:D5"/>
    <mergeCell ref="E3:E5"/>
    <mergeCell ref="F3:F5"/>
    <mergeCell ref="G3:G5"/>
    <mergeCell ref="H3:H5"/>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2B37-2D65-43AC-A911-BB070315C619}">
  <dimension ref="A1:AMK24"/>
  <sheetViews>
    <sheetView zoomScaleNormal="100" zoomScaleSheetLayoutView="100" workbookViewId="0"/>
  </sheetViews>
  <sheetFormatPr defaultRowHeight="13.5"/>
  <cols>
    <col min="1" max="1" width="7.125" style="154" customWidth="1"/>
    <col min="2" max="2" width="6.875" style="154" customWidth="1"/>
    <col min="3" max="3" width="7.625" style="154" customWidth="1"/>
    <col min="4" max="4" width="7.375" style="154" customWidth="1"/>
    <col min="5" max="5" width="6.125" style="154" customWidth="1"/>
    <col min="6" max="6" width="7.625" style="154" customWidth="1"/>
    <col min="7" max="7" width="6.125" style="154" customWidth="1"/>
    <col min="8" max="8" width="5.625" style="154" customWidth="1"/>
    <col min="9" max="9" width="6.875" style="154" customWidth="1"/>
    <col min="10" max="10" width="5.625" style="154" customWidth="1"/>
    <col min="11" max="11" width="6.125" style="154" customWidth="1"/>
    <col min="12" max="12" width="5.625" style="154" customWidth="1"/>
    <col min="13" max="13" width="8.125" style="154" customWidth="1"/>
    <col min="14" max="1025" width="8.25" style="154" customWidth="1"/>
  </cols>
  <sheetData>
    <row r="1" spans="1:23" s="185" customFormat="1" ht="15" customHeight="1" thickBot="1">
      <c r="A1" s="251" t="s">
        <v>79</v>
      </c>
    </row>
    <row r="2" spans="1:23" s="219" customFormat="1" ht="15.95" customHeight="1" thickTop="1" thickBot="1">
      <c r="A2" s="229" t="s">
        <v>3</v>
      </c>
      <c r="B2" s="81"/>
      <c r="C2" s="771" t="s">
        <v>214</v>
      </c>
      <c r="D2" s="793" t="s">
        <v>230</v>
      </c>
      <c r="E2" s="794" t="s">
        <v>229</v>
      </c>
      <c r="F2" s="794" t="s">
        <v>113</v>
      </c>
      <c r="G2" s="771" t="s">
        <v>228</v>
      </c>
      <c r="H2" s="81"/>
      <c r="I2" s="771" t="s">
        <v>227</v>
      </c>
      <c r="J2" s="771" t="s">
        <v>67</v>
      </c>
      <c r="K2" s="771" t="s">
        <v>226</v>
      </c>
      <c r="L2" s="784" t="s">
        <v>210</v>
      </c>
      <c r="M2" s="271"/>
      <c r="N2" s="75"/>
      <c r="O2" s="75"/>
    </row>
    <row r="3" spans="1:23" s="219" customFormat="1" ht="15.95" customHeight="1" thickTop="1" thickBot="1">
      <c r="A3" s="225"/>
      <c r="B3" s="223" t="s">
        <v>73</v>
      </c>
      <c r="C3" s="771"/>
      <c r="D3" s="793"/>
      <c r="E3" s="794"/>
      <c r="F3" s="794"/>
      <c r="G3" s="771"/>
      <c r="H3" s="74" t="s">
        <v>183</v>
      </c>
      <c r="I3" s="771"/>
      <c r="J3" s="771"/>
      <c r="K3" s="771"/>
      <c r="L3" s="784"/>
      <c r="M3" s="223" t="s">
        <v>225</v>
      </c>
      <c r="N3" s="75"/>
      <c r="O3" s="75"/>
    </row>
    <row r="4" spans="1:23" s="219" customFormat="1" ht="15.95" customHeight="1" thickTop="1">
      <c r="A4" s="222" t="s">
        <v>56</v>
      </c>
      <c r="B4" s="136"/>
      <c r="C4" s="771"/>
      <c r="D4" s="793"/>
      <c r="E4" s="794"/>
      <c r="F4" s="794"/>
      <c r="G4" s="771"/>
      <c r="H4" s="136"/>
      <c r="I4" s="771"/>
      <c r="J4" s="771"/>
      <c r="K4" s="771"/>
      <c r="L4" s="784"/>
      <c r="M4" s="358"/>
      <c r="N4" s="75"/>
      <c r="O4" s="75"/>
    </row>
    <row r="5" spans="1:23" s="280" customFormat="1" ht="18" customHeight="1">
      <c r="A5" s="74" t="s">
        <v>152</v>
      </c>
      <c r="B5" s="357">
        <v>1367.375</v>
      </c>
      <c r="C5" s="357">
        <v>59801.258999999998</v>
      </c>
      <c r="D5" s="356" t="s">
        <v>157</v>
      </c>
      <c r="E5" s="356" t="s">
        <v>157</v>
      </c>
      <c r="F5" s="357">
        <v>2521.3690000000001</v>
      </c>
      <c r="G5" s="356" t="s">
        <v>157</v>
      </c>
      <c r="H5" s="357">
        <v>772.13</v>
      </c>
      <c r="I5" s="357">
        <v>1222.163</v>
      </c>
      <c r="J5" s="356" t="s">
        <v>157</v>
      </c>
      <c r="K5" s="356" t="s">
        <v>157</v>
      </c>
      <c r="L5" s="355">
        <v>632.58100000000002</v>
      </c>
      <c r="M5" s="354">
        <v>66316.876999999993</v>
      </c>
      <c r="N5" s="288"/>
      <c r="O5" s="301"/>
    </row>
    <row r="6" spans="1:23" s="280" customFormat="1" ht="18" customHeight="1">
      <c r="A6" s="353">
        <v>6</v>
      </c>
      <c r="B6" s="352">
        <v>1368</v>
      </c>
      <c r="C6" s="352">
        <v>62321</v>
      </c>
      <c r="D6" s="351" t="s">
        <v>157</v>
      </c>
      <c r="E6" s="351">
        <v>0</v>
      </c>
      <c r="F6" s="352">
        <v>2523</v>
      </c>
      <c r="G6" s="351" t="s">
        <v>157</v>
      </c>
      <c r="H6" s="352">
        <v>404</v>
      </c>
      <c r="I6" s="352">
        <v>1122</v>
      </c>
      <c r="J6" s="351" t="s">
        <v>157</v>
      </c>
      <c r="K6" s="351" t="s">
        <v>157</v>
      </c>
      <c r="L6" s="350">
        <v>450</v>
      </c>
      <c r="M6" s="349">
        <v>68187</v>
      </c>
      <c r="N6" s="288"/>
      <c r="O6" s="301"/>
    </row>
    <row r="7" spans="1:23" s="280" customFormat="1" ht="18" customHeight="1">
      <c r="A7" s="348">
        <v>7</v>
      </c>
      <c r="B7" s="346">
        <v>1560</v>
      </c>
      <c r="C7" s="347">
        <v>64175</v>
      </c>
      <c r="D7" s="345" t="s">
        <v>157</v>
      </c>
      <c r="E7" s="345">
        <v>0</v>
      </c>
      <c r="F7" s="346">
        <v>2587</v>
      </c>
      <c r="G7" s="345" t="s">
        <v>157</v>
      </c>
      <c r="H7" s="346">
        <v>478</v>
      </c>
      <c r="I7" s="346">
        <v>632</v>
      </c>
      <c r="J7" s="345" t="s">
        <v>157</v>
      </c>
      <c r="K7" s="345" t="s">
        <v>157</v>
      </c>
      <c r="L7" s="344">
        <v>116</v>
      </c>
      <c r="M7" s="343">
        <v>69550</v>
      </c>
      <c r="N7" s="288"/>
      <c r="O7" s="301"/>
    </row>
    <row r="8" spans="1:23" s="157" customFormat="1" ht="12" customHeight="1">
      <c r="A8" s="63" t="s">
        <v>151</v>
      </c>
      <c r="B8" s="63"/>
      <c r="C8" s="63"/>
      <c r="D8" s="63"/>
      <c r="E8" s="63"/>
      <c r="F8" s="63"/>
      <c r="G8" s="63"/>
      <c r="H8" s="63"/>
      <c r="I8" s="63"/>
      <c r="J8" s="63"/>
      <c r="K8" s="63"/>
      <c r="L8" s="63"/>
      <c r="M8" s="60" t="s">
        <v>548</v>
      </c>
      <c r="N8" s="63"/>
      <c r="O8" s="63"/>
    </row>
    <row r="9" spans="1:23" s="157" customFormat="1" ht="12" customHeight="1">
      <c r="A9" s="64"/>
      <c r="B9" s="64"/>
      <c r="C9" s="63"/>
      <c r="D9" s="63"/>
      <c r="E9" s="63"/>
      <c r="F9" s="63"/>
      <c r="G9" s="63"/>
      <c r="H9" s="63"/>
      <c r="I9" s="63"/>
      <c r="J9" s="63"/>
      <c r="K9" s="63"/>
      <c r="L9" s="65"/>
      <c r="M9" s="60" t="s">
        <v>149</v>
      </c>
      <c r="N9" s="63"/>
      <c r="O9" s="65"/>
    </row>
    <row r="10" spans="1:23" s="155" customFormat="1" ht="13.5" customHeight="1">
      <c r="A10" s="8"/>
      <c r="B10" s="8"/>
      <c r="C10" s="8"/>
      <c r="D10" s="8"/>
      <c r="E10" s="8"/>
      <c r="F10" s="8"/>
      <c r="G10" s="8"/>
      <c r="H10" s="8"/>
      <c r="I10" s="8"/>
      <c r="J10" s="8"/>
      <c r="K10" s="8"/>
      <c r="L10" s="8"/>
      <c r="M10" s="52"/>
      <c r="N10" s="316"/>
      <c r="O10" s="316"/>
      <c r="R10" s="275"/>
      <c r="W10" s="275"/>
    </row>
    <row r="11" spans="1:23" s="155" customFormat="1" ht="13.5" customHeight="1">
      <c r="A11" s="8"/>
      <c r="B11" s="8"/>
      <c r="C11" s="8"/>
      <c r="D11" s="8"/>
      <c r="E11" s="8"/>
      <c r="F11" s="8"/>
      <c r="G11" s="8"/>
      <c r="H11" s="8"/>
      <c r="I11" s="8"/>
      <c r="J11" s="8"/>
      <c r="K11" s="8"/>
      <c r="L11" s="8"/>
      <c r="M11" s="8"/>
      <c r="N11" s="277"/>
      <c r="O11" s="277"/>
      <c r="Q11" s="276"/>
      <c r="R11" s="276"/>
      <c r="S11" s="276"/>
      <c r="T11" s="276"/>
      <c r="W11" s="276"/>
    </row>
    <row r="12" spans="1:23" ht="13.5" customHeight="1">
      <c r="A12" s="1"/>
      <c r="B12" s="1"/>
      <c r="C12" s="1"/>
      <c r="D12" s="1"/>
      <c r="E12" s="1"/>
      <c r="F12" s="1"/>
      <c r="G12" s="1"/>
      <c r="H12" s="1"/>
      <c r="I12" s="1"/>
      <c r="J12" s="1"/>
      <c r="K12" s="1"/>
      <c r="L12" s="1"/>
      <c r="M12" s="1"/>
      <c r="N12" s="1"/>
      <c r="O12" s="390"/>
      <c r="R12" s="274"/>
      <c r="W12" s="274"/>
    </row>
    <row r="13" spans="1:23" ht="13.5" customHeight="1">
      <c r="A13" s="1"/>
      <c r="B13" s="1"/>
      <c r="C13" s="1"/>
      <c r="D13" s="1"/>
      <c r="E13" s="1"/>
      <c r="F13" s="1"/>
      <c r="G13" s="1"/>
      <c r="H13" s="1"/>
      <c r="I13" s="1"/>
      <c r="J13" s="1"/>
      <c r="K13" s="1"/>
      <c r="L13" s="1"/>
      <c r="M13" s="1"/>
      <c r="N13" s="315"/>
      <c r="O13" s="315"/>
      <c r="P13" s="273"/>
      <c r="Q13" s="273"/>
      <c r="R13" s="273"/>
      <c r="W13" s="273"/>
    </row>
    <row r="14" spans="1:23" ht="13.5" customHeight="1">
      <c r="A14" s="1"/>
      <c r="B14" s="1"/>
      <c r="C14" s="1"/>
      <c r="D14" s="1"/>
      <c r="E14" s="1"/>
      <c r="F14" s="1"/>
      <c r="G14" s="1"/>
      <c r="H14" s="1"/>
      <c r="I14" s="1"/>
      <c r="J14" s="1"/>
      <c r="K14" s="1"/>
      <c r="L14" s="1"/>
      <c r="M14" s="1"/>
      <c r="N14" s="390"/>
      <c r="O14" s="390"/>
      <c r="R14" s="274"/>
    </row>
    <row r="15" spans="1:23" ht="13.5" customHeight="1">
      <c r="A15" s="1"/>
      <c r="B15" s="1"/>
      <c r="C15" s="1"/>
      <c r="D15" s="1"/>
      <c r="E15" s="1"/>
      <c r="F15" s="1"/>
      <c r="G15" s="1"/>
      <c r="H15" s="1"/>
      <c r="I15" s="1"/>
      <c r="J15" s="1"/>
      <c r="K15" s="1"/>
      <c r="L15" s="1"/>
      <c r="M15" s="1"/>
      <c r="N15" s="315"/>
      <c r="O15" s="315"/>
      <c r="P15" s="273"/>
      <c r="R15" s="273"/>
      <c r="S15" s="273"/>
      <c r="T15" s="273"/>
      <c r="V15" s="273"/>
      <c r="W15" s="273"/>
    </row>
    <row r="16" spans="1:23" ht="13.5" customHeight="1">
      <c r="A16" s="1"/>
      <c r="B16" s="1"/>
      <c r="C16" s="1"/>
      <c r="D16" s="1"/>
      <c r="E16" s="1"/>
      <c r="F16" s="1"/>
      <c r="G16" s="1"/>
      <c r="H16" s="1"/>
      <c r="I16" s="1"/>
      <c r="J16" s="1"/>
      <c r="K16" s="1"/>
      <c r="L16" s="1"/>
      <c r="M16" s="1"/>
      <c r="N16" s="390"/>
      <c r="O16" s="390"/>
      <c r="R16" s="274"/>
      <c r="W16" s="274"/>
    </row>
    <row r="17" spans="1:23" ht="13.5" customHeight="1">
      <c r="A17" s="1"/>
      <c r="B17" s="1"/>
      <c r="C17" s="1"/>
      <c r="D17" s="1"/>
      <c r="E17" s="1"/>
      <c r="F17" s="1"/>
      <c r="G17" s="1"/>
      <c r="H17" s="1"/>
      <c r="I17" s="1"/>
      <c r="J17" s="1"/>
      <c r="K17" s="1"/>
      <c r="L17" s="1"/>
      <c r="M17" s="1"/>
      <c r="N17" s="315"/>
      <c r="O17" s="315"/>
      <c r="P17" s="273"/>
      <c r="R17" s="273"/>
      <c r="S17" s="273"/>
      <c r="T17" s="273"/>
      <c r="W17" s="273"/>
    </row>
    <row r="18" spans="1:23" ht="13.5" customHeight="1">
      <c r="A18" s="1"/>
      <c r="B18" s="1"/>
      <c r="C18" s="1"/>
      <c r="D18" s="1"/>
      <c r="E18" s="1"/>
      <c r="F18" s="1"/>
      <c r="G18" s="1"/>
      <c r="H18" s="1"/>
      <c r="I18" s="1"/>
      <c r="J18" s="1"/>
      <c r="K18" s="1"/>
      <c r="L18" s="1"/>
      <c r="M18" s="1"/>
      <c r="N18" s="1"/>
      <c r="O18" s="1"/>
    </row>
    <row r="19" spans="1:23" ht="13.5" customHeight="1">
      <c r="A19" s="1"/>
      <c r="B19" s="1"/>
      <c r="C19" s="1"/>
      <c r="D19" s="1"/>
      <c r="E19" s="1"/>
      <c r="F19" s="1"/>
      <c r="G19" s="1"/>
      <c r="H19" s="1"/>
      <c r="I19" s="1"/>
      <c r="J19" s="1"/>
      <c r="K19" s="1"/>
      <c r="L19" s="1"/>
      <c r="M19" s="1"/>
      <c r="N19" s="315"/>
      <c r="O19" s="315"/>
      <c r="P19" s="273"/>
      <c r="Q19" s="273"/>
      <c r="R19" s="273"/>
      <c r="W19" s="273"/>
    </row>
    <row r="20" spans="1:23">
      <c r="A20" s="1"/>
      <c r="B20" s="1"/>
      <c r="C20" s="1"/>
      <c r="D20" s="1"/>
      <c r="E20" s="1"/>
      <c r="F20" s="1"/>
      <c r="G20" s="1"/>
      <c r="H20" s="1"/>
      <c r="I20" s="1"/>
      <c r="J20" s="1"/>
      <c r="K20" s="1"/>
      <c r="L20" s="1"/>
      <c r="M20" s="1"/>
      <c r="N20" s="1"/>
      <c r="O20" s="1"/>
    </row>
    <row r="21" spans="1:23">
      <c r="A21" s="1"/>
      <c r="B21" s="1"/>
      <c r="C21" s="1"/>
      <c r="D21" s="1"/>
      <c r="E21" s="1"/>
      <c r="F21" s="1"/>
      <c r="G21" s="1"/>
      <c r="H21" s="1"/>
      <c r="I21" s="1"/>
      <c r="J21" s="1"/>
      <c r="K21" s="1"/>
      <c r="L21" s="1"/>
      <c r="M21" s="1"/>
      <c r="N21" s="1"/>
      <c r="O21" s="1"/>
    </row>
    <row r="22" spans="1:23">
      <c r="A22" s="1"/>
      <c r="B22" s="1"/>
      <c r="C22" s="1"/>
      <c r="D22" s="1"/>
      <c r="E22" s="1"/>
      <c r="F22" s="1"/>
      <c r="G22" s="1"/>
      <c r="H22" s="1"/>
      <c r="I22" s="1"/>
      <c r="J22" s="1"/>
      <c r="K22" s="1"/>
      <c r="L22" s="1"/>
      <c r="M22" s="1"/>
      <c r="N22" s="1"/>
      <c r="O22" s="1"/>
    </row>
    <row r="23" spans="1:23">
      <c r="A23" s="1"/>
      <c r="B23" s="1"/>
      <c r="C23" s="1"/>
      <c r="D23" s="1"/>
      <c r="E23" s="1"/>
      <c r="F23" s="1"/>
      <c r="G23" s="1"/>
      <c r="H23" s="1"/>
      <c r="I23" s="1"/>
      <c r="J23" s="1"/>
      <c r="K23" s="1"/>
      <c r="L23" s="1"/>
      <c r="M23" s="1"/>
      <c r="N23" s="1"/>
      <c r="O23" s="1"/>
    </row>
    <row r="24" spans="1:23">
      <c r="A24" s="1"/>
      <c r="B24" s="1"/>
      <c r="C24" s="1"/>
      <c r="D24" s="1"/>
      <c r="E24" s="1"/>
      <c r="F24" s="1"/>
      <c r="G24" s="1"/>
      <c r="H24" s="1"/>
      <c r="I24" s="1"/>
      <c r="J24" s="1"/>
      <c r="K24" s="1"/>
      <c r="L24" s="1"/>
      <c r="M24" s="1"/>
      <c r="N24" s="1"/>
      <c r="O24" s="1"/>
    </row>
  </sheetData>
  <mergeCells count="9">
    <mergeCell ref="J2:J4"/>
    <mergeCell ref="K2:K4"/>
    <mergeCell ref="L2:L4"/>
    <mergeCell ref="C2:C4"/>
    <mergeCell ref="D2:D4"/>
    <mergeCell ref="E2:E4"/>
    <mergeCell ref="F2:F4"/>
    <mergeCell ref="G2:G4"/>
    <mergeCell ref="I2:I4"/>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AB9E3-E31C-4242-A12C-65EE2051ACF2}">
  <dimension ref="A1:AMK20"/>
  <sheetViews>
    <sheetView zoomScaleNormal="100" zoomScaleSheetLayoutView="100" zoomScalePageLayoutView="98" workbookViewId="0"/>
  </sheetViews>
  <sheetFormatPr defaultRowHeight="13.5"/>
  <cols>
    <col min="1" max="1" width="7.25" style="154" customWidth="1"/>
    <col min="2" max="2" width="8.625" style="154" customWidth="1"/>
    <col min="3" max="3" width="9.125" style="154" customWidth="1"/>
    <col min="4" max="10" width="8.875" style="154" customWidth="1"/>
    <col min="11" max="1025" width="9" style="154" customWidth="1"/>
  </cols>
  <sheetData>
    <row r="1" spans="1:21" ht="15" customHeight="1">
      <c r="A1" s="195" t="s">
        <v>237</v>
      </c>
    </row>
    <row r="2" spans="1:21" s="185" customFormat="1" ht="14.25" thickBot="1">
      <c r="A2" s="251" t="s">
        <v>101</v>
      </c>
    </row>
    <row r="3" spans="1:21" s="360" customFormat="1" ht="15.95" customHeight="1" thickTop="1" thickBot="1">
      <c r="A3" s="389" t="s">
        <v>3</v>
      </c>
      <c r="B3" s="795" t="s">
        <v>201</v>
      </c>
      <c r="C3" s="387"/>
      <c r="D3" s="388"/>
      <c r="E3" s="387"/>
      <c r="F3" s="386"/>
      <c r="G3" s="796" t="s">
        <v>236</v>
      </c>
      <c r="H3" s="385"/>
      <c r="I3" s="797" t="s">
        <v>235</v>
      </c>
      <c r="J3" s="798" t="s">
        <v>234</v>
      </c>
    </row>
    <row r="4" spans="1:21" s="360" customFormat="1" ht="15.95" customHeight="1" thickTop="1" thickBot="1">
      <c r="A4" s="384"/>
      <c r="B4" s="795"/>
      <c r="C4" s="799" t="s">
        <v>233</v>
      </c>
      <c r="D4" s="383" t="s">
        <v>82</v>
      </c>
      <c r="E4" s="382" t="s">
        <v>232</v>
      </c>
      <c r="F4" s="382" t="s">
        <v>81</v>
      </c>
      <c r="G4" s="796"/>
      <c r="H4" s="381" t="s">
        <v>231</v>
      </c>
      <c r="I4" s="797"/>
      <c r="J4" s="798"/>
    </row>
    <row r="5" spans="1:21" s="360" customFormat="1" ht="15.95" customHeight="1" thickTop="1">
      <c r="A5" s="380" t="s">
        <v>56</v>
      </c>
      <c r="B5" s="795"/>
      <c r="C5" s="799"/>
      <c r="D5" s="379"/>
      <c r="E5" s="379" t="s">
        <v>82</v>
      </c>
      <c r="F5" s="378"/>
      <c r="G5" s="796"/>
      <c r="H5" s="377"/>
      <c r="I5" s="797"/>
      <c r="J5" s="798"/>
    </row>
    <row r="6" spans="1:21" s="360" customFormat="1" ht="18" customHeight="1">
      <c r="A6" s="245" t="s">
        <v>152</v>
      </c>
      <c r="B6" s="373">
        <v>7210.2790000000005</v>
      </c>
      <c r="C6" s="373">
        <v>3234.3490000000002</v>
      </c>
      <c r="D6" s="373">
        <v>2449.518</v>
      </c>
      <c r="E6" s="373">
        <v>2449.518</v>
      </c>
      <c r="F6" s="373">
        <v>84.917000000000002</v>
      </c>
      <c r="G6" s="376">
        <v>606.01400000000001</v>
      </c>
      <c r="H6" s="375">
        <v>10350.727999999999</v>
      </c>
      <c r="I6" s="374">
        <v>10170.450999999999</v>
      </c>
      <c r="J6" s="373">
        <v>180.27699999999999</v>
      </c>
      <c r="K6" s="362"/>
      <c r="L6" s="362"/>
    </row>
    <row r="7" spans="1:21" s="360" customFormat="1" ht="18" customHeight="1">
      <c r="A7" s="372">
        <v>6</v>
      </c>
      <c r="B7" s="368">
        <v>7792</v>
      </c>
      <c r="C7" s="368">
        <v>3444</v>
      </c>
      <c r="D7" s="368">
        <v>2664</v>
      </c>
      <c r="E7" s="368">
        <v>2664</v>
      </c>
      <c r="F7" s="368">
        <v>180</v>
      </c>
      <c r="G7" s="371">
        <v>625</v>
      </c>
      <c r="H7" s="370">
        <v>11261</v>
      </c>
      <c r="I7" s="369">
        <v>11055</v>
      </c>
      <c r="J7" s="368">
        <v>205</v>
      </c>
      <c r="K7" s="362"/>
      <c r="L7" s="362"/>
    </row>
    <row r="8" spans="1:21" s="360" customFormat="1" ht="18" customHeight="1">
      <c r="A8" s="367">
        <v>7</v>
      </c>
      <c r="B8" s="363">
        <v>8286</v>
      </c>
      <c r="C8" s="363">
        <v>3676</v>
      </c>
      <c r="D8" s="363">
        <v>2670</v>
      </c>
      <c r="E8" s="363">
        <v>2670</v>
      </c>
      <c r="F8" s="363">
        <v>205</v>
      </c>
      <c r="G8" s="366">
        <v>647</v>
      </c>
      <c r="H8" s="365">
        <v>11808</v>
      </c>
      <c r="I8" s="364">
        <v>11656</v>
      </c>
      <c r="J8" s="363">
        <v>152</v>
      </c>
      <c r="K8" s="362"/>
      <c r="L8" s="362"/>
      <c r="M8" s="361"/>
    </row>
    <row r="9" spans="1:21" s="157" customFormat="1" ht="12" customHeight="1">
      <c r="B9" s="63"/>
      <c r="C9" s="63"/>
      <c r="D9" s="63"/>
      <c r="E9" s="63"/>
      <c r="F9" s="63"/>
      <c r="G9" s="63"/>
      <c r="H9" s="63"/>
      <c r="I9" s="63"/>
      <c r="J9" s="60" t="s">
        <v>548</v>
      </c>
    </row>
    <row r="10" spans="1:21" s="157" customFormat="1" ht="12" customHeight="1">
      <c r="A10" s="231"/>
      <c r="B10" s="64"/>
      <c r="C10" s="63"/>
      <c r="D10" s="63"/>
      <c r="E10" s="63"/>
      <c r="F10" s="63"/>
      <c r="G10" s="437"/>
      <c r="H10" s="437"/>
      <c r="I10" s="437"/>
      <c r="J10" s="60" t="s">
        <v>149</v>
      </c>
      <c r="K10" s="278"/>
      <c r="M10" s="278"/>
    </row>
    <row r="11" spans="1:21" s="157" customFormat="1" ht="13.5" customHeight="1">
      <c r="B11" s="63"/>
      <c r="C11" s="63"/>
      <c r="D11" s="63"/>
      <c r="E11" s="63"/>
      <c r="F11" s="63"/>
      <c r="G11" s="437"/>
      <c r="H11" s="437"/>
      <c r="I11" s="437"/>
      <c r="J11" s="60"/>
      <c r="L11" s="359"/>
      <c r="M11" s="359"/>
      <c r="P11" s="359"/>
      <c r="U11" s="359"/>
    </row>
    <row r="12" spans="1:21" s="155" customFormat="1" ht="10.5">
      <c r="B12" s="8"/>
      <c r="C12" s="8"/>
      <c r="D12" s="8"/>
      <c r="E12" s="8"/>
      <c r="F12" s="8"/>
      <c r="G12" s="8"/>
      <c r="H12" s="8"/>
      <c r="I12" s="8"/>
      <c r="J12" s="8"/>
      <c r="K12" s="276"/>
      <c r="L12" s="276"/>
      <c r="M12" s="276"/>
      <c r="O12" s="276"/>
      <c r="P12" s="276"/>
      <c r="Q12" s="276"/>
      <c r="R12" s="276"/>
      <c r="U12" s="276"/>
    </row>
    <row r="13" spans="1:21" s="155" customFormat="1" ht="10.5">
      <c r="B13" s="8"/>
      <c r="C13" s="8"/>
      <c r="D13" s="8"/>
      <c r="E13" s="8"/>
      <c r="F13" s="8"/>
      <c r="G13" s="8"/>
      <c r="H13" s="8"/>
      <c r="I13" s="8"/>
      <c r="J13" s="8"/>
      <c r="M13" s="275"/>
      <c r="P13" s="275"/>
      <c r="U13" s="275"/>
    </row>
    <row r="14" spans="1:21">
      <c r="B14" s="1"/>
      <c r="C14" s="1"/>
      <c r="D14" s="1"/>
      <c r="E14" s="1"/>
      <c r="F14" s="1"/>
      <c r="G14" s="1"/>
      <c r="H14" s="1"/>
      <c r="I14" s="1"/>
      <c r="J14" s="1"/>
      <c r="K14" s="273"/>
      <c r="L14" s="273"/>
      <c r="M14" s="273"/>
      <c r="N14" s="273"/>
      <c r="O14" s="273"/>
      <c r="P14" s="273"/>
      <c r="U14" s="273"/>
    </row>
    <row r="15" spans="1:21">
      <c r="L15" s="274"/>
      <c r="M15" s="274"/>
      <c r="P15" s="274"/>
    </row>
    <row r="16" spans="1:21">
      <c r="K16" s="273"/>
      <c r="L16" s="273"/>
      <c r="M16" s="273"/>
      <c r="N16" s="273"/>
      <c r="P16" s="273"/>
      <c r="Q16" s="273"/>
      <c r="R16" s="273"/>
      <c r="T16" s="273"/>
      <c r="U16" s="273"/>
    </row>
    <row r="17" spans="11:21">
      <c r="K17" s="274"/>
      <c r="L17" s="274"/>
      <c r="M17" s="274"/>
      <c r="P17" s="274"/>
      <c r="U17" s="274"/>
    </row>
    <row r="18" spans="11:21">
      <c r="K18" s="273"/>
      <c r="L18" s="273"/>
      <c r="M18" s="273"/>
      <c r="N18" s="273"/>
      <c r="P18" s="273"/>
      <c r="Q18" s="273"/>
      <c r="R18" s="273"/>
      <c r="U18" s="273"/>
    </row>
    <row r="20" spans="11:21">
      <c r="K20" s="273"/>
      <c r="L20" s="273"/>
      <c r="M20" s="273"/>
      <c r="N20" s="273"/>
      <c r="O20" s="273"/>
      <c r="P20" s="273"/>
      <c r="U20" s="273"/>
    </row>
  </sheetData>
  <mergeCells count="5">
    <mergeCell ref="B3:B5"/>
    <mergeCell ref="G3:G5"/>
    <mergeCell ref="I3:I5"/>
    <mergeCell ref="J3:J5"/>
    <mergeCell ref="C4:C5"/>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5C07-7836-448C-A4CD-44550E189862}">
  <dimension ref="A1:AMK19"/>
  <sheetViews>
    <sheetView zoomScaleNormal="100" zoomScaleSheetLayoutView="100" workbookViewId="0"/>
  </sheetViews>
  <sheetFormatPr defaultRowHeight="13.5"/>
  <cols>
    <col min="1" max="1" width="13.125" style="1" customWidth="1"/>
    <col min="2" max="6" width="12.375" style="1" customWidth="1"/>
    <col min="7" max="7" width="12.125" style="1" customWidth="1"/>
    <col min="8" max="1025" width="9" style="1" customWidth="1"/>
  </cols>
  <sheetData>
    <row r="1" spans="1:17" ht="15" customHeight="1" thickBot="1">
      <c r="A1" s="251" t="s">
        <v>79</v>
      </c>
      <c r="B1" s="154"/>
      <c r="C1" s="154"/>
      <c r="D1" s="154"/>
      <c r="E1" s="154"/>
      <c r="F1" s="154"/>
      <c r="G1" s="154"/>
      <c r="H1" s="154"/>
      <c r="I1" s="154"/>
    </row>
    <row r="2" spans="1:17" s="69" customFormat="1" ht="15.95" customHeight="1" thickTop="1" thickBot="1">
      <c r="A2" s="389" t="s">
        <v>3</v>
      </c>
      <c r="B2" s="416"/>
      <c r="C2" s="800" t="s">
        <v>244</v>
      </c>
      <c r="D2" s="415"/>
      <c r="E2" s="414" t="s">
        <v>243</v>
      </c>
      <c r="F2" s="796" t="s">
        <v>242</v>
      </c>
      <c r="G2" s="413"/>
      <c r="H2" s="360"/>
      <c r="I2" s="360"/>
    </row>
    <row r="3" spans="1:17" s="69" customFormat="1" ht="12" customHeight="1" thickTop="1" thickBot="1">
      <c r="A3" s="384"/>
      <c r="B3" s="411" t="s">
        <v>241</v>
      </c>
      <c r="C3" s="800"/>
      <c r="D3" s="382" t="s">
        <v>240</v>
      </c>
      <c r="E3" s="412" t="s">
        <v>239</v>
      </c>
      <c r="F3" s="796"/>
      <c r="G3" s="411" t="s">
        <v>225</v>
      </c>
      <c r="H3" s="360"/>
      <c r="I3" s="360"/>
    </row>
    <row r="4" spans="1:17" s="69" customFormat="1" ht="15.95" customHeight="1" thickTop="1">
      <c r="A4" s="380" t="s">
        <v>56</v>
      </c>
      <c r="B4" s="410"/>
      <c r="C4" s="800"/>
      <c r="D4" s="379"/>
      <c r="E4" s="409" t="s">
        <v>238</v>
      </c>
      <c r="F4" s="796"/>
      <c r="G4" s="408"/>
      <c r="H4" s="360"/>
      <c r="I4" s="360"/>
    </row>
    <row r="5" spans="1:17" s="69" customFormat="1" ht="18" customHeight="1">
      <c r="A5" s="382" t="s">
        <v>152</v>
      </c>
      <c r="B5" s="407">
        <v>344.62099999999998</v>
      </c>
      <c r="C5" s="407">
        <v>8930.3539999999994</v>
      </c>
      <c r="D5" s="407">
        <v>92.084999999999994</v>
      </c>
      <c r="E5" s="406" t="s">
        <v>157</v>
      </c>
      <c r="F5" s="405">
        <v>803.39099999999996</v>
      </c>
      <c r="G5" s="404">
        <v>10170.450999999999</v>
      </c>
      <c r="H5" s="393"/>
    </row>
    <row r="6" spans="1:17" s="69" customFormat="1" ht="18" customHeight="1">
      <c r="A6" s="403">
        <v>6</v>
      </c>
      <c r="B6" s="401">
        <v>493</v>
      </c>
      <c r="C6" s="402">
        <v>9543</v>
      </c>
      <c r="D6" s="401">
        <v>195</v>
      </c>
      <c r="E6" s="400" t="s">
        <v>157</v>
      </c>
      <c r="F6" s="399">
        <v>825</v>
      </c>
      <c r="G6" s="398">
        <v>11055</v>
      </c>
      <c r="H6" s="393"/>
    </row>
    <row r="7" spans="1:17" s="69" customFormat="1" ht="18" customHeight="1">
      <c r="A7" s="397">
        <v>7</v>
      </c>
      <c r="B7" s="396">
        <v>490</v>
      </c>
      <c r="C7" s="396">
        <v>10122</v>
      </c>
      <c r="D7" s="396">
        <v>185</v>
      </c>
      <c r="E7" s="363" t="s">
        <v>157</v>
      </c>
      <c r="F7" s="395">
        <v>859</v>
      </c>
      <c r="G7" s="394">
        <v>11656</v>
      </c>
      <c r="H7" s="393"/>
      <c r="I7" s="392"/>
    </row>
    <row r="8" spans="1:17" s="63" customFormat="1" ht="12" customHeight="1">
      <c r="A8" s="157" t="s">
        <v>204</v>
      </c>
      <c r="G8" s="60" t="s">
        <v>548</v>
      </c>
    </row>
    <row r="9" spans="1:17" s="63" customFormat="1" ht="12" customHeight="1">
      <c r="A9" s="231"/>
      <c r="B9" s="64"/>
      <c r="D9" s="64"/>
      <c r="E9" s="64"/>
      <c r="F9" s="64"/>
      <c r="G9" s="60" t="s">
        <v>149</v>
      </c>
      <c r="I9" s="65"/>
    </row>
    <row r="10" spans="1:17" s="63" customFormat="1" ht="12.95" customHeight="1">
      <c r="D10" s="64"/>
      <c r="E10" s="64"/>
      <c r="F10" s="64"/>
      <c r="G10" s="60"/>
      <c r="H10" s="391"/>
      <c r="I10" s="391"/>
      <c r="L10" s="391"/>
      <c r="Q10" s="391"/>
    </row>
    <row r="11" spans="1:17" s="8" customFormat="1" ht="13.5" customHeight="1">
      <c r="H11" s="277"/>
      <c r="I11" s="277"/>
      <c r="K11" s="277"/>
      <c r="L11" s="277"/>
      <c r="M11" s="277"/>
      <c r="N11" s="277"/>
      <c r="Q11" s="277"/>
    </row>
    <row r="12" spans="1:17" ht="13.5" customHeight="1">
      <c r="I12" s="390"/>
      <c r="L12" s="390"/>
      <c r="Q12" s="390"/>
    </row>
    <row r="13" spans="1:17" ht="13.5" customHeight="1">
      <c r="H13" s="315"/>
      <c r="I13" s="315"/>
      <c r="J13" s="315"/>
      <c r="K13" s="315"/>
      <c r="L13" s="315"/>
      <c r="Q13" s="315"/>
    </row>
    <row r="14" spans="1:17" ht="13.5" customHeight="1">
      <c r="H14" s="390"/>
      <c r="I14" s="390"/>
      <c r="L14" s="390"/>
    </row>
    <row r="15" spans="1:17" ht="13.5" customHeight="1">
      <c r="H15" s="315"/>
      <c r="I15" s="315"/>
      <c r="J15" s="315"/>
      <c r="L15" s="315"/>
      <c r="M15" s="315"/>
      <c r="N15" s="315"/>
      <c r="P15" s="315"/>
      <c r="Q15" s="315"/>
    </row>
    <row r="16" spans="1:17" ht="13.5" customHeight="1">
      <c r="H16" s="390"/>
      <c r="I16" s="390"/>
      <c r="L16" s="390"/>
      <c r="Q16" s="390"/>
    </row>
    <row r="17" spans="8:17" ht="13.5" customHeight="1">
      <c r="H17" s="315"/>
      <c r="I17" s="315"/>
      <c r="J17" s="315"/>
      <c r="L17" s="315"/>
      <c r="M17" s="315"/>
      <c r="N17" s="315"/>
      <c r="Q17" s="315"/>
    </row>
    <row r="18" spans="8:17" ht="13.5" customHeight="1"/>
    <row r="19" spans="8:17" ht="13.5" customHeight="1">
      <c r="H19" s="315"/>
      <c r="I19" s="315"/>
      <c r="J19" s="315"/>
      <c r="K19" s="315"/>
      <c r="L19" s="315"/>
      <c r="Q19" s="315"/>
    </row>
  </sheetData>
  <mergeCells count="2">
    <mergeCell ref="C2:C4"/>
    <mergeCell ref="F2:F4"/>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D620-96C8-41B7-8AE9-1972C9FB0227}">
  <dimension ref="A1:AMG135"/>
  <sheetViews>
    <sheetView zoomScaleNormal="100" zoomScaleSheetLayoutView="160" workbookViewId="0"/>
  </sheetViews>
  <sheetFormatPr defaultRowHeight="13.5"/>
  <cols>
    <col min="1" max="1" width="3.75" style="18" customWidth="1"/>
    <col min="2" max="2" width="19.25" style="18" customWidth="1"/>
    <col min="3" max="5" width="21.375" style="12" customWidth="1"/>
    <col min="6" max="6" width="4.125" style="12" customWidth="1"/>
    <col min="7" max="1021" width="9" style="12" customWidth="1"/>
  </cols>
  <sheetData>
    <row r="1" spans="1:5" s="3" customFormat="1" ht="15" customHeight="1">
      <c r="A1" s="485" t="s">
        <v>441</v>
      </c>
      <c r="B1" s="18"/>
      <c r="C1" s="573"/>
      <c r="D1" s="573"/>
    </row>
    <row r="2" spans="1:5" s="75" customFormat="1" ht="15" customHeight="1" thickBot="1">
      <c r="A2" s="66" t="s">
        <v>440</v>
      </c>
      <c r="B2" s="18"/>
      <c r="C2" s="572"/>
      <c r="D2" s="572"/>
    </row>
    <row r="3" spans="1:5" s="1" customFormat="1" ht="15" customHeight="1" thickTop="1">
      <c r="A3" s="547"/>
      <c r="B3" s="546" t="s">
        <v>3</v>
      </c>
      <c r="C3" s="545" t="s">
        <v>393</v>
      </c>
      <c r="D3" s="545" t="s">
        <v>392</v>
      </c>
      <c r="E3" s="544" t="s">
        <v>391</v>
      </c>
    </row>
    <row r="4" spans="1:5" s="571" customFormat="1" ht="15" customHeight="1">
      <c r="A4" s="543" t="s">
        <v>390</v>
      </c>
      <c r="B4" s="220"/>
      <c r="C4" s="542" t="s">
        <v>389</v>
      </c>
      <c r="D4" s="542" t="s">
        <v>389</v>
      </c>
      <c r="E4" s="541" t="s">
        <v>388</v>
      </c>
    </row>
    <row r="5" spans="1:5" s="3" customFormat="1" ht="12.75" customHeight="1">
      <c r="A5" s="802" t="s">
        <v>152</v>
      </c>
      <c r="B5" s="802"/>
      <c r="C5" s="540">
        <v>338267045000</v>
      </c>
      <c r="D5" s="540">
        <v>332184568311</v>
      </c>
      <c r="E5" s="570">
        <f>ROUND(D5/C5,4)*100</f>
        <v>98.2</v>
      </c>
    </row>
    <row r="6" spans="1:5" s="3" customFormat="1" ht="12.75" customHeight="1">
      <c r="A6" s="803">
        <v>6</v>
      </c>
      <c r="B6" s="803"/>
      <c r="C6" s="538">
        <v>355483950000</v>
      </c>
      <c r="D6" s="538">
        <v>350425399051</v>
      </c>
      <c r="E6" s="570">
        <f>ROUND(D6/C6,4)*100</f>
        <v>98.58</v>
      </c>
    </row>
    <row r="7" spans="1:5" s="3" customFormat="1" ht="12.75" customHeight="1">
      <c r="A7" s="804">
        <v>7</v>
      </c>
      <c r="B7" s="804"/>
      <c r="C7" s="536">
        <v>370692589000</v>
      </c>
      <c r="D7" s="536">
        <v>365531675236</v>
      </c>
      <c r="E7" s="535">
        <f>ROUND(D7/C7,4)*100</f>
        <v>98.61</v>
      </c>
    </row>
    <row r="8" spans="1:5" s="3" customFormat="1" ht="12.75" customHeight="1">
      <c r="A8" s="569" t="s">
        <v>439</v>
      </c>
      <c r="B8" s="568"/>
      <c r="C8" s="567"/>
      <c r="D8" s="566"/>
      <c r="E8" s="655"/>
    </row>
    <row r="9" spans="1:5" ht="12.75" customHeight="1">
      <c r="A9" s="801" t="s">
        <v>438</v>
      </c>
      <c r="B9" s="801"/>
      <c r="C9" s="526">
        <v>59249939000</v>
      </c>
      <c r="D9" s="526">
        <v>59721025722</v>
      </c>
      <c r="E9" s="570">
        <f t="shared" ref="E9:E15" si="0">ROUND(D9/C9,4)*100</f>
        <v>100.8</v>
      </c>
    </row>
    <row r="10" spans="1:5" ht="12.75" customHeight="1">
      <c r="A10" s="530"/>
      <c r="B10" s="529" t="s">
        <v>437</v>
      </c>
      <c r="C10" s="528">
        <v>53281815000</v>
      </c>
      <c r="D10" s="528">
        <v>53660756866</v>
      </c>
      <c r="E10" s="570">
        <f t="shared" si="0"/>
        <v>100.71000000000001</v>
      </c>
    </row>
    <row r="11" spans="1:5" ht="12.75" customHeight="1">
      <c r="A11" s="530"/>
      <c r="B11" s="529" t="s">
        <v>436</v>
      </c>
      <c r="C11" s="528">
        <v>611622000</v>
      </c>
      <c r="D11" s="528">
        <v>625913788</v>
      </c>
      <c r="E11" s="570">
        <f t="shared" si="0"/>
        <v>102.34</v>
      </c>
    </row>
    <row r="12" spans="1:5" ht="12.75" customHeight="1">
      <c r="A12" s="530"/>
      <c r="B12" s="529" t="s">
        <v>247</v>
      </c>
      <c r="C12" s="528">
        <v>5356502000</v>
      </c>
      <c r="D12" s="528">
        <v>5434355068</v>
      </c>
      <c r="E12" s="655">
        <f t="shared" si="0"/>
        <v>101.44999999999999</v>
      </c>
    </row>
    <row r="13" spans="1:5" ht="12.75" customHeight="1">
      <c r="A13" s="801" t="s">
        <v>435</v>
      </c>
      <c r="B13" s="801"/>
      <c r="C13" s="526">
        <v>1061001000</v>
      </c>
      <c r="D13" s="526">
        <v>1114671000</v>
      </c>
      <c r="E13" s="570">
        <f t="shared" si="0"/>
        <v>105.06</v>
      </c>
    </row>
    <row r="14" spans="1:5" ht="12.75" customHeight="1">
      <c r="A14" s="530"/>
      <c r="B14" s="529" t="s">
        <v>434</v>
      </c>
      <c r="C14" s="528">
        <v>237000000</v>
      </c>
      <c r="D14" s="528">
        <v>238690000</v>
      </c>
      <c r="E14" s="570">
        <f t="shared" si="0"/>
        <v>100.71000000000001</v>
      </c>
    </row>
    <row r="15" spans="1:5" ht="12.75" customHeight="1">
      <c r="A15" s="530"/>
      <c r="B15" s="529" t="s">
        <v>433</v>
      </c>
      <c r="C15" s="528">
        <v>744000000</v>
      </c>
      <c r="D15" s="528">
        <v>793070000</v>
      </c>
      <c r="E15" s="570">
        <f t="shared" si="0"/>
        <v>106.60000000000001</v>
      </c>
    </row>
    <row r="16" spans="1:5" ht="12.75" customHeight="1">
      <c r="A16" s="530"/>
      <c r="B16" s="529" t="s">
        <v>432</v>
      </c>
      <c r="C16" s="528">
        <v>1000</v>
      </c>
      <c r="D16" s="525">
        <v>0</v>
      </c>
      <c r="E16" s="652">
        <v>0</v>
      </c>
    </row>
    <row r="17" spans="1:5" ht="12.75" customHeight="1">
      <c r="A17" s="530"/>
      <c r="B17" s="529" t="s">
        <v>431</v>
      </c>
      <c r="C17" s="528">
        <v>80000000</v>
      </c>
      <c r="D17" s="528">
        <v>82911000</v>
      </c>
      <c r="E17" s="655">
        <f t="shared" ref="E17:E60" si="1">ROUND(D17/C17,4)*100</f>
        <v>103.64</v>
      </c>
    </row>
    <row r="18" spans="1:5" ht="12.75" customHeight="1">
      <c r="A18" s="801" t="s">
        <v>430</v>
      </c>
      <c r="B18" s="801"/>
      <c r="C18" s="526">
        <v>523000000</v>
      </c>
      <c r="D18" s="526">
        <v>501008000</v>
      </c>
      <c r="E18" s="570">
        <f t="shared" si="1"/>
        <v>95.8</v>
      </c>
    </row>
    <row r="19" spans="1:5" ht="12.75" customHeight="1">
      <c r="A19" s="530"/>
      <c r="B19" s="529" t="s">
        <v>98</v>
      </c>
      <c r="C19" s="528">
        <v>523000000</v>
      </c>
      <c r="D19" s="528">
        <v>501008000</v>
      </c>
      <c r="E19" s="655">
        <f t="shared" si="1"/>
        <v>95.8</v>
      </c>
    </row>
    <row r="20" spans="1:5" ht="12.75" customHeight="1">
      <c r="A20" s="801" t="s">
        <v>429</v>
      </c>
      <c r="B20" s="801"/>
      <c r="C20" s="526">
        <v>1271000000</v>
      </c>
      <c r="D20" s="526">
        <v>1509098000</v>
      </c>
      <c r="E20" s="570">
        <f t="shared" si="1"/>
        <v>118.73</v>
      </c>
    </row>
    <row r="21" spans="1:5" ht="12.75" customHeight="1">
      <c r="A21" s="530"/>
      <c r="B21" s="529" t="s">
        <v>97</v>
      </c>
      <c r="C21" s="528">
        <v>1271000000</v>
      </c>
      <c r="D21" s="528">
        <v>1509098000</v>
      </c>
      <c r="E21" s="655">
        <f t="shared" si="1"/>
        <v>118.73</v>
      </c>
    </row>
    <row r="22" spans="1:5" ht="12.75" customHeight="1">
      <c r="A22" s="801" t="s">
        <v>96</v>
      </c>
      <c r="B22" s="801"/>
      <c r="C22" s="526">
        <v>1266000000</v>
      </c>
      <c r="D22" s="526">
        <v>2268388000</v>
      </c>
      <c r="E22" s="570">
        <f t="shared" si="1"/>
        <v>179.18</v>
      </c>
    </row>
    <row r="23" spans="1:5" ht="12.75" customHeight="1">
      <c r="A23" s="530"/>
      <c r="B23" s="223" t="s">
        <v>96</v>
      </c>
      <c r="C23" s="528">
        <v>1266000000</v>
      </c>
      <c r="D23" s="528">
        <v>2268388000</v>
      </c>
      <c r="E23" s="570">
        <f t="shared" si="1"/>
        <v>179.18</v>
      </c>
    </row>
    <row r="24" spans="1:5" ht="12.75" customHeight="1">
      <c r="A24" s="801" t="s">
        <v>428</v>
      </c>
      <c r="B24" s="801"/>
      <c r="C24" s="526">
        <v>17217000000</v>
      </c>
      <c r="D24" s="526">
        <v>18338017000</v>
      </c>
      <c r="E24" s="654">
        <f t="shared" si="1"/>
        <v>106.50999999999999</v>
      </c>
    </row>
    <row r="25" spans="1:5" ht="12.75" customHeight="1">
      <c r="A25" s="530"/>
      <c r="B25" s="529" t="s">
        <v>95</v>
      </c>
      <c r="C25" s="532">
        <v>17217000000</v>
      </c>
      <c r="D25" s="532">
        <v>18338017000</v>
      </c>
      <c r="E25" s="570">
        <f t="shared" si="1"/>
        <v>106.50999999999999</v>
      </c>
    </row>
    <row r="26" spans="1:5" ht="12.75" customHeight="1">
      <c r="A26" s="805" t="s">
        <v>427</v>
      </c>
      <c r="B26" s="805"/>
      <c r="C26" s="526">
        <v>4000</v>
      </c>
      <c r="D26" s="526">
        <v>4715</v>
      </c>
      <c r="E26" s="654">
        <f t="shared" si="1"/>
        <v>117.88000000000001</v>
      </c>
    </row>
    <row r="27" spans="1:5" ht="12.75" customHeight="1">
      <c r="A27" s="530"/>
      <c r="B27" s="529" t="s">
        <v>94</v>
      </c>
      <c r="C27" s="528">
        <v>4000</v>
      </c>
      <c r="D27" s="528">
        <v>4715</v>
      </c>
      <c r="E27" s="655">
        <f t="shared" si="1"/>
        <v>117.88000000000001</v>
      </c>
    </row>
    <row r="28" spans="1:5" ht="12.75" customHeight="1">
      <c r="A28" s="801" t="s">
        <v>93</v>
      </c>
      <c r="B28" s="801"/>
      <c r="C28" s="526">
        <v>342000000</v>
      </c>
      <c r="D28" s="531">
        <v>319282579</v>
      </c>
      <c r="E28" s="570">
        <f t="shared" si="1"/>
        <v>93.36</v>
      </c>
    </row>
    <row r="29" spans="1:5" ht="12.75" customHeight="1">
      <c r="A29" s="530"/>
      <c r="B29" s="529" t="s">
        <v>93</v>
      </c>
      <c r="C29" s="527">
        <v>342000000</v>
      </c>
      <c r="D29" s="563">
        <v>319282579</v>
      </c>
      <c r="E29" s="570">
        <f t="shared" si="1"/>
        <v>93.36</v>
      </c>
    </row>
    <row r="30" spans="1:5" ht="12.2" customHeight="1">
      <c r="A30" s="806" t="s">
        <v>92</v>
      </c>
      <c r="B30" s="806"/>
      <c r="C30" s="531">
        <v>2403000</v>
      </c>
      <c r="D30" s="526">
        <v>2758109</v>
      </c>
      <c r="E30" s="654">
        <f t="shared" si="1"/>
        <v>114.77999999999999</v>
      </c>
    </row>
    <row r="31" spans="1:5" ht="12.2" customHeight="1">
      <c r="A31" s="565"/>
      <c r="B31" s="564" t="s">
        <v>92</v>
      </c>
      <c r="C31" s="563">
        <v>2403000</v>
      </c>
      <c r="D31" s="527">
        <v>2758109</v>
      </c>
      <c r="E31" s="570">
        <f t="shared" si="1"/>
        <v>114.77999999999999</v>
      </c>
    </row>
    <row r="32" spans="1:5" ht="12.75" customHeight="1">
      <c r="A32" s="803" t="s">
        <v>426</v>
      </c>
      <c r="B32" s="803"/>
      <c r="C32" s="532">
        <v>584148000</v>
      </c>
      <c r="D32" s="532">
        <v>584148000</v>
      </c>
      <c r="E32" s="654">
        <f t="shared" si="1"/>
        <v>100</v>
      </c>
    </row>
    <row r="33" spans="1:5" ht="12.75" customHeight="1">
      <c r="A33" s="530"/>
      <c r="B33" s="529" t="s">
        <v>91</v>
      </c>
      <c r="C33" s="528">
        <v>584148000</v>
      </c>
      <c r="D33" s="528">
        <v>584148000</v>
      </c>
      <c r="E33" s="570">
        <f t="shared" si="1"/>
        <v>100</v>
      </c>
    </row>
    <row r="34" spans="1:5" ht="12.75" customHeight="1">
      <c r="A34" s="801" t="s">
        <v>90</v>
      </c>
      <c r="B34" s="801"/>
      <c r="C34" s="526">
        <v>73000000</v>
      </c>
      <c r="D34" s="526">
        <v>68711000</v>
      </c>
      <c r="E34" s="654">
        <f t="shared" si="1"/>
        <v>94.12</v>
      </c>
    </row>
    <row r="35" spans="1:5" ht="12.75" customHeight="1">
      <c r="A35" s="530"/>
      <c r="B35" s="223" t="s">
        <v>90</v>
      </c>
      <c r="C35" s="528">
        <v>73000000</v>
      </c>
      <c r="D35" s="528">
        <v>68711000</v>
      </c>
      <c r="E35" s="570">
        <f t="shared" si="1"/>
        <v>94.12</v>
      </c>
    </row>
    <row r="36" spans="1:5" ht="12.75" customHeight="1">
      <c r="A36" s="801" t="s">
        <v>425</v>
      </c>
      <c r="B36" s="801"/>
      <c r="C36" s="526">
        <v>122692092000</v>
      </c>
      <c r="D36" s="526">
        <v>123242906000</v>
      </c>
      <c r="E36" s="654">
        <f t="shared" si="1"/>
        <v>100.44999999999999</v>
      </c>
    </row>
    <row r="37" spans="1:5" ht="12.75" customHeight="1">
      <c r="A37" s="530"/>
      <c r="B37" s="529" t="s">
        <v>424</v>
      </c>
      <c r="C37" s="528">
        <v>122692092000</v>
      </c>
      <c r="D37" s="528">
        <v>123242906000</v>
      </c>
      <c r="E37" s="570">
        <f t="shared" si="1"/>
        <v>100.44999999999999</v>
      </c>
    </row>
    <row r="38" spans="1:5" ht="12.75" customHeight="1">
      <c r="A38" s="801" t="s">
        <v>423</v>
      </c>
      <c r="B38" s="801"/>
      <c r="C38" s="526">
        <v>1623038000</v>
      </c>
      <c r="D38" s="526">
        <v>1727899505</v>
      </c>
      <c r="E38" s="654">
        <f t="shared" si="1"/>
        <v>106.46</v>
      </c>
    </row>
    <row r="39" spans="1:5" ht="12.75" customHeight="1">
      <c r="A39" s="530"/>
      <c r="B39" s="529" t="s">
        <v>422</v>
      </c>
      <c r="C39" s="528">
        <v>1623038000</v>
      </c>
      <c r="D39" s="528">
        <v>1727899505</v>
      </c>
      <c r="E39" s="570">
        <f t="shared" si="1"/>
        <v>106.46</v>
      </c>
    </row>
    <row r="40" spans="1:5" ht="12.75" customHeight="1">
      <c r="A40" s="801" t="s">
        <v>421</v>
      </c>
      <c r="B40" s="801"/>
      <c r="C40" s="526">
        <v>4871007000</v>
      </c>
      <c r="D40" s="526">
        <v>4861410787</v>
      </c>
      <c r="E40" s="654">
        <f t="shared" si="1"/>
        <v>99.8</v>
      </c>
    </row>
    <row r="41" spans="1:5" ht="12.75" customHeight="1">
      <c r="A41" s="530"/>
      <c r="B41" s="529" t="s">
        <v>420</v>
      </c>
      <c r="C41" s="528">
        <v>4109027000</v>
      </c>
      <c r="D41" s="528">
        <v>4140277446</v>
      </c>
      <c r="E41" s="570">
        <f t="shared" si="1"/>
        <v>100.76</v>
      </c>
    </row>
    <row r="42" spans="1:5" ht="12.75" customHeight="1">
      <c r="A42" s="530"/>
      <c r="B42" s="529" t="s">
        <v>419</v>
      </c>
      <c r="C42" s="528">
        <v>761980000</v>
      </c>
      <c r="D42" s="528">
        <v>721133341</v>
      </c>
      <c r="E42" s="655">
        <f t="shared" si="1"/>
        <v>94.64</v>
      </c>
    </row>
    <row r="43" spans="1:5" ht="12.75" customHeight="1">
      <c r="A43" s="801" t="s">
        <v>418</v>
      </c>
      <c r="B43" s="801"/>
      <c r="C43" s="526">
        <v>81084843000</v>
      </c>
      <c r="D43" s="526">
        <v>77391950981</v>
      </c>
      <c r="E43" s="570">
        <f t="shared" si="1"/>
        <v>95.45</v>
      </c>
    </row>
    <row r="44" spans="1:5" ht="12.75" customHeight="1">
      <c r="A44" s="530"/>
      <c r="B44" s="529" t="s">
        <v>417</v>
      </c>
      <c r="C44" s="532">
        <v>73015550000</v>
      </c>
      <c r="D44" s="532">
        <v>69462839055</v>
      </c>
      <c r="E44" s="570">
        <f t="shared" si="1"/>
        <v>95.13000000000001</v>
      </c>
    </row>
    <row r="45" spans="1:5" ht="12.75" customHeight="1">
      <c r="A45" s="530"/>
      <c r="B45" s="529" t="s">
        <v>416</v>
      </c>
      <c r="C45" s="532">
        <v>8030774000</v>
      </c>
      <c r="D45" s="532">
        <v>7890220814</v>
      </c>
      <c r="E45" s="570">
        <f t="shared" si="1"/>
        <v>98.25</v>
      </c>
    </row>
    <row r="46" spans="1:5" ht="12.75" customHeight="1">
      <c r="A46" s="530"/>
      <c r="B46" s="529" t="s">
        <v>415</v>
      </c>
      <c r="C46" s="532">
        <v>38519000</v>
      </c>
      <c r="D46" s="532">
        <v>38891112</v>
      </c>
      <c r="E46" s="655">
        <f t="shared" si="1"/>
        <v>100.97</v>
      </c>
    </row>
    <row r="47" spans="1:5" ht="12.75" customHeight="1">
      <c r="A47" s="801" t="s">
        <v>414</v>
      </c>
      <c r="B47" s="801"/>
      <c r="C47" s="526">
        <v>39821110000</v>
      </c>
      <c r="D47" s="526">
        <v>37370699955</v>
      </c>
      <c r="E47" s="570">
        <f t="shared" si="1"/>
        <v>93.85</v>
      </c>
    </row>
    <row r="48" spans="1:5" ht="12.75" customHeight="1">
      <c r="A48" s="530"/>
      <c r="B48" s="529" t="s">
        <v>413</v>
      </c>
      <c r="C48" s="532">
        <v>17463014000</v>
      </c>
      <c r="D48" s="532">
        <v>16507252931</v>
      </c>
      <c r="E48" s="570">
        <f t="shared" si="1"/>
        <v>94.53</v>
      </c>
    </row>
    <row r="49" spans="1:5" ht="12.75" customHeight="1">
      <c r="A49" s="530"/>
      <c r="B49" s="529" t="s">
        <v>412</v>
      </c>
      <c r="C49" s="532">
        <v>19863182000</v>
      </c>
      <c r="D49" s="532">
        <v>18076231253</v>
      </c>
      <c r="E49" s="570">
        <f t="shared" si="1"/>
        <v>91</v>
      </c>
    </row>
    <row r="50" spans="1:5" ht="12.75" customHeight="1">
      <c r="A50" s="530"/>
      <c r="B50" s="529" t="s">
        <v>411</v>
      </c>
      <c r="C50" s="532">
        <v>2494914000</v>
      </c>
      <c r="D50" s="532">
        <v>2787215771</v>
      </c>
      <c r="E50" s="570">
        <f t="shared" si="1"/>
        <v>111.72</v>
      </c>
    </row>
    <row r="51" spans="1:5" ht="12.75" customHeight="1">
      <c r="A51" s="801" t="s">
        <v>410</v>
      </c>
      <c r="B51" s="801"/>
      <c r="C51" s="526">
        <v>1343575000</v>
      </c>
      <c r="D51" s="526">
        <v>1377019941</v>
      </c>
      <c r="E51" s="654">
        <f t="shared" si="1"/>
        <v>102.49</v>
      </c>
    </row>
    <row r="52" spans="1:5" ht="12.75" customHeight="1">
      <c r="A52" s="530"/>
      <c r="B52" s="529" t="s">
        <v>409</v>
      </c>
      <c r="C52" s="532">
        <v>1094210000</v>
      </c>
      <c r="D52" s="532">
        <v>1103027834</v>
      </c>
      <c r="E52" s="570">
        <f t="shared" si="1"/>
        <v>100.81</v>
      </c>
    </row>
    <row r="53" spans="1:5" ht="12.75" customHeight="1">
      <c r="A53" s="530"/>
      <c r="B53" s="529" t="s">
        <v>408</v>
      </c>
      <c r="C53" s="532">
        <v>249365000</v>
      </c>
      <c r="D53" s="532">
        <v>273992107</v>
      </c>
      <c r="E53" s="570">
        <f t="shared" si="1"/>
        <v>109.88</v>
      </c>
    </row>
    <row r="54" spans="1:5" ht="12.75" customHeight="1">
      <c r="A54" s="801" t="s">
        <v>407</v>
      </c>
      <c r="B54" s="801"/>
      <c r="C54" s="526">
        <v>220342000</v>
      </c>
      <c r="D54" s="526">
        <v>308430013</v>
      </c>
      <c r="E54" s="654">
        <f t="shared" si="1"/>
        <v>139.97999999999999</v>
      </c>
    </row>
    <row r="55" spans="1:5" ht="12.75" customHeight="1">
      <c r="A55" s="530"/>
      <c r="B55" s="529" t="s">
        <v>406</v>
      </c>
      <c r="C55" s="532">
        <v>220342000</v>
      </c>
      <c r="D55" s="532">
        <v>308430013</v>
      </c>
      <c r="E55" s="570">
        <f t="shared" si="1"/>
        <v>139.97999999999999</v>
      </c>
    </row>
    <row r="56" spans="1:5" ht="12.75" customHeight="1">
      <c r="A56" s="801" t="s">
        <v>405</v>
      </c>
      <c r="B56" s="801"/>
      <c r="C56" s="526">
        <v>27429424000</v>
      </c>
      <c r="D56" s="526">
        <v>24849045803</v>
      </c>
      <c r="E56" s="654">
        <f t="shared" si="1"/>
        <v>90.59</v>
      </c>
    </row>
    <row r="57" spans="1:5" ht="12.75" customHeight="1">
      <c r="A57" s="530"/>
      <c r="B57" s="529" t="s">
        <v>404</v>
      </c>
      <c r="C57" s="532">
        <v>26766181000</v>
      </c>
      <c r="D57" s="532">
        <v>24185804245</v>
      </c>
      <c r="E57" s="570">
        <f t="shared" si="1"/>
        <v>90.36</v>
      </c>
    </row>
    <row r="58" spans="1:5" ht="12.75" customHeight="1">
      <c r="A58" s="530"/>
      <c r="B58" s="529" t="s">
        <v>403</v>
      </c>
      <c r="C58" s="528">
        <v>663243000</v>
      </c>
      <c r="D58" s="528">
        <v>663241558</v>
      </c>
      <c r="E58" s="570">
        <f t="shared" si="1"/>
        <v>100</v>
      </c>
    </row>
    <row r="59" spans="1:5" ht="12.75" customHeight="1">
      <c r="A59" s="801" t="s">
        <v>402</v>
      </c>
      <c r="B59" s="801"/>
      <c r="C59" s="526">
        <v>6425439000</v>
      </c>
      <c r="D59" s="526">
        <v>6425439488</v>
      </c>
      <c r="E59" s="654">
        <f t="shared" si="1"/>
        <v>100</v>
      </c>
    </row>
    <row r="60" spans="1:5" ht="12.75" customHeight="1">
      <c r="A60" s="524"/>
      <c r="B60" s="523" t="s">
        <v>401</v>
      </c>
      <c r="C60" s="562">
        <v>6425439000</v>
      </c>
      <c r="D60" s="562">
        <v>6425439488</v>
      </c>
      <c r="E60" s="570">
        <f t="shared" si="1"/>
        <v>100</v>
      </c>
    </row>
    <row r="61" spans="1:5" ht="12.75" customHeight="1">
      <c r="A61" s="561"/>
      <c r="B61" s="561"/>
      <c r="C61" s="560"/>
      <c r="D61" s="560"/>
      <c r="E61" s="559"/>
    </row>
    <row r="62" spans="1:5" ht="5.0999999999999996" customHeight="1" thickBot="1">
      <c r="A62" s="558"/>
      <c r="B62" s="558"/>
      <c r="C62" s="557"/>
      <c r="D62" s="557"/>
      <c r="E62" s="556"/>
    </row>
    <row r="63" spans="1:5" ht="12.75" customHeight="1" thickTop="1">
      <c r="A63" s="547"/>
      <c r="B63" s="546" t="s">
        <v>3</v>
      </c>
      <c r="C63" s="545" t="s">
        <v>393</v>
      </c>
      <c r="D63" s="545" t="s">
        <v>392</v>
      </c>
      <c r="E63" s="544" t="s">
        <v>391</v>
      </c>
    </row>
    <row r="64" spans="1:5" ht="12.75" customHeight="1">
      <c r="A64" s="543" t="s">
        <v>390</v>
      </c>
      <c r="B64" s="220"/>
      <c r="C64" s="542" t="s">
        <v>389</v>
      </c>
      <c r="D64" s="542" t="s">
        <v>389</v>
      </c>
      <c r="E64" s="541" t="s">
        <v>388</v>
      </c>
    </row>
    <row r="65" spans="1:5" ht="12.2" customHeight="1">
      <c r="A65" s="801" t="s">
        <v>400</v>
      </c>
      <c r="B65" s="801"/>
      <c r="C65" s="526">
        <v>3592224000</v>
      </c>
      <c r="D65" s="526">
        <v>3549760638</v>
      </c>
      <c r="E65" s="570">
        <f t="shared" ref="E65:E70" si="2">ROUND(D65/C65,4)*100</f>
        <v>98.82</v>
      </c>
    </row>
    <row r="66" spans="1:5" ht="12.2" customHeight="1">
      <c r="A66" s="530"/>
      <c r="B66" s="223" t="s">
        <v>399</v>
      </c>
      <c r="C66" s="528">
        <v>49067000</v>
      </c>
      <c r="D66" s="528">
        <v>56191054</v>
      </c>
      <c r="E66" s="570">
        <f t="shared" si="2"/>
        <v>114.52</v>
      </c>
    </row>
    <row r="67" spans="1:5" ht="12.2" customHeight="1">
      <c r="A67" s="530"/>
      <c r="B67" s="529" t="s">
        <v>398</v>
      </c>
      <c r="C67" s="528">
        <v>18322000</v>
      </c>
      <c r="D67" s="528">
        <v>11244151</v>
      </c>
      <c r="E67" s="570">
        <f t="shared" si="2"/>
        <v>61.370000000000005</v>
      </c>
    </row>
    <row r="68" spans="1:5" ht="12.2" customHeight="1">
      <c r="A68" s="530"/>
      <c r="B68" s="529" t="s">
        <v>397</v>
      </c>
      <c r="C68" s="528">
        <v>74000000</v>
      </c>
      <c r="D68" s="528">
        <v>90955110</v>
      </c>
      <c r="E68" s="570">
        <f t="shared" si="2"/>
        <v>122.91000000000001</v>
      </c>
    </row>
    <row r="69" spans="1:5" ht="12.2" customHeight="1">
      <c r="A69" s="530"/>
      <c r="B69" s="529" t="s">
        <v>396</v>
      </c>
      <c r="C69" s="528">
        <v>267660000</v>
      </c>
      <c r="D69" s="528">
        <v>234020339</v>
      </c>
      <c r="E69" s="570">
        <f t="shared" si="2"/>
        <v>87.429999999999993</v>
      </c>
    </row>
    <row r="70" spans="1:5" ht="12.2" customHeight="1">
      <c r="A70" s="530"/>
      <c r="B70" s="529" t="s">
        <v>395</v>
      </c>
      <c r="C70" s="532">
        <v>3183175000</v>
      </c>
      <c r="D70" s="532">
        <v>3157349984</v>
      </c>
      <c r="E70" s="570">
        <f t="shared" si="2"/>
        <v>99.19</v>
      </c>
    </row>
    <row r="71" spans="1:5" s="12" customFormat="1" ht="12.2" customHeight="1">
      <c r="A71" s="554"/>
      <c r="B71" s="554"/>
      <c r="C71" s="555"/>
      <c r="D71" s="554"/>
      <c r="E71" s="554"/>
    </row>
    <row r="72" spans="1:5" ht="12.2" customHeight="1">
      <c r="A72" s="550"/>
      <c r="B72" s="550"/>
      <c r="C72" s="553"/>
      <c r="D72" s="553"/>
      <c r="E72" s="552"/>
    </row>
    <row r="73" spans="1:5" ht="15" customHeight="1" thickBot="1">
      <c r="A73" s="551" t="s">
        <v>394</v>
      </c>
      <c r="B73" s="550"/>
      <c r="C73" s="549"/>
      <c r="D73" s="549"/>
      <c r="E73" s="548"/>
    </row>
    <row r="74" spans="1:5" ht="15" customHeight="1" thickTop="1">
      <c r="A74" s="547"/>
      <c r="B74" s="546" t="s">
        <v>3</v>
      </c>
      <c r="C74" s="545" t="s">
        <v>393</v>
      </c>
      <c r="D74" s="545" t="s">
        <v>392</v>
      </c>
      <c r="E74" s="544" t="s">
        <v>391</v>
      </c>
    </row>
    <row r="75" spans="1:5" ht="15" customHeight="1">
      <c r="A75" s="543" t="s">
        <v>390</v>
      </c>
      <c r="B75" s="220"/>
      <c r="C75" s="542" t="s">
        <v>389</v>
      </c>
      <c r="D75" s="542" t="s">
        <v>389</v>
      </c>
      <c r="E75" s="541" t="s">
        <v>388</v>
      </c>
    </row>
    <row r="76" spans="1:5" ht="12.2" customHeight="1">
      <c r="A76" s="802" t="s">
        <v>152</v>
      </c>
      <c r="B76" s="802"/>
      <c r="C76" s="540">
        <v>338267045000</v>
      </c>
      <c r="D76" s="539">
        <v>317782431714</v>
      </c>
      <c r="E76" s="537">
        <f>ROUND(D76/C76,4)*100</f>
        <v>93.94</v>
      </c>
    </row>
    <row r="77" spans="1:5" ht="12.2" customHeight="1">
      <c r="A77" s="803">
        <v>6</v>
      </c>
      <c r="B77" s="803"/>
      <c r="C77" s="538">
        <v>355483950000</v>
      </c>
      <c r="D77" s="538">
        <v>337699959563</v>
      </c>
      <c r="E77" s="537">
        <f>ROUND(D77/C77,4)*100</f>
        <v>95</v>
      </c>
    </row>
    <row r="78" spans="1:5" ht="12.2" customHeight="1">
      <c r="A78" s="804">
        <v>7</v>
      </c>
      <c r="B78" s="804"/>
      <c r="C78" s="536">
        <v>370692589000</v>
      </c>
      <c r="D78" s="536">
        <v>350868770614</v>
      </c>
      <c r="E78" s="535">
        <f>ROUND(D78/C78,4)*100</f>
        <v>94.65</v>
      </c>
    </row>
    <row r="79" spans="1:5" ht="12.2" customHeight="1">
      <c r="A79" s="530"/>
      <c r="B79" s="529"/>
      <c r="C79" s="534"/>
      <c r="D79" s="534"/>
      <c r="E79" s="533"/>
    </row>
    <row r="80" spans="1:5" ht="12.2" customHeight="1">
      <c r="A80" s="801" t="s">
        <v>387</v>
      </c>
      <c r="B80" s="801"/>
      <c r="C80" s="526">
        <v>967763000</v>
      </c>
      <c r="D80" s="526">
        <v>927213709</v>
      </c>
      <c r="E80" s="537">
        <f t="shared" ref="E80:E118" si="3">ROUND(D80/C80,4)*100</f>
        <v>95.81</v>
      </c>
    </row>
    <row r="81" spans="1:5" ht="12.2" customHeight="1">
      <c r="A81" s="530"/>
      <c r="B81" s="529" t="s">
        <v>386</v>
      </c>
      <c r="C81" s="528">
        <v>967763000</v>
      </c>
      <c r="D81" s="528">
        <v>927213709</v>
      </c>
      <c r="E81" s="533">
        <f t="shared" si="3"/>
        <v>95.81</v>
      </c>
    </row>
    <row r="82" spans="1:5" ht="12.2" customHeight="1">
      <c r="A82" s="801" t="s">
        <v>385</v>
      </c>
      <c r="B82" s="801"/>
      <c r="C82" s="531">
        <v>42377037000</v>
      </c>
      <c r="D82" s="531">
        <v>39901505366</v>
      </c>
      <c r="E82" s="537">
        <f t="shared" si="3"/>
        <v>94.16</v>
      </c>
    </row>
    <row r="83" spans="1:5" ht="12.2" customHeight="1">
      <c r="A83" s="530"/>
      <c r="B83" s="529" t="s">
        <v>384</v>
      </c>
      <c r="C83" s="528">
        <v>35238910000</v>
      </c>
      <c r="D83" s="528">
        <v>33059569403</v>
      </c>
      <c r="E83" s="537">
        <f t="shared" si="3"/>
        <v>93.820000000000007</v>
      </c>
    </row>
    <row r="84" spans="1:5" ht="12.2" customHeight="1">
      <c r="A84" s="530"/>
      <c r="B84" s="529" t="s">
        <v>383</v>
      </c>
      <c r="C84" s="528">
        <v>1720598000</v>
      </c>
      <c r="D84" s="528">
        <v>1609697824</v>
      </c>
      <c r="E84" s="537">
        <f t="shared" si="3"/>
        <v>93.55</v>
      </c>
    </row>
    <row r="85" spans="1:5" ht="12.2" customHeight="1">
      <c r="A85" s="530"/>
      <c r="B85" s="529" t="s">
        <v>382</v>
      </c>
      <c r="C85" s="528">
        <v>2773942000</v>
      </c>
      <c r="D85" s="528">
        <v>2678848636</v>
      </c>
      <c r="E85" s="537">
        <f t="shared" si="3"/>
        <v>96.57</v>
      </c>
    </row>
    <row r="86" spans="1:5" ht="12.2" customHeight="1">
      <c r="A86" s="530"/>
      <c r="B86" s="529" t="s">
        <v>381</v>
      </c>
      <c r="C86" s="532">
        <v>962461000</v>
      </c>
      <c r="D86" s="532">
        <v>920068733</v>
      </c>
      <c r="E86" s="537">
        <f t="shared" si="3"/>
        <v>95.6</v>
      </c>
    </row>
    <row r="87" spans="1:5" ht="12.2" customHeight="1">
      <c r="A87" s="530"/>
      <c r="B87" s="529" t="s">
        <v>380</v>
      </c>
      <c r="C87" s="528">
        <v>987682000</v>
      </c>
      <c r="D87" s="528">
        <v>978289303</v>
      </c>
      <c r="E87" s="537">
        <f t="shared" si="3"/>
        <v>99.050000000000011</v>
      </c>
    </row>
    <row r="88" spans="1:5" ht="12.2" customHeight="1">
      <c r="A88" s="530"/>
      <c r="B88" s="529" t="s">
        <v>379</v>
      </c>
      <c r="C88" s="528">
        <v>570245000</v>
      </c>
      <c r="D88" s="528">
        <v>542633051</v>
      </c>
      <c r="E88" s="537">
        <f t="shared" si="3"/>
        <v>95.16</v>
      </c>
    </row>
    <row r="89" spans="1:5" ht="12.2" customHeight="1">
      <c r="A89" s="530"/>
      <c r="B89" s="529" t="s">
        <v>378</v>
      </c>
      <c r="C89" s="528">
        <v>123199000</v>
      </c>
      <c r="D89" s="528">
        <v>112398416</v>
      </c>
      <c r="E89" s="537">
        <f t="shared" si="3"/>
        <v>91.23</v>
      </c>
    </row>
    <row r="90" spans="1:5" ht="12.2" customHeight="1">
      <c r="A90" s="801" t="s">
        <v>377</v>
      </c>
      <c r="B90" s="801"/>
      <c r="C90" s="531">
        <v>175960908000</v>
      </c>
      <c r="D90" s="531">
        <v>167526485077</v>
      </c>
      <c r="E90" s="653">
        <f t="shared" si="3"/>
        <v>95.21</v>
      </c>
    </row>
    <row r="91" spans="1:5" ht="12.2" customHeight="1">
      <c r="A91" s="530"/>
      <c r="B91" s="529" t="s">
        <v>376</v>
      </c>
      <c r="C91" s="528">
        <v>54870192000</v>
      </c>
      <c r="D91" s="528">
        <v>50756558959</v>
      </c>
      <c r="E91" s="537">
        <f t="shared" si="3"/>
        <v>92.5</v>
      </c>
    </row>
    <row r="92" spans="1:5" ht="12.2" customHeight="1">
      <c r="A92" s="530"/>
      <c r="B92" s="529" t="s">
        <v>375</v>
      </c>
      <c r="C92" s="528">
        <v>70720117000</v>
      </c>
      <c r="D92" s="528">
        <v>67574522023</v>
      </c>
      <c r="E92" s="537">
        <f t="shared" si="3"/>
        <v>95.55</v>
      </c>
    </row>
    <row r="93" spans="1:5" ht="12.2" customHeight="1">
      <c r="A93" s="530"/>
      <c r="B93" s="529" t="s">
        <v>374</v>
      </c>
      <c r="C93" s="528">
        <v>50196938000</v>
      </c>
      <c r="D93" s="528">
        <v>49041481316</v>
      </c>
      <c r="E93" s="537">
        <f t="shared" si="3"/>
        <v>97.7</v>
      </c>
    </row>
    <row r="94" spans="1:5" ht="12.2" customHeight="1">
      <c r="A94" s="530"/>
      <c r="B94" s="529" t="s">
        <v>373</v>
      </c>
      <c r="C94" s="528">
        <v>173661000</v>
      </c>
      <c r="D94" s="528">
        <v>153922779</v>
      </c>
      <c r="E94" s="533">
        <f t="shared" si="3"/>
        <v>88.63</v>
      </c>
    </row>
    <row r="95" spans="1:5" ht="12.2" customHeight="1">
      <c r="A95" s="801" t="s">
        <v>372</v>
      </c>
      <c r="B95" s="801"/>
      <c r="C95" s="531">
        <v>6725900000</v>
      </c>
      <c r="D95" s="531">
        <v>5544393414</v>
      </c>
      <c r="E95" s="537">
        <f t="shared" si="3"/>
        <v>82.43</v>
      </c>
    </row>
    <row r="96" spans="1:5" ht="12.2" customHeight="1">
      <c r="A96" s="530"/>
      <c r="B96" s="529" t="s">
        <v>371</v>
      </c>
      <c r="C96" s="528">
        <v>6575176000</v>
      </c>
      <c r="D96" s="528">
        <v>5414009425</v>
      </c>
      <c r="E96" s="537">
        <f t="shared" si="3"/>
        <v>82.34</v>
      </c>
    </row>
    <row r="97" spans="1:5" ht="12.2" customHeight="1">
      <c r="A97" s="530"/>
      <c r="B97" s="529" t="s">
        <v>370</v>
      </c>
      <c r="C97" s="528">
        <v>150724000</v>
      </c>
      <c r="D97" s="528">
        <v>130383989</v>
      </c>
      <c r="E97" s="537">
        <f t="shared" si="3"/>
        <v>86.509999999999991</v>
      </c>
    </row>
    <row r="98" spans="1:5" ht="12.2" customHeight="1">
      <c r="A98" s="801" t="s">
        <v>369</v>
      </c>
      <c r="B98" s="801"/>
      <c r="C98" s="531">
        <v>25551189000</v>
      </c>
      <c r="D98" s="531">
        <v>24599309081</v>
      </c>
      <c r="E98" s="653">
        <f t="shared" si="3"/>
        <v>96.27</v>
      </c>
    </row>
    <row r="99" spans="1:5" ht="12.2" customHeight="1">
      <c r="A99" s="530"/>
      <c r="B99" s="529" t="s">
        <v>368</v>
      </c>
      <c r="C99" s="528">
        <v>1093407000</v>
      </c>
      <c r="D99" s="528">
        <v>1057596864</v>
      </c>
      <c r="E99" s="537">
        <f t="shared" si="3"/>
        <v>96.72</v>
      </c>
    </row>
    <row r="100" spans="1:5" ht="12.2" customHeight="1">
      <c r="A100" s="530"/>
      <c r="B100" s="529" t="s">
        <v>367</v>
      </c>
      <c r="C100" s="528">
        <v>14845403000</v>
      </c>
      <c r="D100" s="528">
        <v>14381410511</v>
      </c>
      <c r="E100" s="537">
        <f t="shared" si="3"/>
        <v>96.87</v>
      </c>
    </row>
    <row r="101" spans="1:5" ht="12.2" customHeight="1">
      <c r="A101" s="530"/>
      <c r="B101" s="529" t="s">
        <v>366</v>
      </c>
      <c r="C101" s="528">
        <v>9612379000</v>
      </c>
      <c r="D101" s="528">
        <v>9160301706</v>
      </c>
      <c r="E101" s="537">
        <f t="shared" si="3"/>
        <v>95.3</v>
      </c>
    </row>
    <row r="102" spans="1:5" ht="12.2" customHeight="1">
      <c r="A102" s="801" t="s">
        <v>365</v>
      </c>
      <c r="B102" s="801"/>
      <c r="C102" s="531">
        <v>27114118000</v>
      </c>
      <c r="D102" s="531">
        <v>24590591727</v>
      </c>
      <c r="E102" s="653">
        <f t="shared" si="3"/>
        <v>90.69</v>
      </c>
    </row>
    <row r="103" spans="1:5" ht="12.2" customHeight="1">
      <c r="A103" s="530"/>
      <c r="B103" s="529" t="s">
        <v>364</v>
      </c>
      <c r="C103" s="528">
        <v>2381083000</v>
      </c>
      <c r="D103" s="528">
        <v>2153429620</v>
      </c>
      <c r="E103" s="537">
        <f t="shared" si="3"/>
        <v>90.44</v>
      </c>
    </row>
    <row r="104" spans="1:5" ht="12.2" customHeight="1">
      <c r="A104" s="530"/>
      <c r="B104" s="529" t="s">
        <v>363</v>
      </c>
      <c r="C104" s="528">
        <v>6602291000</v>
      </c>
      <c r="D104" s="528">
        <v>6163677582</v>
      </c>
      <c r="E104" s="537">
        <f t="shared" si="3"/>
        <v>93.36</v>
      </c>
    </row>
    <row r="105" spans="1:5" ht="12.2" customHeight="1">
      <c r="A105" s="530"/>
      <c r="B105" s="529" t="s">
        <v>362</v>
      </c>
      <c r="C105" s="528">
        <v>1214023000</v>
      </c>
      <c r="D105" s="528">
        <v>1080260429</v>
      </c>
      <c r="E105" s="537">
        <f t="shared" si="3"/>
        <v>88.98</v>
      </c>
    </row>
    <row r="106" spans="1:5" ht="12.2" customHeight="1">
      <c r="A106" s="530"/>
      <c r="B106" s="529" t="s">
        <v>361</v>
      </c>
      <c r="C106" s="528">
        <v>16916721000</v>
      </c>
      <c r="D106" s="528">
        <v>15193224096</v>
      </c>
      <c r="E106" s="537">
        <f t="shared" si="3"/>
        <v>89.81</v>
      </c>
    </row>
    <row r="107" spans="1:5" ht="12.2" customHeight="1">
      <c r="A107" s="801" t="s">
        <v>360</v>
      </c>
      <c r="B107" s="801"/>
      <c r="C107" s="531">
        <v>62850514000</v>
      </c>
      <c r="D107" s="531">
        <v>59622799861</v>
      </c>
      <c r="E107" s="653">
        <f t="shared" si="3"/>
        <v>94.86</v>
      </c>
    </row>
    <row r="108" spans="1:5" ht="12.2" customHeight="1">
      <c r="A108" s="530"/>
      <c r="B108" s="529" t="s">
        <v>359</v>
      </c>
      <c r="C108" s="528">
        <v>27402170000</v>
      </c>
      <c r="D108" s="528">
        <v>26956398987</v>
      </c>
      <c r="E108" s="537">
        <f t="shared" si="3"/>
        <v>98.37</v>
      </c>
    </row>
    <row r="109" spans="1:5" ht="12.2" customHeight="1">
      <c r="A109" s="530"/>
      <c r="B109" s="529" t="s">
        <v>358</v>
      </c>
      <c r="C109" s="528">
        <v>16862524000</v>
      </c>
      <c r="D109" s="528">
        <v>15296574759</v>
      </c>
      <c r="E109" s="537">
        <f t="shared" si="3"/>
        <v>90.710000000000008</v>
      </c>
    </row>
    <row r="110" spans="1:5" ht="12.2" customHeight="1">
      <c r="A110" s="530"/>
      <c r="B110" s="529" t="s">
        <v>357</v>
      </c>
      <c r="C110" s="528">
        <v>8762025000</v>
      </c>
      <c r="D110" s="528">
        <v>8125936119</v>
      </c>
      <c r="E110" s="537">
        <f t="shared" si="3"/>
        <v>92.74</v>
      </c>
    </row>
    <row r="111" spans="1:5" ht="12.2" customHeight="1">
      <c r="A111" s="530"/>
      <c r="B111" s="529" t="s">
        <v>356</v>
      </c>
      <c r="C111" s="528">
        <v>146795000</v>
      </c>
      <c r="D111" s="528">
        <v>138257126</v>
      </c>
      <c r="E111" s="537">
        <f t="shared" si="3"/>
        <v>94.179999999999993</v>
      </c>
    </row>
    <row r="112" spans="1:5" ht="12.2" customHeight="1">
      <c r="A112" s="530"/>
      <c r="B112" s="529" t="s">
        <v>355</v>
      </c>
      <c r="C112" s="528">
        <v>4877380000</v>
      </c>
      <c r="D112" s="528">
        <v>4518281932</v>
      </c>
      <c r="E112" s="537">
        <f t="shared" si="3"/>
        <v>92.64</v>
      </c>
    </row>
    <row r="113" spans="1:5" ht="12.2" customHeight="1">
      <c r="A113" s="530"/>
      <c r="B113" s="529" t="s">
        <v>354</v>
      </c>
      <c r="C113" s="528">
        <v>3415569000</v>
      </c>
      <c r="D113" s="528">
        <v>3248170071</v>
      </c>
      <c r="E113" s="537">
        <f t="shared" si="3"/>
        <v>95.1</v>
      </c>
    </row>
    <row r="114" spans="1:5" ht="12.2" customHeight="1">
      <c r="A114" s="530"/>
      <c r="B114" s="529" t="s">
        <v>353</v>
      </c>
      <c r="C114" s="528">
        <v>1384051000</v>
      </c>
      <c r="D114" s="528">
        <v>1339180867</v>
      </c>
      <c r="E114" s="537">
        <f t="shared" si="3"/>
        <v>96.76</v>
      </c>
    </row>
    <row r="115" spans="1:5" ht="12.2" customHeight="1">
      <c r="A115" s="801" t="s">
        <v>352</v>
      </c>
      <c r="B115" s="801"/>
      <c r="C115" s="526">
        <v>2730482000</v>
      </c>
      <c r="D115" s="526">
        <v>2730479495</v>
      </c>
      <c r="E115" s="653">
        <f t="shared" si="3"/>
        <v>100</v>
      </c>
    </row>
    <row r="116" spans="1:5" ht="12.2" customHeight="1">
      <c r="A116" s="530"/>
      <c r="B116" s="529" t="s">
        <v>351</v>
      </c>
      <c r="C116" s="528">
        <v>2730482000</v>
      </c>
      <c r="D116" s="528">
        <v>2730479495</v>
      </c>
      <c r="E116" s="537">
        <f t="shared" si="3"/>
        <v>100</v>
      </c>
    </row>
    <row r="117" spans="1:5" ht="12.2" customHeight="1">
      <c r="A117" s="801" t="s">
        <v>350</v>
      </c>
      <c r="B117" s="801"/>
      <c r="C117" s="526">
        <v>26321256000</v>
      </c>
      <c r="D117" s="526">
        <v>25425992884</v>
      </c>
      <c r="E117" s="653">
        <f t="shared" si="3"/>
        <v>96.6</v>
      </c>
    </row>
    <row r="118" spans="1:5" ht="12.2" customHeight="1">
      <c r="A118" s="530"/>
      <c r="B118" s="529" t="s">
        <v>349</v>
      </c>
      <c r="C118" s="528">
        <v>26321256000</v>
      </c>
      <c r="D118" s="527">
        <v>25425992884</v>
      </c>
      <c r="E118" s="533">
        <f t="shared" si="3"/>
        <v>96.6</v>
      </c>
    </row>
    <row r="119" spans="1:5" ht="12.2" customHeight="1">
      <c r="A119" s="801" t="s">
        <v>348</v>
      </c>
      <c r="B119" s="801"/>
      <c r="C119" s="526">
        <v>93422000</v>
      </c>
      <c r="D119" s="525">
        <v>0</v>
      </c>
      <c r="E119" s="652">
        <v>0</v>
      </c>
    </row>
    <row r="120" spans="1:5" ht="12.2" customHeight="1">
      <c r="A120" s="524"/>
      <c r="B120" s="523" t="s">
        <v>103</v>
      </c>
      <c r="C120" s="522">
        <v>93422000</v>
      </c>
      <c r="D120" s="521">
        <v>0</v>
      </c>
      <c r="E120" s="652">
        <v>0</v>
      </c>
    </row>
    <row r="121" spans="1:5" ht="12.95" customHeight="1">
      <c r="A121" s="63" t="s">
        <v>347</v>
      </c>
      <c r="C121" s="63"/>
      <c r="D121" s="63"/>
      <c r="E121" s="121"/>
    </row>
    <row r="134" s="12" customFormat="1" ht="12.95" customHeight="1"/>
    <row r="135" s="12" customFormat="1" ht="12.95" customHeight="1"/>
  </sheetData>
  <mergeCells count="37">
    <mergeCell ref="A5:B5"/>
    <mergeCell ref="A6:B6"/>
    <mergeCell ref="A7:B7"/>
    <mergeCell ref="A9:B9"/>
    <mergeCell ref="A13:B13"/>
    <mergeCell ref="A32:B32"/>
    <mergeCell ref="A34:B34"/>
    <mergeCell ref="A36:B36"/>
    <mergeCell ref="A18:B18"/>
    <mergeCell ref="A20:B20"/>
    <mergeCell ref="A22:B22"/>
    <mergeCell ref="A24:B24"/>
    <mergeCell ref="A26:B26"/>
    <mergeCell ref="A28:B28"/>
    <mergeCell ref="A30:B30"/>
    <mergeCell ref="A38:B38"/>
    <mergeCell ref="A40:B40"/>
    <mergeCell ref="A82:B82"/>
    <mergeCell ref="A47:B47"/>
    <mergeCell ref="A51:B51"/>
    <mergeCell ref="A54:B54"/>
    <mergeCell ref="A56:B56"/>
    <mergeCell ref="A59:B59"/>
    <mergeCell ref="A65:B65"/>
    <mergeCell ref="A76:B76"/>
    <mergeCell ref="A43:B43"/>
    <mergeCell ref="A77:B77"/>
    <mergeCell ref="A78:B78"/>
    <mergeCell ref="A80:B80"/>
    <mergeCell ref="A119:B119"/>
    <mergeCell ref="A90:B90"/>
    <mergeCell ref="A95:B95"/>
    <mergeCell ref="A98:B98"/>
    <mergeCell ref="A102:B102"/>
    <mergeCell ref="A107:B107"/>
    <mergeCell ref="A115:B115"/>
    <mergeCell ref="A117:B117"/>
  </mergeCells>
  <phoneticPr fontId="14"/>
  <printOptions horizontalCentered="1"/>
  <pageMargins left="0.74803149606299213" right="0.74803149606299213" top="0.59055118110236227" bottom="0.19685039370078741" header="0.51181102362204722" footer="0.51181102362204722"/>
  <pageSetup paperSize="9" firstPageNumber="0" orientation="portrait" r:id="rId1"/>
  <rowBreaks count="1" manualBreakCount="1">
    <brk id="6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63C27-CA71-4E9F-B06D-F76C208F328B}">
  <dimension ref="A1:AME80"/>
  <sheetViews>
    <sheetView zoomScaleNormal="100" zoomScaleSheetLayoutView="400" workbookViewId="0"/>
  </sheetViews>
  <sheetFormatPr defaultRowHeight="13.5"/>
  <cols>
    <col min="1" max="1" width="3.375" style="1" customWidth="1"/>
    <col min="2" max="2" width="19.375" style="1" customWidth="1"/>
    <col min="3" max="5" width="21.375" style="12" customWidth="1"/>
    <col min="6" max="1019" width="9" style="12" customWidth="1"/>
  </cols>
  <sheetData>
    <row r="1" spans="1:6" ht="15" customHeight="1">
      <c r="A1" s="3" t="s">
        <v>465</v>
      </c>
    </row>
    <row r="2" spans="1:6" ht="5.0999999999999996" customHeight="1">
      <c r="A2" s="3"/>
    </row>
    <row r="3" spans="1:6" s="12" customFormat="1" ht="15" customHeight="1" thickBot="1">
      <c r="A3" s="551" t="s">
        <v>440</v>
      </c>
      <c r="C3" s="548"/>
      <c r="D3" s="548"/>
      <c r="E3" s="548"/>
    </row>
    <row r="4" spans="1:6" ht="15" customHeight="1" thickTop="1">
      <c r="A4" s="611"/>
      <c r="B4" s="546" t="s">
        <v>3</v>
      </c>
      <c r="C4" s="604" t="s">
        <v>393</v>
      </c>
      <c r="D4" s="604" t="s">
        <v>392</v>
      </c>
      <c r="E4" s="481" t="s">
        <v>391</v>
      </c>
    </row>
    <row r="5" spans="1:6" ht="15" customHeight="1">
      <c r="A5" s="543" t="s">
        <v>390</v>
      </c>
      <c r="B5" s="220"/>
      <c r="C5" s="601" t="s">
        <v>389</v>
      </c>
      <c r="D5" s="601" t="s">
        <v>389</v>
      </c>
      <c r="E5" s="600" t="s">
        <v>388</v>
      </c>
    </row>
    <row r="6" spans="1:6" s="3" customFormat="1" ht="15.95" customHeight="1">
      <c r="A6" s="808" t="s">
        <v>152</v>
      </c>
      <c r="B6" s="808"/>
      <c r="C6" s="599">
        <v>72297368000</v>
      </c>
      <c r="D6" s="599">
        <v>70267338578</v>
      </c>
      <c r="E6" s="594">
        <f>ROUND(D6/C6,4)*100</f>
        <v>97.19</v>
      </c>
      <c r="F6" s="610"/>
    </row>
    <row r="7" spans="1:6" s="3" customFormat="1" ht="15.95" customHeight="1">
      <c r="A7" s="809">
        <v>6</v>
      </c>
      <c r="B7" s="809"/>
      <c r="C7" s="596">
        <v>71355614000</v>
      </c>
      <c r="D7" s="596">
        <v>68891153253</v>
      </c>
      <c r="E7" s="594">
        <f>ROUND(D7/C7,4)*100</f>
        <v>96.55</v>
      </c>
      <c r="F7" s="609"/>
    </row>
    <row r="8" spans="1:6" s="3" customFormat="1" ht="15.95" customHeight="1">
      <c r="A8" s="810">
        <v>7</v>
      </c>
      <c r="B8" s="810"/>
      <c r="C8" s="592">
        <v>69687073000</v>
      </c>
      <c r="D8" s="592">
        <v>67248659103</v>
      </c>
      <c r="E8" s="591">
        <f>ROUND(D8/C8,4)*100</f>
        <v>96.5</v>
      </c>
    </row>
    <row r="9" spans="1:6" s="3" customFormat="1" ht="15.95" customHeight="1">
      <c r="A9" s="92" t="s">
        <v>439</v>
      </c>
      <c r="B9" s="89"/>
      <c r="C9" s="587"/>
      <c r="D9" s="587"/>
      <c r="E9" s="594"/>
    </row>
    <row r="10" spans="1:6" ht="15.95" customHeight="1">
      <c r="A10" s="807" t="s">
        <v>110</v>
      </c>
      <c r="B10" s="807"/>
      <c r="C10" s="579">
        <v>14869997000</v>
      </c>
      <c r="D10" s="579">
        <v>15422162199</v>
      </c>
      <c r="E10" s="658">
        <f>ROUND(D10/C10,4)*100</f>
        <v>103.71</v>
      </c>
    </row>
    <row r="11" spans="1:6" ht="15.95" customHeight="1">
      <c r="A11" s="583"/>
      <c r="B11" s="550" t="s">
        <v>110</v>
      </c>
      <c r="C11" s="445">
        <v>14869997000</v>
      </c>
      <c r="D11" s="584">
        <v>15422162199</v>
      </c>
      <c r="E11" s="586">
        <f>ROUND(D11/C11,4)*100</f>
        <v>103.71</v>
      </c>
    </row>
    <row r="12" spans="1:6" ht="15.95" customHeight="1">
      <c r="A12" s="807" t="s">
        <v>464</v>
      </c>
      <c r="B12" s="807"/>
      <c r="C12" s="579">
        <v>3000</v>
      </c>
      <c r="D12" s="578">
        <v>0</v>
      </c>
      <c r="E12" s="659">
        <v>0</v>
      </c>
    </row>
    <row r="13" spans="1:6" ht="15.95" customHeight="1">
      <c r="A13" s="583"/>
      <c r="B13" s="550" t="s">
        <v>464</v>
      </c>
      <c r="C13" s="445">
        <v>3000</v>
      </c>
      <c r="D13" s="578">
        <v>0</v>
      </c>
      <c r="E13" s="659">
        <f t="shared" ref="E13:E27" si="0">ROUND(D13/C13,4)*100</f>
        <v>0</v>
      </c>
    </row>
    <row r="14" spans="1:6" ht="15.95" customHeight="1">
      <c r="A14" s="807" t="s">
        <v>87</v>
      </c>
      <c r="B14" s="807"/>
      <c r="C14" s="579">
        <v>200000</v>
      </c>
      <c r="D14" s="579">
        <v>244200</v>
      </c>
      <c r="E14" s="658">
        <f t="shared" si="0"/>
        <v>122.10000000000001</v>
      </c>
    </row>
    <row r="15" spans="1:6" ht="15.95" customHeight="1">
      <c r="A15" s="583"/>
      <c r="B15" s="550" t="s">
        <v>419</v>
      </c>
      <c r="C15" s="445">
        <v>200000</v>
      </c>
      <c r="D15" s="445">
        <v>244200</v>
      </c>
      <c r="E15" s="586">
        <f t="shared" si="0"/>
        <v>122.10000000000001</v>
      </c>
    </row>
    <row r="16" spans="1:6" ht="15.95" customHeight="1">
      <c r="A16" s="807" t="s">
        <v>463</v>
      </c>
      <c r="B16" s="807"/>
      <c r="C16" s="579">
        <v>45058000</v>
      </c>
      <c r="D16" s="579">
        <v>45058000</v>
      </c>
      <c r="E16" s="594">
        <f t="shared" si="0"/>
        <v>100</v>
      </c>
    </row>
    <row r="17" spans="1:7" ht="15.95" customHeight="1">
      <c r="A17" s="583"/>
      <c r="B17" s="550" t="s">
        <v>416</v>
      </c>
      <c r="C17" s="445">
        <v>45058000</v>
      </c>
      <c r="D17" s="445">
        <v>45058000</v>
      </c>
      <c r="E17" s="586">
        <f t="shared" si="0"/>
        <v>100</v>
      </c>
    </row>
    <row r="18" spans="1:7" ht="15.95" customHeight="1">
      <c r="A18" s="807" t="s">
        <v>462</v>
      </c>
      <c r="B18" s="807"/>
      <c r="C18" s="579">
        <v>46092595000</v>
      </c>
      <c r="D18" s="579">
        <v>43978103785</v>
      </c>
      <c r="E18" s="594">
        <f t="shared" si="0"/>
        <v>95.41</v>
      </c>
    </row>
    <row r="19" spans="1:7" ht="15.95" customHeight="1">
      <c r="A19" s="583"/>
      <c r="B19" s="550" t="s">
        <v>413</v>
      </c>
      <c r="C19" s="445">
        <v>46092595000</v>
      </c>
      <c r="D19" s="445">
        <v>43978103785</v>
      </c>
      <c r="E19" s="586">
        <f t="shared" si="0"/>
        <v>95.41</v>
      </c>
    </row>
    <row r="20" spans="1:7" ht="15.95" customHeight="1">
      <c r="A20" s="807" t="s">
        <v>461</v>
      </c>
      <c r="B20" s="807"/>
      <c r="C20" s="579">
        <v>7992693000</v>
      </c>
      <c r="D20" s="579">
        <v>7097431092</v>
      </c>
      <c r="E20" s="594">
        <f t="shared" si="0"/>
        <v>88.8</v>
      </c>
    </row>
    <row r="21" spans="1:7" ht="15.95" customHeight="1">
      <c r="A21" s="583"/>
      <c r="B21" s="550" t="s">
        <v>460</v>
      </c>
      <c r="C21" s="445">
        <v>7992693000</v>
      </c>
      <c r="D21" s="445">
        <v>7097431092</v>
      </c>
      <c r="E21" s="594">
        <f t="shared" si="0"/>
        <v>88.8</v>
      </c>
    </row>
    <row r="22" spans="1:7" ht="15.95" customHeight="1">
      <c r="A22" s="807" t="s">
        <v>401</v>
      </c>
      <c r="B22" s="807"/>
      <c r="C22" s="579">
        <v>622325000</v>
      </c>
      <c r="D22" s="579">
        <v>622325469</v>
      </c>
      <c r="E22" s="658">
        <f t="shared" si="0"/>
        <v>100</v>
      </c>
    </row>
    <row r="23" spans="1:7" ht="15.95" customHeight="1">
      <c r="A23" s="583"/>
      <c r="B23" s="550" t="s">
        <v>401</v>
      </c>
      <c r="C23" s="445">
        <v>622325000</v>
      </c>
      <c r="D23" s="445">
        <v>622325469</v>
      </c>
      <c r="E23" s="594">
        <f t="shared" si="0"/>
        <v>100</v>
      </c>
    </row>
    <row r="24" spans="1:7" ht="15.95" customHeight="1">
      <c r="A24" s="807" t="s">
        <v>459</v>
      </c>
      <c r="B24" s="807"/>
      <c r="C24" s="579">
        <v>64202000</v>
      </c>
      <c r="D24" s="579">
        <v>83334358</v>
      </c>
      <c r="E24" s="658">
        <f t="shared" si="0"/>
        <v>129.80000000000001</v>
      </c>
    </row>
    <row r="25" spans="1:7" ht="15.95" customHeight="1">
      <c r="A25" s="583"/>
      <c r="B25" s="520" t="s">
        <v>399</v>
      </c>
      <c r="C25" s="445">
        <v>2000</v>
      </c>
      <c r="D25" s="445">
        <v>37463</v>
      </c>
      <c r="E25" s="594">
        <f t="shared" si="0"/>
        <v>1873.15</v>
      </c>
    </row>
    <row r="26" spans="1:7" ht="15.95" customHeight="1">
      <c r="A26" s="583"/>
      <c r="B26" s="550" t="s">
        <v>458</v>
      </c>
      <c r="C26" s="445">
        <v>1000</v>
      </c>
      <c r="D26" s="578">
        <v>0</v>
      </c>
      <c r="E26" s="659">
        <f t="shared" si="0"/>
        <v>0</v>
      </c>
    </row>
    <row r="27" spans="1:7" ht="15.95" customHeight="1">
      <c r="A27" s="577"/>
      <c r="B27" s="576" t="s">
        <v>395</v>
      </c>
      <c r="C27" s="608">
        <v>64199000</v>
      </c>
      <c r="D27" s="608">
        <v>83296895</v>
      </c>
      <c r="E27" s="660">
        <f t="shared" si="0"/>
        <v>129.75</v>
      </c>
    </row>
    <row r="28" spans="1:7" ht="17.100000000000001" customHeight="1">
      <c r="B28" s="550"/>
    </row>
    <row r="29" spans="1:7" ht="16.5" customHeight="1" thickBot="1">
      <c r="A29" s="551" t="s">
        <v>394</v>
      </c>
      <c r="C29" s="607"/>
      <c r="D29" s="607"/>
      <c r="E29" s="607"/>
    </row>
    <row r="30" spans="1:7" ht="15" customHeight="1" thickTop="1">
      <c r="A30" s="606"/>
      <c r="B30" s="605" t="s">
        <v>3</v>
      </c>
      <c r="C30" s="604" t="s">
        <v>393</v>
      </c>
      <c r="D30" s="604" t="s">
        <v>392</v>
      </c>
      <c r="E30" s="481" t="s">
        <v>391</v>
      </c>
    </row>
    <row r="31" spans="1:7" ht="15" customHeight="1">
      <c r="A31" s="603" t="s">
        <v>390</v>
      </c>
      <c r="B31" s="602"/>
      <c r="C31" s="601" t="s">
        <v>389</v>
      </c>
      <c r="D31" s="601" t="s">
        <v>389</v>
      </c>
      <c r="E31" s="600" t="s">
        <v>388</v>
      </c>
    </row>
    <row r="32" spans="1:7" ht="15.95" customHeight="1">
      <c r="A32" s="808" t="s">
        <v>152</v>
      </c>
      <c r="B32" s="808"/>
      <c r="C32" s="599">
        <v>72297368000</v>
      </c>
      <c r="D32" s="598">
        <v>69852224813</v>
      </c>
      <c r="E32" s="594">
        <f>ROUND(D32/C32,4)*100</f>
        <v>96.61999999999999</v>
      </c>
      <c r="G32" s="597"/>
    </row>
    <row r="33" spans="1:7" ht="15.95" customHeight="1">
      <c r="A33" s="809">
        <v>6</v>
      </c>
      <c r="B33" s="809"/>
      <c r="C33" s="596">
        <v>71355614000</v>
      </c>
      <c r="D33" s="595">
        <v>68268827784</v>
      </c>
      <c r="E33" s="594">
        <f>ROUND(D33/C33,4)*100</f>
        <v>95.67</v>
      </c>
      <c r="G33" s="593"/>
    </row>
    <row r="34" spans="1:7" ht="15.95" customHeight="1">
      <c r="A34" s="810">
        <v>7</v>
      </c>
      <c r="B34" s="810"/>
      <c r="C34" s="592">
        <v>69687073000</v>
      </c>
      <c r="D34" s="592">
        <v>66814977523</v>
      </c>
      <c r="E34" s="591">
        <f>ROUND(D34/C34,4)*100</f>
        <v>95.88</v>
      </c>
    </row>
    <row r="35" spans="1:7" ht="15.95" customHeight="1">
      <c r="A35" s="590"/>
      <c r="B35" s="589"/>
      <c r="C35" s="588"/>
      <c r="D35" s="587"/>
      <c r="E35" s="594"/>
    </row>
    <row r="36" spans="1:7" ht="15.95" customHeight="1">
      <c r="A36" s="806" t="s">
        <v>108</v>
      </c>
      <c r="B36" s="806"/>
      <c r="C36" s="585">
        <v>2219631000</v>
      </c>
      <c r="D36" s="585">
        <v>2082150313</v>
      </c>
      <c r="E36" s="658">
        <f t="shared" ref="E36:E41" si="1">ROUND(D36/C36,4)*100</f>
        <v>93.81</v>
      </c>
    </row>
    <row r="37" spans="1:7" ht="15.95" customHeight="1">
      <c r="A37" s="583"/>
      <c r="B37" s="582" t="s">
        <v>384</v>
      </c>
      <c r="C37" s="581">
        <v>1911045000</v>
      </c>
      <c r="D37" s="581">
        <v>1794661679</v>
      </c>
      <c r="E37" s="594">
        <f t="shared" si="1"/>
        <v>93.910000000000011</v>
      </c>
    </row>
    <row r="38" spans="1:7" ht="15.95" customHeight="1">
      <c r="A38" s="583"/>
      <c r="B38" s="582" t="s">
        <v>457</v>
      </c>
      <c r="C38" s="581">
        <v>308586000</v>
      </c>
      <c r="D38" s="581">
        <v>287488634</v>
      </c>
      <c r="E38" s="594">
        <f t="shared" si="1"/>
        <v>93.16</v>
      </c>
    </row>
    <row r="39" spans="1:7" ht="15.95" customHeight="1">
      <c r="A39" s="806" t="s">
        <v>456</v>
      </c>
      <c r="B39" s="806"/>
      <c r="C39" s="579">
        <v>45854355000</v>
      </c>
      <c r="D39" s="579">
        <v>43359527811</v>
      </c>
      <c r="E39" s="658">
        <f t="shared" si="1"/>
        <v>94.56</v>
      </c>
    </row>
    <row r="40" spans="1:7" ht="15.95" customHeight="1">
      <c r="A40" s="583"/>
      <c r="B40" s="582" t="s">
        <v>455</v>
      </c>
      <c r="C40" s="581">
        <v>39147768000</v>
      </c>
      <c r="D40" s="581">
        <v>37019728120</v>
      </c>
      <c r="E40" s="594">
        <f t="shared" si="1"/>
        <v>94.56</v>
      </c>
    </row>
    <row r="41" spans="1:7" ht="15.95" customHeight="1">
      <c r="A41" s="583"/>
      <c r="B41" s="582" t="s">
        <v>454</v>
      </c>
      <c r="C41" s="581">
        <v>6366037000</v>
      </c>
      <c r="D41" s="581">
        <v>6009018854</v>
      </c>
      <c r="E41" s="594">
        <f t="shared" si="1"/>
        <v>94.39</v>
      </c>
    </row>
    <row r="42" spans="1:7" ht="15.95" customHeight="1">
      <c r="A42" s="583"/>
      <c r="B42" s="582" t="s">
        <v>453</v>
      </c>
      <c r="C42" s="581">
        <v>1000</v>
      </c>
      <c r="D42" s="581">
        <v>0</v>
      </c>
      <c r="E42" s="659">
        <v>0</v>
      </c>
    </row>
    <row r="43" spans="1:7" ht="15.95" customHeight="1">
      <c r="A43" s="583"/>
      <c r="B43" s="582" t="s">
        <v>452</v>
      </c>
      <c r="C43" s="581">
        <v>203069000</v>
      </c>
      <c r="D43" s="581">
        <v>199815087</v>
      </c>
      <c r="E43" s="594">
        <f>ROUND(D43/C43,4)*100</f>
        <v>98.4</v>
      </c>
    </row>
    <row r="44" spans="1:7" ht="15.95" customHeight="1">
      <c r="A44" s="583"/>
      <c r="B44" s="582" t="s">
        <v>451</v>
      </c>
      <c r="C44" s="581">
        <v>62700000</v>
      </c>
      <c r="D44" s="581">
        <v>58590000</v>
      </c>
      <c r="E44" s="594">
        <f>ROUND(D44/C44,4)*100</f>
        <v>93.44</v>
      </c>
    </row>
    <row r="45" spans="1:7" ht="15.95" customHeight="1">
      <c r="A45" s="583"/>
      <c r="B45" s="582" t="s">
        <v>450</v>
      </c>
      <c r="C45" s="581">
        <v>74780000</v>
      </c>
      <c r="D45" s="581">
        <v>72375750</v>
      </c>
      <c r="E45" s="594">
        <f>ROUND(D45/C45,4)*100</f>
        <v>96.78</v>
      </c>
    </row>
    <row r="46" spans="1:7" ht="15.95" customHeight="1">
      <c r="A46" s="583"/>
      <c r="B46" s="582" t="s">
        <v>449</v>
      </c>
      <c r="C46" s="581">
        <v>0</v>
      </c>
      <c r="D46" s="581">
        <v>0</v>
      </c>
      <c r="E46" s="659">
        <v>0</v>
      </c>
    </row>
    <row r="47" spans="1:7" ht="15.95" customHeight="1">
      <c r="A47" s="806" t="s">
        <v>106</v>
      </c>
      <c r="B47" s="806"/>
      <c r="C47" s="579">
        <v>20320899000</v>
      </c>
      <c r="D47" s="579">
        <v>20320897667</v>
      </c>
      <c r="E47" s="658">
        <f t="shared" ref="E47:E58" si="2">ROUND(D47/C47,4)*100</f>
        <v>100</v>
      </c>
    </row>
    <row r="48" spans="1:7" ht="15.95" customHeight="1">
      <c r="A48" s="583"/>
      <c r="B48" s="582" t="s">
        <v>448</v>
      </c>
      <c r="C48" s="581">
        <v>13815384000</v>
      </c>
      <c r="D48" s="581">
        <v>13815383558</v>
      </c>
      <c r="E48" s="594">
        <f t="shared" si="2"/>
        <v>100</v>
      </c>
    </row>
    <row r="49" spans="1:5" ht="15.95" customHeight="1">
      <c r="A49" s="583"/>
      <c r="B49" s="582" t="s">
        <v>447</v>
      </c>
      <c r="C49" s="581">
        <v>4723191000</v>
      </c>
      <c r="D49" s="581">
        <v>4723190676</v>
      </c>
      <c r="E49" s="594">
        <f t="shared" si="2"/>
        <v>100</v>
      </c>
    </row>
    <row r="50" spans="1:5" ht="15.95" customHeight="1">
      <c r="A50" s="583"/>
      <c r="B50" s="582" t="s">
        <v>446</v>
      </c>
      <c r="C50" s="581">
        <v>1782324000</v>
      </c>
      <c r="D50" s="584">
        <v>1782323433</v>
      </c>
      <c r="E50" s="594">
        <f t="shared" si="2"/>
        <v>100</v>
      </c>
    </row>
    <row r="51" spans="1:5" ht="15.95" customHeight="1">
      <c r="A51" s="806" t="s">
        <v>445</v>
      </c>
      <c r="B51" s="806"/>
      <c r="C51" s="579">
        <v>478773000</v>
      </c>
      <c r="D51" s="579">
        <v>443222024</v>
      </c>
      <c r="E51" s="658">
        <f t="shared" si="2"/>
        <v>92.57</v>
      </c>
    </row>
    <row r="52" spans="1:5" ht="15.95" customHeight="1">
      <c r="A52" s="583"/>
      <c r="B52" s="582" t="s">
        <v>445</v>
      </c>
      <c r="C52" s="581">
        <v>6042000</v>
      </c>
      <c r="D52" s="581">
        <v>6041090</v>
      </c>
      <c r="E52" s="594">
        <f t="shared" si="2"/>
        <v>99.98</v>
      </c>
    </row>
    <row r="53" spans="1:5" ht="15.95" customHeight="1">
      <c r="A53" s="583"/>
      <c r="B53" s="582" t="s">
        <v>444</v>
      </c>
      <c r="C53" s="581">
        <v>472731000</v>
      </c>
      <c r="D53" s="581">
        <v>437180934</v>
      </c>
      <c r="E53" s="586">
        <f t="shared" si="2"/>
        <v>92.47999999999999</v>
      </c>
    </row>
    <row r="54" spans="1:5" ht="15.95" customHeight="1">
      <c r="A54" s="806" t="s">
        <v>104</v>
      </c>
      <c r="B54" s="806"/>
      <c r="C54" s="579">
        <v>613415000</v>
      </c>
      <c r="D54" s="579">
        <v>609179708</v>
      </c>
      <c r="E54" s="594">
        <f t="shared" si="2"/>
        <v>99.31</v>
      </c>
    </row>
    <row r="55" spans="1:5" ht="15.95" customHeight="1">
      <c r="A55" s="583"/>
      <c r="B55" s="582" t="s">
        <v>443</v>
      </c>
      <c r="C55" s="581">
        <v>613414000</v>
      </c>
      <c r="D55" s="581">
        <v>609179708</v>
      </c>
      <c r="E55" s="594">
        <f t="shared" si="2"/>
        <v>99.31</v>
      </c>
    </row>
    <row r="56" spans="1:5" ht="15.95" customHeight="1">
      <c r="A56" s="583"/>
      <c r="B56" s="582" t="s">
        <v>442</v>
      </c>
      <c r="C56" s="581">
        <v>1000</v>
      </c>
      <c r="D56" s="580">
        <v>0</v>
      </c>
      <c r="E56" s="656">
        <f t="shared" si="2"/>
        <v>0</v>
      </c>
    </row>
    <row r="57" spans="1:5" ht="15.95" customHeight="1">
      <c r="A57" s="806" t="s">
        <v>103</v>
      </c>
      <c r="B57" s="806"/>
      <c r="C57" s="579">
        <v>200000000</v>
      </c>
      <c r="D57" s="578">
        <v>0</v>
      </c>
      <c r="E57" s="657">
        <f t="shared" si="2"/>
        <v>0</v>
      </c>
    </row>
    <row r="58" spans="1:5" ht="15.95" customHeight="1">
      <c r="A58" s="577"/>
      <c r="B58" s="576" t="s">
        <v>103</v>
      </c>
      <c r="C58" s="575">
        <v>200000000</v>
      </c>
      <c r="D58" s="574">
        <v>0</v>
      </c>
      <c r="E58" s="656">
        <f t="shared" si="2"/>
        <v>0</v>
      </c>
    </row>
    <row r="59" spans="1:5" s="63" customFormat="1" ht="12.95" customHeight="1">
      <c r="A59" s="63" t="s">
        <v>347</v>
      </c>
      <c r="B59" s="1"/>
      <c r="E59" s="121"/>
    </row>
    <row r="64" spans="1:5" s="12" customFormat="1" ht="12.95" customHeight="1"/>
    <row r="65" spans="1:2" s="12" customFormat="1" ht="12.95" customHeight="1"/>
    <row r="66" spans="1:2" s="12" customFormat="1" ht="12.95" customHeight="1"/>
    <row r="67" spans="1:2" s="12" customFormat="1" ht="12.95" customHeight="1"/>
    <row r="68" spans="1:2" s="12" customFormat="1" ht="12.95" customHeight="1"/>
    <row r="69" spans="1:2" s="12" customFormat="1" ht="12.95" customHeight="1"/>
    <row r="70" spans="1:2" s="12" customFormat="1" ht="12.95" customHeight="1"/>
    <row r="71" spans="1:2" s="12" customFormat="1" ht="12.95" customHeight="1"/>
    <row r="72" spans="1:2" ht="12.95" customHeight="1">
      <c r="A72" s="451"/>
      <c r="B72" s="451"/>
    </row>
    <row r="73" spans="1:2" s="12" customFormat="1" ht="12.95" customHeight="1"/>
    <row r="74" spans="1:2" s="12" customFormat="1" ht="12.95" customHeight="1"/>
    <row r="75" spans="1:2" s="12" customFormat="1" ht="12.95" customHeight="1"/>
    <row r="76" spans="1:2" s="12" customFormat="1" ht="12.95" customHeight="1"/>
    <row r="77" spans="1:2" s="12" customFormat="1" ht="12.95" customHeight="1"/>
    <row r="78" spans="1:2" s="12" customFormat="1" ht="12.95" customHeight="1"/>
    <row r="79" spans="1:2" s="12" customFormat="1" ht="12.95" customHeight="1"/>
    <row r="80" spans="1:2" s="12" customFormat="1" ht="12.95" customHeight="1"/>
  </sheetData>
  <mergeCells count="20">
    <mergeCell ref="A14:B14"/>
    <mergeCell ref="A16:B16"/>
    <mergeCell ref="A18:B18"/>
    <mergeCell ref="A20:B20"/>
    <mergeCell ref="A6:B6"/>
    <mergeCell ref="A7:B7"/>
    <mergeCell ref="A8:B8"/>
    <mergeCell ref="A10:B10"/>
    <mergeCell ref="A12:B12"/>
    <mergeCell ref="A57:B57"/>
    <mergeCell ref="A33:B33"/>
    <mergeCell ref="A34:B34"/>
    <mergeCell ref="A36:B36"/>
    <mergeCell ref="A39:B39"/>
    <mergeCell ref="A47:B47"/>
    <mergeCell ref="A22:B22"/>
    <mergeCell ref="A24:B24"/>
    <mergeCell ref="A51:B51"/>
    <mergeCell ref="A54:B54"/>
    <mergeCell ref="A32:B32"/>
  </mergeCells>
  <phoneticPr fontId="14"/>
  <printOptions horizontalCentered="1"/>
  <pageMargins left="0.78740157480314965" right="0.78740157480314965" top="0.98425196850393704" bottom="0.98425196850393704" header="0.51181102362204722" footer="0.51181102362204722"/>
  <pageSetup paperSize="9" firstPageNumber="0" fitToWidth="0" fitToHeight="0" orientation="portrait" r:id="rId1"/>
  <rowBreaks count="1" manualBreakCount="1">
    <brk id="28"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D9BD-6D6A-4819-8373-9A4AB1617F42}">
  <dimension ref="A1:AMF60"/>
  <sheetViews>
    <sheetView zoomScaleNormal="100" zoomScaleSheetLayoutView="100" workbookViewId="0"/>
  </sheetViews>
  <sheetFormatPr defaultRowHeight="13.5"/>
  <cols>
    <col min="1" max="1" width="3.625" style="1" customWidth="1"/>
    <col min="2" max="2" width="27.5" style="550" customWidth="1"/>
    <col min="3" max="3" width="20" style="12" customWidth="1"/>
    <col min="4" max="4" width="19.25" style="12" customWidth="1"/>
    <col min="5" max="5" width="16.75" style="12" customWidth="1"/>
    <col min="6" max="1020" width="9" style="12" customWidth="1"/>
  </cols>
  <sheetData>
    <row r="1" spans="1:5" ht="15" customHeight="1">
      <c r="A1" s="3" t="s">
        <v>481</v>
      </c>
    </row>
    <row r="2" spans="1:5" ht="5.0999999999999996" customHeight="1">
      <c r="A2" s="3"/>
    </row>
    <row r="3" spans="1:5" s="12" customFormat="1" ht="15" customHeight="1" thickBot="1">
      <c r="A3" s="551" t="s">
        <v>440</v>
      </c>
      <c r="C3" s="548"/>
      <c r="D3" s="548"/>
      <c r="E3" s="548"/>
    </row>
    <row r="4" spans="1:5" ht="14.1" customHeight="1" thickTop="1">
      <c r="A4" s="547"/>
      <c r="B4" s="546" t="s">
        <v>3</v>
      </c>
      <c r="C4" s="604" t="s">
        <v>393</v>
      </c>
      <c r="D4" s="604" t="s">
        <v>392</v>
      </c>
      <c r="E4" s="481" t="s">
        <v>391</v>
      </c>
    </row>
    <row r="5" spans="1:5" ht="14.1" customHeight="1">
      <c r="A5" s="543" t="s">
        <v>390</v>
      </c>
      <c r="B5" s="220"/>
      <c r="C5" s="601" t="s">
        <v>389</v>
      </c>
      <c r="D5" s="601" t="s">
        <v>389</v>
      </c>
      <c r="E5" s="600" t="s">
        <v>388</v>
      </c>
    </row>
    <row r="6" spans="1:5" s="3" customFormat="1" ht="13.5" customHeight="1">
      <c r="A6" s="808" t="s">
        <v>152</v>
      </c>
      <c r="B6" s="808"/>
      <c r="C6" s="622">
        <v>69025221000</v>
      </c>
      <c r="D6" s="622">
        <v>68218599026</v>
      </c>
      <c r="E6" s="594">
        <f>ROUND(D6/C6,4)*100</f>
        <v>98.83</v>
      </c>
    </row>
    <row r="7" spans="1:5" s="3" customFormat="1" ht="13.5" customHeight="1">
      <c r="A7" s="809">
        <v>6</v>
      </c>
      <c r="B7" s="809"/>
      <c r="C7" s="619">
        <v>70722997000</v>
      </c>
      <c r="D7" s="619">
        <v>69183084119</v>
      </c>
      <c r="E7" s="618">
        <f>ROUND(D7/C7,4)*100</f>
        <v>97.82</v>
      </c>
    </row>
    <row r="8" spans="1:5" s="3" customFormat="1" ht="13.5" customHeight="1">
      <c r="A8" s="810">
        <v>7</v>
      </c>
      <c r="B8" s="810"/>
      <c r="C8" s="617">
        <v>72827586000</v>
      </c>
      <c r="D8" s="617">
        <v>71172978975</v>
      </c>
      <c r="E8" s="591">
        <f>ROUND(D8/C8,4)*100</f>
        <v>97.72999999999999</v>
      </c>
    </row>
    <row r="9" spans="1:5" s="3" customFormat="1" ht="11.1" customHeight="1">
      <c r="A9" s="616" t="s">
        <v>439</v>
      </c>
      <c r="B9" s="529"/>
      <c r="C9" s="567"/>
      <c r="D9" s="567"/>
      <c r="E9" s="618"/>
    </row>
    <row r="10" spans="1:5" s="3" customFormat="1" ht="12.95" customHeight="1">
      <c r="A10" s="801" t="s">
        <v>480</v>
      </c>
      <c r="B10" s="801"/>
      <c r="C10" s="579">
        <v>13176476000</v>
      </c>
      <c r="D10" s="579">
        <v>13305593391</v>
      </c>
      <c r="E10" s="658">
        <f t="shared" ref="E10:E31" si="0">ROUND(D10/C10,4)*100</f>
        <v>100.98</v>
      </c>
    </row>
    <row r="11" spans="1:5" s="3" customFormat="1" ht="12.95" customHeight="1">
      <c r="A11" s="569"/>
      <c r="B11" s="529" t="s">
        <v>480</v>
      </c>
      <c r="C11" s="581">
        <v>13176476000</v>
      </c>
      <c r="D11" s="581">
        <v>13305593391</v>
      </c>
      <c r="E11" s="618">
        <f t="shared" si="0"/>
        <v>100.98</v>
      </c>
    </row>
    <row r="12" spans="1:5" s="3" customFormat="1" ht="12.95" customHeight="1">
      <c r="A12" s="801" t="s">
        <v>87</v>
      </c>
      <c r="B12" s="801"/>
      <c r="C12" s="579">
        <v>1000</v>
      </c>
      <c r="D12" s="579">
        <v>2400</v>
      </c>
      <c r="E12" s="658">
        <f t="shared" si="0"/>
        <v>240</v>
      </c>
    </row>
    <row r="13" spans="1:5" s="3" customFormat="1" ht="12.95" customHeight="1">
      <c r="A13" s="569"/>
      <c r="B13" s="529" t="s">
        <v>419</v>
      </c>
      <c r="C13" s="581">
        <v>1000</v>
      </c>
      <c r="D13" s="581">
        <v>2400</v>
      </c>
      <c r="E13" s="662">
        <f t="shared" si="0"/>
        <v>240</v>
      </c>
    </row>
    <row r="14" spans="1:5" s="3" customFormat="1" ht="12.95" customHeight="1">
      <c r="A14" s="801" t="s">
        <v>463</v>
      </c>
      <c r="B14" s="801"/>
      <c r="C14" s="579">
        <v>17540824000</v>
      </c>
      <c r="D14" s="579">
        <v>16930689929</v>
      </c>
      <c r="E14" s="594">
        <f t="shared" si="0"/>
        <v>96.52</v>
      </c>
    </row>
    <row r="15" spans="1:5" s="3" customFormat="1" ht="12.95" customHeight="1">
      <c r="A15" s="569"/>
      <c r="B15" s="529" t="s">
        <v>417</v>
      </c>
      <c r="C15" s="581">
        <v>12187234000</v>
      </c>
      <c r="D15" s="581">
        <v>12166097178</v>
      </c>
      <c r="E15" s="618">
        <f t="shared" si="0"/>
        <v>99.83</v>
      </c>
    </row>
    <row r="16" spans="1:5" s="3" customFormat="1" ht="12.95" customHeight="1">
      <c r="A16" s="569"/>
      <c r="B16" s="529" t="s">
        <v>416</v>
      </c>
      <c r="C16" s="581">
        <v>5353590000</v>
      </c>
      <c r="D16" s="581">
        <v>4764592751</v>
      </c>
      <c r="E16" s="594">
        <f t="shared" si="0"/>
        <v>89</v>
      </c>
    </row>
    <row r="17" spans="1:5" s="3" customFormat="1" ht="12.95" customHeight="1">
      <c r="A17" s="801" t="s">
        <v>462</v>
      </c>
      <c r="B17" s="801"/>
      <c r="C17" s="579">
        <v>10189045000</v>
      </c>
      <c r="D17" s="579">
        <v>9769549219</v>
      </c>
      <c r="E17" s="661">
        <f t="shared" si="0"/>
        <v>95.88</v>
      </c>
    </row>
    <row r="18" spans="1:5" s="3" customFormat="1" ht="12.95" customHeight="1">
      <c r="A18" s="569"/>
      <c r="B18" s="529" t="s">
        <v>413</v>
      </c>
      <c r="C18" s="581">
        <v>9729248000</v>
      </c>
      <c r="D18" s="581">
        <v>9371085310</v>
      </c>
      <c r="E18" s="594">
        <f t="shared" si="0"/>
        <v>96.32</v>
      </c>
    </row>
    <row r="19" spans="1:5" s="3" customFormat="1" ht="12.95" customHeight="1">
      <c r="A19" s="569"/>
      <c r="B19" s="529" t="s">
        <v>412</v>
      </c>
      <c r="C19" s="581">
        <v>459797000</v>
      </c>
      <c r="D19" s="581">
        <v>398463909</v>
      </c>
      <c r="E19" s="618">
        <f t="shared" si="0"/>
        <v>86.66</v>
      </c>
    </row>
    <row r="20" spans="1:5" s="3" customFormat="1" ht="12.95" customHeight="1">
      <c r="A20" s="801" t="s">
        <v>115</v>
      </c>
      <c r="B20" s="801"/>
      <c r="C20" s="579">
        <v>18409270000</v>
      </c>
      <c r="D20" s="579">
        <v>17661096939</v>
      </c>
      <c r="E20" s="658">
        <f t="shared" si="0"/>
        <v>95.94</v>
      </c>
    </row>
    <row r="21" spans="1:5" ht="12.95" customHeight="1">
      <c r="A21" s="569"/>
      <c r="B21" s="529" t="s">
        <v>115</v>
      </c>
      <c r="C21" s="581">
        <v>18409270000</v>
      </c>
      <c r="D21" s="581">
        <v>17661096939</v>
      </c>
      <c r="E21" s="618">
        <f t="shared" si="0"/>
        <v>95.94</v>
      </c>
    </row>
    <row r="22" spans="1:5" ht="12.95" customHeight="1">
      <c r="A22" s="801" t="s">
        <v>479</v>
      </c>
      <c r="B22" s="801"/>
      <c r="C22" s="579">
        <v>15600000</v>
      </c>
      <c r="D22" s="579">
        <v>15496008</v>
      </c>
      <c r="E22" s="658">
        <f t="shared" si="0"/>
        <v>99.33</v>
      </c>
    </row>
    <row r="23" spans="1:5" ht="12.95" customHeight="1">
      <c r="A23" s="569"/>
      <c r="B23" s="529" t="s">
        <v>409</v>
      </c>
      <c r="C23" s="581">
        <v>15600000</v>
      </c>
      <c r="D23" s="581">
        <v>15496008</v>
      </c>
      <c r="E23" s="618">
        <f t="shared" si="0"/>
        <v>99.33</v>
      </c>
    </row>
    <row r="24" spans="1:5" ht="12.95" customHeight="1">
      <c r="A24" s="801" t="s">
        <v>461</v>
      </c>
      <c r="B24" s="801"/>
      <c r="C24" s="579">
        <v>12454275000</v>
      </c>
      <c r="D24" s="579">
        <v>12454275000</v>
      </c>
      <c r="E24" s="658">
        <f t="shared" si="0"/>
        <v>100</v>
      </c>
    </row>
    <row r="25" spans="1:5" ht="12.95" customHeight="1">
      <c r="A25" s="569"/>
      <c r="B25" s="529" t="s">
        <v>478</v>
      </c>
      <c r="C25" s="581">
        <v>11314940000</v>
      </c>
      <c r="D25" s="581">
        <v>11314940000</v>
      </c>
      <c r="E25" s="618">
        <f t="shared" si="0"/>
        <v>100</v>
      </c>
    </row>
    <row r="26" spans="1:5" ht="12.95" customHeight="1">
      <c r="A26" s="569"/>
      <c r="B26" s="529" t="s">
        <v>477</v>
      </c>
      <c r="C26" s="581">
        <v>1139335000</v>
      </c>
      <c r="D26" s="581">
        <v>1139335000</v>
      </c>
      <c r="E26" s="594">
        <f t="shared" si="0"/>
        <v>100</v>
      </c>
    </row>
    <row r="27" spans="1:5" ht="12.95" customHeight="1">
      <c r="A27" s="801" t="s">
        <v>401</v>
      </c>
      <c r="B27" s="801"/>
      <c r="C27" s="579">
        <v>996455000</v>
      </c>
      <c r="D27" s="579">
        <v>996455405</v>
      </c>
      <c r="E27" s="661">
        <f t="shared" si="0"/>
        <v>100</v>
      </c>
    </row>
    <row r="28" spans="1:5" ht="12.95" customHeight="1">
      <c r="A28" s="569"/>
      <c r="B28" s="529" t="s">
        <v>401</v>
      </c>
      <c r="C28" s="581">
        <v>996455000</v>
      </c>
      <c r="D28" s="581">
        <v>996455405</v>
      </c>
      <c r="E28" s="594">
        <f t="shared" si="0"/>
        <v>100</v>
      </c>
    </row>
    <row r="29" spans="1:5" ht="12.95" customHeight="1">
      <c r="A29" s="801" t="s">
        <v>459</v>
      </c>
      <c r="B29" s="801"/>
      <c r="C29" s="579">
        <v>45640000</v>
      </c>
      <c r="D29" s="579">
        <v>39820684</v>
      </c>
      <c r="E29" s="661">
        <f t="shared" si="0"/>
        <v>87.25</v>
      </c>
    </row>
    <row r="30" spans="1:5" ht="12.95" customHeight="1">
      <c r="A30" s="569"/>
      <c r="B30" s="529" t="s">
        <v>458</v>
      </c>
      <c r="C30" s="581">
        <v>10000000</v>
      </c>
      <c r="D30" s="581">
        <v>10433711</v>
      </c>
      <c r="E30" s="594">
        <f t="shared" si="0"/>
        <v>104.34</v>
      </c>
    </row>
    <row r="31" spans="1:5" ht="12.95" customHeight="1">
      <c r="A31" s="569"/>
      <c r="B31" s="529" t="s">
        <v>395</v>
      </c>
      <c r="C31" s="445">
        <v>35639000</v>
      </c>
      <c r="D31" s="445">
        <v>29386973</v>
      </c>
      <c r="E31" s="618">
        <f t="shared" si="0"/>
        <v>82.46</v>
      </c>
    </row>
    <row r="32" spans="1:5" ht="12.95" customHeight="1">
      <c r="A32" s="543"/>
      <c r="B32" s="523" t="s">
        <v>399</v>
      </c>
      <c r="C32" s="608">
        <v>1000</v>
      </c>
      <c r="D32" s="621" t="s">
        <v>527</v>
      </c>
      <c r="E32" s="663">
        <v>0</v>
      </c>
    </row>
    <row r="33" spans="1:5" ht="12.95" customHeight="1">
      <c r="C33" s="549"/>
      <c r="D33" s="549"/>
    </row>
    <row r="34" spans="1:5" ht="15" customHeight="1" thickBot="1">
      <c r="A34" s="551" t="s">
        <v>394</v>
      </c>
      <c r="B34" s="1"/>
      <c r="C34" s="620"/>
      <c r="D34" s="620"/>
      <c r="E34" s="620"/>
    </row>
    <row r="35" spans="1:5" ht="14.1" customHeight="1" thickTop="1">
      <c r="A35" s="547"/>
      <c r="B35" s="546" t="s">
        <v>3</v>
      </c>
      <c r="C35" s="604" t="s">
        <v>393</v>
      </c>
      <c r="D35" s="604" t="s">
        <v>392</v>
      </c>
      <c r="E35" s="481" t="s">
        <v>391</v>
      </c>
    </row>
    <row r="36" spans="1:5" ht="14.1" customHeight="1">
      <c r="A36" s="543" t="s">
        <v>390</v>
      </c>
      <c r="B36" s="220"/>
      <c r="C36" s="601" t="s">
        <v>389</v>
      </c>
      <c r="D36" s="601" t="s">
        <v>389</v>
      </c>
      <c r="E36" s="600" t="s">
        <v>388</v>
      </c>
    </row>
    <row r="37" spans="1:5" ht="13.5" customHeight="1">
      <c r="A37" s="808" t="s">
        <v>152</v>
      </c>
      <c r="B37" s="808"/>
      <c r="C37" s="619">
        <v>69025221000</v>
      </c>
      <c r="D37" s="619">
        <v>66316877257</v>
      </c>
      <c r="E37" s="618">
        <f>ROUND(D37/C37,4)*100</f>
        <v>96.08</v>
      </c>
    </row>
    <row r="38" spans="1:5" ht="13.5" customHeight="1">
      <c r="A38" s="809">
        <v>6</v>
      </c>
      <c r="B38" s="809"/>
      <c r="C38" s="619">
        <v>70722997000</v>
      </c>
      <c r="D38" s="619">
        <v>68186628714</v>
      </c>
      <c r="E38" s="618">
        <f>ROUND(D38/C38,4)*100</f>
        <v>96.41</v>
      </c>
    </row>
    <row r="39" spans="1:5" ht="13.5" customHeight="1">
      <c r="A39" s="810">
        <v>7</v>
      </c>
      <c r="B39" s="810"/>
      <c r="C39" s="617">
        <v>72827586000</v>
      </c>
      <c r="D39" s="617">
        <v>69549509211</v>
      </c>
      <c r="E39" s="591">
        <f>ROUND(D39/C39,4)*100</f>
        <v>95.5</v>
      </c>
    </row>
    <row r="40" spans="1:5" ht="11.1" customHeight="1">
      <c r="A40" s="616"/>
      <c r="B40" s="529"/>
      <c r="C40" s="567"/>
      <c r="D40" s="567"/>
      <c r="E40" s="618"/>
    </row>
    <row r="41" spans="1:5" ht="12.95" customHeight="1">
      <c r="A41" s="801" t="s">
        <v>108</v>
      </c>
      <c r="B41" s="801"/>
      <c r="C41" s="614">
        <v>1698492000</v>
      </c>
      <c r="D41" s="614">
        <v>1560049372</v>
      </c>
      <c r="E41" s="661">
        <f t="shared" ref="E41:E59" si="1">ROUND(D41/C41,4)*100</f>
        <v>91.85</v>
      </c>
    </row>
    <row r="42" spans="1:5" ht="12.95" customHeight="1">
      <c r="A42" s="569"/>
      <c r="B42" s="529" t="s">
        <v>384</v>
      </c>
      <c r="C42" s="613">
        <v>1233175000</v>
      </c>
      <c r="D42" s="613">
        <v>1149469304</v>
      </c>
      <c r="E42" s="618">
        <f t="shared" si="1"/>
        <v>93.210000000000008</v>
      </c>
    </row>
    <row r="43" spans="1:5" ht="12.95" customHeight="1">
      <c r="A43" s="569"/>
      <c r="B43" s="529" t="s">
        <v>457</v>
      </c>
      <c r="C43" s="613">
        <v>32101000</v>
      </c>
      <c r="D43" s="613">
        <v>29665778</v>
      </c>
      <c r="E43" s="618">
        <f t="shared" si="1"/>
        <v>92.41</v>
      </c>
    </row>
    <row r="44" spans="1:5" ht="12.95" customHeight="1">
      <c r="A44" s="569"/>
      <c r="B44" s="529" t="s">
        <v>476</v>
      </c>
      <c r="C44" s="613">
        <v>433216000</v>
      </c>
      <c r="D44" s="613">
        <v>380914290</v>
      </c>
      <c r="E44" s="662">
        <f t="shared" si="1"/>
        <v>87.929999999999993</v>
      </c>
    </row>
    <row r="45" spans="1:5" ht="12.95" customHeight="1">
      <c r="A45" s="801" t="s">
        <v>456</v>
      </c>
      <c r="B45" s="801"/>
      <c r="C45" s="614">
        <v>66891241000</v>
      </c>
      <c r="D45" s="614">
        <v>64175172187</v>
      </c>
      <c r="E45" s="618">
        <f t="shared" si="1"/>
        <v>95.94</v>
      </c>
    </row>
    <row r="46" spans="1:5" ht="12.95" customHeight="1">
      <c r="A46" s="569"/>
      <c r="B46" s="529" t="s">
        <v>475</v>
      </c>
      <c r="C46" s="613">
        <v>62056328000</v>
      </c>
      <c r="D46" s="613">
        <v>59860805788</v>
      </c>
      <c r="E46" s="618">
        <f t="shared" si="1"/>
        <v>96.460000000000008</v>
      </c>
    </row>
    <row r="47" spans="1:5" ht="12.95" customHeight="1">
      <c r="A47" s="569"/>
      <c r="B47" s="529" t="s">
        <v>474</v>
      </c>
      <c r="C47" s="613">
        <v>1002998000</v>
      </c>
      <c r="D47" s="613">
        <v>990454277</v>
      </c>
      <c r="E47" s="618">
        <f t="shared" si="1"/>
        <v>98.75</v>
      </c>
    </row>
    <row r="48" spans="1:5" ht="12.95" customHeight="1">
      <c r="A48" s="569"/>
      <c r="B48" s="529" t="s">
        <v>473</v>
      </c>
      <c r="C48" s="613">
        <v>1613908000</v>
      </c>
      <c r="D48" s="613">
        <v>1467563839</v>
      </c>
      <c r="E48" s="618">
        <f t="shared" si="1"/>
        <v>90.93</v>
      </c>
    </row>
    <row r="49" spans="1:5" ht="12.95" customHeight="1">
      <c r="A49" s="569"/>
      <c r="B49" s="529" t="s">
        <v>472</v>
      </c>
      <c r="C49" s="613">
        <v>250087000</v>
      </c>
      <c r="D49" s="613">
        <v>250086172</v>
      </c>
      <c r="E49" s="618">
        <f t="shared" si="1"/>
        <v>100</v>
      </c>
    </row>
    <row r="50" spans="1:5" ht="12.95" customHeight="1">
      <c r="A50" s="569"/>
      <c r="B50" s="529" t="s">
        <v>471</v>
      </c>
      <c r="C50" s="613">
        <v>1967920000</v>
      </c>
      <c r="D50" s="613">
        <v>1606262111</v>
      </c>
      <c r="E50" s="618">
        <f t="shared" si="1"/>
        <v>81.62</v>
      </c>
    </row>
    <row r="51" spans="1:5" ht="12.95" customHeight="1">
      <c r="A51" s="801" t="s">
        <v>470</v>
      </c>
      <c r="B51" s="801"/>
      <c r="C51" s="614">
        <v>632474000</v>
      </c>
      <c r="D51" s="614">
        <v>632378060</v>
      </c>
      <c r="E51" s="661">
        <f t="shared" si="1"/>
        <v>99.98</v>
      </c>
    </row>
    <row r="52" spans="1:5" ht="12.95" customHeight="1">
      <c r="A52" s="569"/>
      <c r="B52" s="529" t="s">
        <v>470</v>
      </c>
      <c r="C52" s="613">
        <v>632474000</v>
      </c>
      <c r="D52" s="613">
        <v>632378060</v>
      </c>
      <c r="E52" s="618">
        <f t="shared" si="1"/>
        <v>99.98</v>
      </c>
    </row>
    <row r="53" spans="1:5" ht="12.95" customHeight="1">
      <c r="A53" s="801" t="s">
        <v>113</v>
      </c>
      <c r="B53" s="801"/>
      <c r="C53" s="614">
        <v>3006433000</v>
      </c>
      <c r="D53" s="614">
        <v>2587458733</v>
      </c>
      <c r="E53" s="661">
        <f t="shared" si="1"/>
        <v>86.06</v>
      </c>
    </row>
    <row r="54" spans="1:5" ht="12.95" customHeight="1">
      <c r="A54" s="569"/>
      <c r="B54" s="529" t="s">
        <v>469</v>
      </c>
      <c r="C54" s="445">
        <v>1541010000</v>
      </c>
      <c r="D54" s="615">
        <v>1232939538</v>
      </c>
      <c r="E54" s="618">
        <f t="shared" si="1"/>
        <v>80.010000000000005</v>
      </c>
    </row>
    <row r="55" spans="1:5" ht="12.95" customHeight="1">
      <c r="A55" s="569"/>
      <c r="B55" s="529" t="s">
        <v>468</v>
      </c>
      <c r="C55" s="613">
        <v>221072000</v>
      </c>
      <c r="D55" s="613">
        <v>198708293</v>
      </c>
      <c r="E55" s="618">
        <f t="shared" si="1"/>
        <v>89.88000000000001</v>
      </c>
    </row>
    <row r="56" spans="1:5" ht="12.95" customHeight="1">
      <c r="A56" s="569"/>
      <c r="B56" s="529" t="s">
        <v>467</v>
      </c>
      <c r="C56" s="613">
        <v>1244351000</v>
      </c>
      <c r="D56" s="613">
        <v>1155810902</v>
      </c>
      <c r="E56" s="618">
        <f t="shared" si="1"/>
        <v>92.88</v>
      </c>
    </row>
    <row r="57" spans="1:5" ht="12.95" customHeight="1">
      <c r="A57" s="801" t="s">
        <v>104</v>
      </c>
      <c r="B57" s="801"/>
      <c r="C57" s="614">
        <v>598946000</v>
      </c>
      <c r="D57" s="614">
        <v>594450859</v>
      </c>
      <c r="E57" s="661">
        <f t="shared" si="1"/>
        <v>99.25</v>
      </c>
    </row>
    <row r="58" spans="1:5" ht="12.95" customHeight="1">
      <c r="A58" s="569"/>
      <c r="B58" s="529" t="s">
        <v>466</v>
      </c>
      <c r="C58" s="613">
        <v>120589000</v>
      </c>
      <c r="D58" s="613">
        <v>116094301</v>
      </c>
      <c r="E58" s="618">
        <f t="shared" si="1"/>
        <v>96.27</v>
      </c>
    </row>
    <row r="59" spans="1:5" ht="12.95" customHeight="1">
      <c r="A59" s="543"/>
      <c r="B59" s="523" t="s">
        <v>442</v>
      </c>
      <c r="C59" s="612">
        <v>478357000</v>
      </c>
      <c r="D59" s="612">
        <v>478356558</v>
      </c>
      <c r="E59" s="618">
        <f t="shared" si="1"/>
        <v>100</v>
      </c>
    </row>
    <row r="60" spans="1:5" s="63" customFormat="1" ht="12.95" customHeight="1">
      <c r="A60" s="63" t="s">
        <v>347</v>
      </c>
      <c r="B60" s="550"/>
      <c r="E60" s="121"/>
    </row>
  </sheetData>
  <mergeCells count="20">
    <mergeCell ref="A14:B14"/>
    <mergeCell ref="A17:B17"/>
    <mergeCell ref="A20:B20"/>
    <mergeCell ref="A22:B22"/>
    <mergeCell ref="A6:B6"/>
    <mergeCell ref="A7:B7"/>
    <mergeCell ref="A8:B8"/>
    <mergeCell ref="A10:B10"/>
    <mergeCell ref="A12:B12"/>
    <mergeCell ref="A29:B29"/>
    <mergeCell ref="A24:B24"/>
    <mergeCell ref="A27:B27"/>
    <mergeCell ref="A53:B53"/>
    <mergeCell ref="A57:B57"/>
    <mergeCell ref="A37:B37"/>
    <mergeCell ref="A38:B38"/>
    <mergeCell ref="A39:B39"/>
    <mergeCell ref="A41:B41"/>
    <mergeCell ref="A45:B45"/>
    <mergeCell ref="A51:B51"/>
  </mergeCells>
  <phoneticPr fontId="14"/>
  <printOptions horizontalCentered="1"/>
  <pageMargins left="0.59055118110236227" right="0.59055118110236227" top="0.59055118110236227" bottom="0.39370078740157483" header="0.51181102362204722" footer="0.51181102362204722"/>
  <pageSetup paperSize="9" firstPageNumber="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F96D1-BEB8-4A69-82A3-62A1D2510EA7}">
  <dimension ref="A1:AMC414"/>
  <sheetViews>
    <sheetView zoomScaleNormal="100" zoomScaleSheetLayoutView="265" workbookViewId="0"/>
  </sheetViews>
  <sheetFormatPr defaultRowHeight="13.5"/>
  <cols>
    <col min="1" max="1" width="3.625" style="1" customWidth="1"/>
    <col min="2" max="2" width="20.875" style="550" customWidth="1"/>
    <col min="3" max="5" width="20.875" style="12" customWidth="1"/>
    <col min="6" max="1017" width="9" style="12" customWidth="1"/>
    <col min="1018" max="16384" width="9" style="62"/>
  </cols>
  <sheetData>
    <row r="1" spans="1:5" ht="15" customHeight="1">
      <c r="A1" s="3" t="s">
        <v>493</v>
      </c>
      <c r="B1" s="529"/>
    </row>
    <row r="2" spans="1:5" s="75" customFormat="1" ht="15" customHeight="1" thickBot="1">
      <c r="A2" s="551" t="s">
        <v>440</v>
      </c>
      <c r="B2" s="12"/>
      <c r="C2" s="607"/>
      <c r="D2" s="607"/>
      <c r="E2" s="607"/>
    </row>
    <row r="3" spans="1:5" ht="14.1" customHeight="1" thickTop="1">
      <c r="A3" s="547"/>
      <c r="B3" s="546" t="s">
        <v>3</v>
      </c>
      <c r="C3" s="604" t="s">
        <v>393</v>
      </c>
      <c r="D3" s="604" t="s">
        <v>392</v>
      </c>
      <c r="E3" s="481" t="s">
        <v>391</v>
      </c>
    </row>
    <row r="4" spans="1:5" ht="14.1" customHeight="1">
      <c r="A4" s="543" t="s">
        <v>390</v>
      </c>
      <c r="B4" s="220"/>
      <c r="C4" s="601" t="s">
        <v>389</v>
      </c>
      <c r="D4" s="601" t="s">
        <v>389</v>
      </c>
      <c r="E4" s="600" t="s">
        <v>388</v>
      </c>
    </row>
    <row r="5" spans="1:5" s="3" customFormat="1" ht="13.5" customHeight="1">
      <c r="A5" s="808" t="s">
        <v>152</v>
      </c>
      <c r="B5" s="808"/>
      <c r="C5" s="622">
        <v>17688093000</v>
      </c>
      <c r="D5" s="622">
        <v>17657644118</v>
      </c>
      <c r="E5" s="594">
        <f>ROUND(D5/C5,4)*100</f>
        <v>99.83</v>
      </c>
    </row>
    <row r="6" spans="1:5" s="3" customFormat="1" ht="13.5" customHeight="1">
      <c r="A6" s="809">
        <v>6</v>
      </c>
      <c r="B6" s="809"/>
      <c r="C6" s="619">
        <v>18995400000</v>
      </c>
      <c r="D6" s="619">
        <v>19009885577</v>
      </c>
      <c r="E6" s="618">
        <f>ROUND(D6/C6,4)*100</f>
        <v>100.07999999999998</v>
      </c>
    </row>
    <row r="7" spans="1:5" s="3" customFormat="1" ht="13.5" customHeight="1">
      <c r="A7" s="810">
        <v>7</v>
      </c>
      <c r="B7" s="810"/>
      <c r="C7" s="617">
        <v>19983847000</v>
      </c>
      <c r="D7" s="617">
        <v>19964991385</v>
      </c>
      <c r="E7" s="591">
        <f>ROUND(D7/C7,4)*100</f>
        <v>99.91</v>
      </c>
    </row>
    <row r="8" spans="1:5" s="3" customFormat="1" ht="11.1" customHeight="1">
      <c r="A8" s="616" t="s">
        <v>439</v>
      </c>
      <c r="B8" s="529"/>
      <c r="C8" s="534"/>
      <c r="D8" s="534"/>
      <c r="E8" s="618"/>
    </row>
    <row r="9" spans="1:5" ht="12.95" customHeight="1">
      <c r="A9" s="801" t="s">
        <v>119</v>
      </c>
      <c r="B9" s="801"/>
      <c r="C9" s="579">
        <v>8281032000</v>
      </c>
      <c r="D9" s="579">
        <v>8286235900</v>
      </c>
      <c r="E9" s="658">
        <f t="shared" ref="E9:E24" si="0">ROUND(D9/C9,4)*100</f>
        <v>100.05999999999999</v>
      </c>
    </row>
    <row r="10" spans="1:5" ht="12.95" customHeight="1">
      <c r="A10" s="569"/>
      <c r="B10" s="529" t="s">
        <v>119</v>
      </c>
      <c r="C10" s="445">
        <v>8281032000</v>
      </c>
      <c r="D10" s="445">
        <v>8286235900</v>
      </c>
      <c r="E10" s="662">
        <f t="shared" si="0"/>
        <v>100.05999999999999</v>
      </c>
    </row>
    <row r="11" spans="1:5" ht="12.95" customHeight="1">
      <c r="A11" s="801" t="s">
        <v>87</v>
      </c>
      <c r="B11" s="801"/>
      <c r="C11" s="579">
        <v>15000</v>
      </c>
      <c r="D11" s="579">
        <v>9900</v>
      </c>
      <c r="E11" s="594">
        <f t="shared" si="0"/>
        <v>66</v>
      </c>
    </row>
    <row r="12" spans="1:5" ht="12.95" customHeight="1">
      <c r="A12" s="569"/>
      <c r="B12" s="529" t="s">
        <v>492</v>
      </c>
      <c r="C12" s="445">
        <v>15000</v>
      </c>
      <c r="D12" s="445">
        <v>9900</v>
      </c>
      <c r="E12" s="618">
        <f t="shared" si="0"/>
        <v>66</v>
      </c>
    </row>
    <row r="13" spans="1:5" ht="12.95" customHeight="1">
      <c r="A13" s="801" t="s">
        <v>118</v>
      </c>
      <c r="B13" s="801"/>
      <c r="C13" s="579">
        <v>55332000</v>
      </c>
      <c r="D13" s="579">
        <v>57064531</v>
      </c>
      <c r="E13" s="658">
        <f t="shared" si="0"/>
        <v>103.13000000000001</v>
      </c>
    </row>
    <row r="14" spans="1:5" ht="12.95" customHeight="1">
      <c r="A14" s="569"/>
      <c r="B14" s="529" t="s">
        <v>491</v>
      </c>
      <c r="C14" s="445">
        <v>55332000</v>
      </c>
      <c r="D14" s="445">
        <v>57064531</v>
      </c>
      <c r="E14" s="618">
        <f t="shared" si="0"/>
        <v>103.13000000000001</v>
      </c>
    </row>
    <row r="15" spans="1:5" ht="12.95" customHeight="1">
      <c r="A15" s="801" t="s">
        <v>461</v>
      </c>
      <c r="B15" s="801"/>
      <c r="C15" s="579">
        <v>10826669000</v>
      </c>
      <c r="D15" s="579">
        <v>10826669000</v>
      </c>
      <c r="E15" s="658">
        <f t="shared" si="0"/>
        <v>100</v>
      </c>
    </row>
    <row r="16" spans="1:5" ht="12.95" customHeight="1">
      <c r="A16" s="569"/>
      <c r="B16" s="529" t="s">
        <v>460</v>
      </c>
      <c r="C16" s="445">
        <v>10826669000</v>
      </c>
      <c r="D16" s="445">
        <v>10826669000</v>
      </c>
      <c r="E16" s="618">
        <f t="shared" si="0"/>
        <v>100</v>
      </c>
    </row>
    <row r="17" spans="1:5" ht="12.95" customHeight="1">
      <c r="A17" s="801" t="s">
        <v>401</v>
      </c>
      <c r="B17" s="801"/>
      <c r="C17" s="579">
        <v>205474000</v>
      </c>
      <c r="D17" s="579">
        <v>205474211</v>
      </c>
      <c r="E17" s="658">
        <f t="shared" si="0"/>
        <v>100</v>
      </c>
    </row>
    <row r="18" spans="1:5" ht="12.95" customHeight="1">
      <c r="A18" s="569"/>
      <c r="B18" s="529" t="s">
        <v>81</v>
      </c>
      <c r="C18" s="445">
        <v>205474000</v>
      </c>
      <c r="D18" s="445">
        <v>205474211</v>
      </c>
      <c r="E18" s="662">
        <f t="shared" si="0"/>
        <v>100</v>
      </c>
    </row>
    <row r="19" spans="1:5" ht="12.95" customHeight="1">
      <c r="A19" s="801" t="s">
        <v>459</v>
      </c>
      <c r="B19" s="801"/>
      <c r="C19" s="579">
        <v>615325000</v>
      </c>
      <c r="D19" s="579">
        <v>578526843</v>
      </c>
      <c r="E19" s="594">
        <f t="shared" si="0"/>
        <v>94.02000000000001</v>
      </c>
    </row>
    <row r="20" spans="1:5" ht="12.95" customHeight="1">
      <c r="A20" s="569"/>
      <c r="B20" s="529" t="s">
        <v>458</v>
      </c>
      <c r="C20" s="445">
        <v>779000</v>
      </c>
      <c r="D20" s="445">
        <v>1407205</v>
      </c>
      <c r="E20" s="618">
        <f t="shared" si="0"/>
        <v>180.64</v>
      </c>
    </row>
    <row r="21" spans="1:5" ht="12.95" customHeight="1">
      <c r="A21" s="569"/>
      <c r="B21" s="529" t="s">
        <v>396</v>
      </c>
      <c r="C21" s="445">
        <v>586896000</v>
      </c>
      <c r="D21" s="445">
        <v>568970852</v>
      </c>
      <c r="E21" s="594">
        <f t="shared" si="0"/>
        <v>96.95</v>
      </c>
    </row>
    <row r="22" spans="1:5" ht="12.95" customHeight="1">
      <c r="A22" s="569"/>
      <c r="B22" s="529" t="s">
        <v>466</v>
      </c>
      <c r="C22" s="445">
        <v>22001000</v>
      </c>
      <c r="D22" s="445">
        <v>2992200</v>
      </c>
      <c r="E22" s="618">
        <f t="shared" si="0"/>
        <v>13.600000000000001</v>
      </c>
    </row>
    <row r="23" spans="1:5" ht="12.95" customHeight="1">
      <c r="A23" s="569"/>
      <c r="B23" s="624" t="s">
        <v>490</v>
      </c>
      <c r="C23" s="445">
        <v>5648000</v>
      </c>
      <c r="D23" s="581">
        <v>5156586</v>
      </c>
      <c r="E23" s="594">
        <f t="shared" si="0"/>
        <v>91.3</v>
      </c>
    </row>
    <row r="24" spans="1:5" ht="12.95" customHeight="1">
      <c r="A24" s="569"/>
      <c r="B24" s="624" t="s">
        <v>530</v>
      </c>
      <c r="C24" s="445">
        <v>1000</v>
      </c>
      <c r="D24" s="581">
        <v>0</v>
      </c>
      <c r="E24" s="666">
        <f t="shared" si="0"/>
        <v>0</v>
      </c>
    </row>
    <row r="25" spans="1:5" ht="12.95" customHeight="1">
      <c r="A25" s="801" t="s">
        <v>529</v>
      </c>
      <c r="B25" s="801"/>
      <c r="C25" s="579">
        <v>0</v>
      </c>
      <c r="D25" s="579">
        <v>11011000</v>
      </c>
      <c r="E25" s="665">
        <v>0</v>
      </c>
    </row>
    <row r="26" spans="1:5" ht="15" customHeight="1">
      <c r="A26" s="543"/>
      <c r="B26" s="523" t="s">
        <v>528</v>
      </c>
      <c r="C26" s="608">
        <v>0</v>
      </c>
      <c r="D26" s="608">
        <v>11011000</v>
      </c>
      <c r="E26" s="664">
        <v>0</v>
      </c>
    </row>
    <row r="27" spans="1:5" ht="14.1" customHeight="1"/>
    <row r="28" spans="1:5" ht="14.1" customHeight="1" thickBot="1">
      <c r="A28" s="551" t="s">
        <v>394</v>
      </c>
      <c r="B28" s="1"/>
      <c r="C28" s="607"/>
      <c r="D28" s="607"/>
      <c r="E28" s="607"/>
    </row>
    <row r="29" spans="1:5" s="3" customFormat="1" ht="13.5" customHeight="1" thickTop="1">
      <c r="A29" s="547"/>
      <c r="B29" s="546" t="s">
        <v>3</v>
      </c>
      <c r="C29" s="604" t="s">
        <v>393</v>
      </c>
      <c r="D29" s="604" t="s">
        <v>392</v>
      </c>
      <c r="E29" s="481" t="s">
        <v>391</v>
      </c>
    </row>
    <row r="30" spans="1:5" s="3" customFormat="1" ht="13.5" customHeight="1">
      <c r="A30" s="543" t="s">
        <v>390</v>
      </c>
      <c r="B30" s="220"/>
      <c r="C30" s="601" t="s">
        <v>389</v>
      </c>
      <c r="D30" s="601" t="s">
        <v>389</v>
      </c>
      <c r="E30" s="600" t="s">
        <v>388</v>
      </c>
    </row>
    <row r="31" spans="1:5" s="3" customFormat="1" ht="13.5" customHeight="1">
      <c r="A31" s="808" t="s">
        <v>152</v>
      </c>
      <c r="B31" s="808"/>
      <c r="C31" s="622">
        <v>17688093000</v>
      </c>
      <c r="D31" s="622">
        <v>17477366591</v>
      </c>
      <c r="E31" s="594">
        <f>ROUND(D31/C31,4)*100</f>
        <v>98.81</v>
      </c>
    </row>
    <row r="32" spans="1:5" s="3" customFormat="1" ht="11.1" customHeight="1">
      <c r="A32" s="809">
        <v>6</v>
      </c>
      <c r="B32" s="809"/>
      <c r="C32" s="622">
        <v>18995400000</v>
      </c>
      <c r="D32" s="622">
        <v>18804411366</v>
      </c>
      <c r="E32" s="594">
        <f>ROUND(D32/C32,4)*100</f>
        <v>98.99</v>
      </c>
    </row>
    <row r="33" spans="1:5" ht="12.95" customHeight="1">
      <c r="A33" s="810">
        <v>7</v>
      </c>
      <c r="B33" s="810"/>
      <c r="C33" s="617">
        <v>19983847000</v>
      </c>
      <c r="D33" s="617">
        <v>19794617287</v>
      </c>
      <c r="E33" s="591">
        <f>ROUND(D33/C33,4)*100</f>
        <v>99.050000000000011</v>
      </c>
    </row>
    <row r="34" spans="1:5" ht="12.95" customHeight="1">
      <c r="A34" s="616"/>
      <c r="B34" s="529"/>
      <c r="C34" s="623"/>
      <c r="D34" s="623"/>
      <c r="E34" s="594"/>
    </row>
    <row r="35" spans="1:5" ht="12.95" customHeight="1">
      <c r="A35" s="801" t="s">
        <v>489</v>
      </c>
      <c r="B35" s="801"/>
      <c r="C35" s="579">
        <v>562141000</v>
      </c>
      <c r="D35" s="579">
        <v>489765120</v>
      </c>
      <c r="E35" s="658">
        <f t="shared" ref="E35:E47" si="1">ROUND(D35/C35,4)*100</f>
        <v>87.12</v>
      </c>
    </row>
    <row r="36" spans="1:5" ht="12.95" customHeight="1">
      <c r="A36" s="569"/>
      <c r="B36" s="529" t="s">
        <v>384</v>
      </c>
      <c r="C36" s="445">
        <v>482999000</v>
      </c>
      <c r="D36" s="445">
        <v>432405809</v>
      </c>
      <c r="E36" s="594">
        <f t="shared" si="1"/>
        <v>89.53</v>
      </c>
    </row>
    <row r="37" spans="1:5" ht="12.95" customHeight="1">
      <c r="A37" s="569"/>
      <c r="B37" s="529" t="s">
        <v>488</v>
      </c>
      <c r="C37" s="445">
        <v>79142000</v>
      </c>
      <c r="D37" s="445">
        <v>57359311</v>
      </c>
      <c r="E37" s="594">
        <f t="shared" si="1"/>
        <v>72.48</v>
      </c>
    </row>
    <row r="38" spans="1:5" ht="12.95" customHeight="1">
      <c r="A38" s="801" t="s">
        <v>487</v>
      </c>
      <c r="B38" s="801"/>
      <c r="C38" s="579">
        <v>392000000</v>
      </c>
      <c r="D38" s="579">
        <v>391300000</v>
      </c>
      <c r="E38" s="658">
        <f t="shared" si="1"/>
        <v>99.82</v>
      </c>
    </row>
    <row r="39" spans="1:5" ht="12.95" customHeight="1">
      <c r="A39" s="569"/>
      <c r="B39" s="529" t="s">
        <v>486</v>
      </c>
      <c r="C39" s="445">
        <v>392000000</v>
      </c>
      <c r="D39" s="445">
        <v>391300000</v>
      </c>
      <c r="E39" s="594">
        <f t="shared" si="1"/>
        <v>99.82</v>
      </c>
    </row>
    <row r="40" spans="1:5" ht="12.95" customHeight="1">
      <c r="A40" s="801" t="s">
        <v>88</v>
      </c>
      <c r="B40" s="801"/>
      <c r="C40" s="579">
        <v>18200360000</v>
      </c>
      <c r="D40" s="579">
        <v>18166755716</v>
      </c>
      <c r="E40" s="658">
        <f t="shared" si="1"/>
        <v>99.82</v>
      </c>
    </row>
    <row r="41" spans="1:5" ht="12.95" customHeight="1">
      <c r="A41" s="569"/>
      <c r="B41" s="529" t="s">
        <v>485</v>
      </c>
      <c r="C41" s="445">
        <v>18200360000</v>
      </c>
      <c r="D41" s="445">
        <v>18166755716</v>
      </c>
      <c r="E41" s="594">
        <f t="shared" si="1"/>
        <v>99.82</v>
      </c>
    </row>
    <row r="42" spans="1:5" ht="12.95" customHeight="1">
      <c r="A42" s="801" t="s">
        <v>484</v>
      </c>
      <c r="B42" s="801"/>
      <c r="C42" s="579">
        <v>592460000</v>
      </c>
      <c r="D42" s="579">
        <v>543138551</v>
      </c>
      <c r="E42" s="658">
        <f t="shared" si="1"/>
        <v>91.679999999999993</v>
      </c>
    </row>
    <row r="43" spans="1:5" ht="12.95" customHeight="1">
      <c r="A43" s="569"/>
      <c r="B43" s="529" t="s">
        <v>483</v>
      </c>
      <c r="C43" s="445">
        <v>592460000</v>
      </c>
      <c r="D43" s="445">
        <v>543138551</v>
      </c>
      <c r="E43" s="594">
        <f t="shared" si="1"/>
        <v>91.679999999999993</v>
      </c>
    </row>
    <row r="44" spans="1:5" ht="12.95" customHeight="1">
      <c r="A44" s="801" t="s">
        <v>350</v>
      </c>
      <c r="B44" s="801"/>
      <c r="C44" s="579">
        <v>206886000</v>
      </c>
      <c r="D44" s="579">
        <v>203657900</v>
      </c>
      <c r="E44" s="658">
        <f t="shared" si="1"/>
        <v>98.440000000000012</v>
      </c>
    </row>
    <row r="45" spans="1:5" ht="12.95" customHeight="1">
      <c r="A45" s="569"/>
      <c r="B45" s="529" t="s">
        <v>466</v>
      </c>
      <c r="C45" s="581">
        <v>22001000</v>
      </c>
      <c r="D45" s="581">
        <v>18772900</v>
      </c>
      <c r="E45" s="594">
        <f t="shared" si="1"/>
        <v>85.33</v>
      </c>
    </row>
    <row r="46" spans="1:5" ht="12.95" customHeight="1">
      <c r="A46" s="569"/>
      <c r="B46" s="529" t="s">
        <v>183</v>
      </c>
      <c r="C46" s="445">
        <v>184885000</v>
      </c>
      <c r="D46" s="445">
        <v>184885000</v>
      </c>
      <c r="E46" s="586">
        <f t="shared" si="1"/>
        <v>100</v>
      </c>
    </row>
    <row r="47" spans="1:5" s="63" customFormat="1" ht="12.95" customHeight="1">
      <c r="A47" s="801" t="s">
        <v>482</v>
      </c>
      <c r="B47" s="801"/>
      <c r="C47" s="579">
        <v>30000000</v>
      </c>
      <c r="D47" s="579">
        <v>0</v>
      </c>
      <c r="E47" s="659">
        <f t="shared" si="1"/>
        <v>0</v>
      </c>
    </row>
    <row r="48" spans="1:5">
      <c r="A48" s="543"/>
      <c r="B48" s="523" t="s">
        <v>65</v>
      </c>
      <c r="C48" s="608">
        <v>30000000</v>
      </c>
      <c r="D48" s="608">
        <v>0</v>
      </c>
      <c r="E48" s="659">
        <v>0</v>
      </c>
    </row>
    <row r="49" spans="1:5">
      <c r="A49" s="63" t="s">
        <v>347</v>
      </c>
      <c r="C49" s="63"/>
      <c r="D49" s="63"/>
      <c r="E49" s="120"/>
    </row>
    <row r="62" spans="1:5" s="12" customFormat="1" ht="12.95" customHeight="1">
      <c r="A62" s="1"/>
      <c r="B62" s="550"/>
    </row>
    <row r="63" spans="1:5" s="12" customFormat="1" ht="12.95" customHeight="1">
      <c r="A63" s="1"/>
      <c r="B63" s="550"/>
    </row>
    <row r="64" spans="1:5" s="12" customFormat="1" ht="12.95" customHeight="1"/>
    <row r="65" s="12" customFormat="1" ht="12.95" customHeight="1"/>
    <row r="66" s="12" customFormat="1" ht="12.95" customHeight="1"/>
    <row r="67" s="12" customFormat="1" ht="12.95" customHeight="1"/>
    <row r="68" s="12" customFormat="1" ht="12.95" customHeight="1"/>
    <row r="69" s="12" customFormat="1" ht="12.95" customHeight="1"/>
    <row r="70" s="12" customFormat="1" ht="12.95" customHeight="1"/>
    <row r="71" s="12" customFormat="1" ht="12.95" customHeight="1"/>
    <row r="72" s="12" customFormat="1" ht="12.95" customHeight="1"/>
    <row r="73" s="12" customFormat="1" ht="12.95" customHeight="1"/>
    <row r="74" s="12" customFormat="1" ht="12.95" customHeight="1"/>
    <row r="75" s="12" customFormat="1" ht="12.95" customHeight="1"/>
    <row r="76" s="12" customFormat="1" ht="12.95" customHeight="1"/>
    <row r="77" s="12" customFormat="1" ht="12.95" customHeight="1"/>
    <row r="78" s="12" customFormat="1" ht="12.95" customHeight="1"/>
    <row r="79" s="12" customFormat="1" ht="12.95" customHeight="1"/>
    <row r="80" s="12" customFormat="1" ht="12.95" customHeight="1"/>
    <row r="81" s="12" customFormat="1" ht="12.95" customHeight="1"/>
    <row r="82" s="12" customFormat="1" ht="12.95" customHeight="1"/>
    <row r="83" s="12" customFormat="1" ht="12.95" customHeight="1"/>
    <row r="84" s="12" customFormat="1" ht="12.95" customHeight="1"/>
    <row r="85" s="12" customFormat="1" ht="12.95" customHeight="1"/>
    <row r="86" s="12" customFormat="1" ht="12.95" customHeight="1"/>
    <row r="87" s="12" customFormat="1" ht="12.95" customHeight="1"/>
    <row r="88" s="12" customFormat="1" ht="12.95" customHeight="1"/>
    <row r="89" s="12" customFormat="1" ht="12.95" customHeight="1"/>
    <row r="90" s="12" customFormat="1" ht="12.95" customHeight="1"/>
    <row r="91" s="12" customFormat="1" ht="12.95" customHeight="1"/>
    <row r="92" s="12" customFormat="1" ht="12.95" customHeight="1"/>
    <row r="93" s="12" customFormat="1" ht="12.95" customHeight="1"/>
    <row r="94" s="12" customFormat="1" ht="12.95" customHeight="1"/>
    <row r="95" s="12" customFormat="1" ht="12.95" customHeight="1"/>
    <row r="96" s="12" customFormat="1" ht="12.95" customHeight="1"/>
    <row r="97" s="12" customFormat="1" ht="12.95" customHeight="1"/>
    <row r="98" s="12" customFormat="1" ht="12.95" customHeight="1"/>
    <row r="99" s="12" customFormat="1" ht="12.95" customHeight="1"/>
    <row r="100" s="12" customFormat="1" ht="12.95" customHeight="1"/>
    <row r="101" s="12" customFormat="1" ht="12.95" customHeight="1"/>
    <row r="102" s="12" customFormat="1" ht="12.95" customHeight="1"/>
    <row r="103" s="12" customFormat="1" ht="12.95" customHeight="1"/>
    <row r="104" s="12" customFormat="1" ht="12.95" customHeight="1"/>
    <row r="105" s="12" customFormat="1" ht="12.95" customHeight="1"/>
    <row r="106" s="12" customFormat="1" ht="12.95" customHeight="1"/>
    <row r="107" s="12" customFormat="1" ht="12.95" customHeight="1"/>
    <row r="108" s="12" customFormat="1" ht="12.95" customHeight="1"/>
    <row r="109" s="12" customFormat="1" ht="12.95" customHeight="1"/>
    <row r="110" s="12" customFormat="1" ht="12.95" customHeight="1"/>
    <row r="111" s="12" customFormat="1" ht="12.95" customHeight="1"/>
    <row r="112" s="12" customFormat="1" ht="12.95" customHeight="1"/>
    <row r="113" s="12" customFormat="1" ht="12.95" customHeight="1"/>
    <row r="114" s="12" customFormat="1" ht="12.95" customHeight="1"/>
    <row r="115" s="12" customFormat="1" ht="12.95" customHeight="1"/>
    <row r="116" s="12" customFormat="1" ht="12.95" customHeight="1"/>
    <row r="117" s="12" customFormat="1" ht="12.95" customHeight="1"/>
    <row r="118" s="12" customFormat="1" ht="12.95" customHeight="1"/>
    <row r="119" s="12" customFormat="1" ht="12.95" customHeight="1"/>
    <row r="120" s="12" customFormat="1" ht="12.95" customHeight="1"/>
    <row r="121" s="12" customFormat="1" ht="12.95" customHeight="1"/>
    <row r="122" s="12" customFormat="1" ht="12.95" customHeight="1"/>
    <row r="123" s="12" customFormat="1" ht="12.95" customHeight="1"/>
    <row r="124" s="12" customFormat="1" ht="12.95" customHeight="1"/>
    <row r="125" s="12" customFormat="1" ht="12.95" customHeight="1"/>
    <row r="126" s="12" customFormat="1" ht="12.95" customHeight="1"/>
    <row r="127" s="12" customFormat="1" ht="12.95" customHeight="1"/>
    <row r="128" s="12" customFormat="1" ht="12.95" customHeight="1"/>
    <row r="129" s="12" customFormat="1" ht="12.95" customHeight="1"/>
    <row r="130" s="12" customFormat="1" ht="12.95" customHeight="1"/>
    <row r="131" s="12" customFormat="1" ht="12.95" customHeight="1"/>
    <row r="132" s="12" customFormat="1" ht="12.95" customHeight="1"/>
    <row r="133" s="12" customFormat="1" ht="12.95" customHeight="1"/>
    <row r="134" s="12" customFormat="1" ht="12.95" customHeight="1"/>
    <row r="135" s="12" customFormat="1" ht="12.95" customHeight="1"/>
    <row r="136" s="12" customFormat="1" ht="12.95" customHeight="1"/>
    <row r="137" s="12" customFormat="1" ht="12.95" customHeight="1"/>
    <row r="138" s="12" customFormat="1" ht="12.95" customHeight="1"/>
    <row r="139" s="12" customFormat="1" ht="12.95" customHeight="1"/>
    <row r="140" s="12" customFormat="1" ht="12.95" customHeight="1"/>
    <row r="141" s="12" customFormat="1" ht="12.95" customHeight="1"/>
    <row r="142" s="12" customFormat="1" ht="12.95" customHeight="1"/>
    <row r="143" s="12" customFormat="1" ht="12.95" customHeight="1"/>
    <row r="144" s="12" customFormat="1" ht="12.95" customHeight="1"/>
    <row r="145" s="12" customFormat="1" ht="12.95" customHeight="1"/>
    <row r="146" s="12" customFormat="1" ht="12.95" customHeight="1"/>
    <row r="147" s="12" customFormat="1" ht="12.95" customHeight="1"/>
    <row r="148" s="12" customFormat="1" ht="12.95" customHeight="1"/>
    <row r="149" s="12" customFormat="1" ht="12.95" customHeight="1"/>
    <row r="150" s="12" customFormat="1" ht="12.95" customHeight="1"/>
    <row r="151" s="12" customFormat="1" ht="12.95" customHeight="1"/>
    <row r="152" s="12" customFormat="1" ht="12.95" customHeight="1"/>
    <row r="153" s="12" customFormat="1" ht="12.95" customHeight="1"/>
    <row r="154" s="12" customFormat="1" ht="12.95" customHeight="1"/>
    <row r="155" s="12" customFormat="1" ht="12.95" customHeight="1"/>
    <row r="156" s="12" customFormat="1" ht="12.95" customHeight="1"/>
    <row r="157" s="12" customFormat="1" ht="12.95" customHeight="1"/>
    <row r="158" s="12" customFormat="1" ht="12.95" customHeight="1"/>
    <row r="159" s="12" customFormat="1" ht="12.95" customHeight="1"/>
    <row r="160" s="12" customFormat="1" ht="12.95" customHeight="1"/>
    <row r="161" s="12" customFormat="1" ht="12.95" customHeight="1"/>
    <row r="162" s="12" customFormat="1" ht="12.95" customHeight="1"/>
    <row r="163" s="12" customFormat="1" ht="12.95" customHeight="1"/>
    <row r="164" s="12" customFormat="1" ht="12.95" customHeight="1"/>
    <row r="165" s="12" customFormat="1" ht="12.95" customHeight="1"/>
    <row r="166" s="12" customFormat="1" ht="12.95" customHeight="1"/>
    <row r="167" s="12" customFormat="1" ht="12.95" customHeight="1"/>
    <row r="168" s="12" customFormat="1" ht="12.95" customHeight="1"/>
    <row r="169" s="12" customFormat="1" ht="12.95" customHeight="1"/>
    <row r="170" s="12" customFormat="1" ht="12.95" customHeight="1"/>
    <row r="171" s="12" customFormat="1" ht="12.95" customHeight="1"/>
    <row r="172" s="12" customFormat="1" ht="12.95" customHeight="1"/>
    <row r="173" s="12" customFormat="1" ht="12.95" customHeight="1"/>
    <row r="174" s="12" customFormat="1" ht="12.95" customHeight="1"/>
    <row r="175" s="12" customFormat="1" ht="12.95" customHeight="1"/>
    <row r="176" s="12" customFormat="1" ht="12.95" customHeight="1"/>
    <row r="177" s="12" customFormat="1" ht="12.95" customHeight="1"/>
    <row r="178" s="12" customFormat="1" ht="12.95" customHeight="1"/>
    <row r="179" s="12" customFormat="1" ht="12.95" customHeight="1"/>
    <row r="180" s="12" customFormat="1" ht="12.95" customHeight="1"/>
    <row r="181" s="12" customFormat="1" ht="12.95" customHeight="1"/>
    <row r="182" s="12" customFormat="1" ht="12.95" customHeight="1"/>
    <row r="183" s="12" customFormat="1" ht="12.95" customHeight="1"/>
    <row r="184" s="12" customFormat="1" ht="12.95" customHeight="1"/>
    <row r="185" s="12" customFormat="1" ht="12.95" customHeight="1"/>
    <row r="186" s="12" customFormat="1" ht="12.95" customHeight="1"/>
    <row r="187" s="12" customFormat="1" ht="12.95" customHeight="1"/>
    <row r="188" s="12" customFormat="1" ht="12.95" customHeight="1"/>
    <row r="189" s="12" customFormat="1" ht="12.95" customHeight="1"/>
    <row r="190" s="12" customFormat="1" ht="12.95" customHeight="1"/>
    <row r="191" s="12" customFormat="1" ht="12.95" customHeight="1"/>
    <row r="192" s="12" customFormat="1" ht="12.95" customHeight="1"/>
    <row r="193" s="12" customFormat="1" ht="12.95" customHeight="1"/>
    <row r="194" s="12" customFormat="1" ht="12.95" customHeight="1"/>
    <row r="195" s="12" customFormat="1" ht="12.95" customHeight="1"/>
    <row r="196" s="12" customFormat="1" ht="12.95" customHeight="1"/>
    <row r="197" s="12" customFormat="1" ht="12.95" customHeight="1"/>
    <row r="198" s="12" customFormat="1" ht="12.95" customHeight="1"/>
    <row r="199" s="12" customFormat="1" ht="12.95" customHeight="1"/>
    <row r="200" s="12" customFormat="1" ht="12.95" customHeight="1"/>
    <row r="201" s="12" customFormat="1" ht="12.95" customHeight="1"/>
    <row r="202" s="12" customFormat="1" ht="12.95" customHeight="1"/>
    <row r="203" s="12" customFormat="1" ht="12.95" customHeight="1"/>
    <row r="204" s="12" customFormat="1" ht="12.95" customHeight="1"/>
    <row r="205" s="12" customFormat="1" ht="12.95" customHeight="1"/>
    <row r="206" s="12" customFormat="1" ht="12.95" customHeight="1"/>
    <row r="207" s="12" customFormat="1" ht="12.95" customHeight="1"/>
    <row r="208" s="12" customFormat="1" ht="12.95" customHeight="1"/>
    <row r="209" s="12" customFormat="1" ht="12.95" customHeight="1"/>
    <row r="210" s="12" customFormat="1" ht="12.95" customHeight="1"/>
    <row r="211" s="12" customFormat="1" ht="12.95" customHeight="1"/>
    <row r="212" s="12" customFormat="1" ht="12.95" customHeight="1"/>
    <row r="213" s="12" customFormat="1" ht="12.95" customHeight="1"/>
    <row r="214" s="12" customFormat="1" ht="12.95" customHeight="1"/>
    <row r="215" s="12" customFormat="1" ht="12.95" customHeight="1"/>
    <row r="216" s="12" customFormat="1" ht="12.95" customHeight="1"/>
    <row r="217" s="12" customFormat="1" ht="12.95" customHeight="1"/>
    <row r="218" s="12" customFormat="1" ht="12.95" customHeight="1"/>
    <row r="219" s="12" customFormat="1" ht="12.95" customHeight="1"/>
    <row r="220" s="12" customFormat="1" ht="12.95" customHeight="1"/>
    <row r="221" s="12" customFormat="1" ht="12.95" customHeight="1"/>
    <row r="222" s="12" customFormat="1" ht="12.95" customHeight="1"/>
    <row r="223" s="12" customFormat="1" ht="12.95" customHeight="1"/>
    <row r="224" s="12" customFormat="1" ht="12.95" customHeight="1"/>
    <row r="225" s="12" customFormat="1" ht="12.95" customHeight="1"/>
    <row r="226" s="12" customFormat="1" ht="12.95" customHeight="1"/>
    <row r="227" s="12" customFormat="1" ht="12.95" customHeight="1"/>
    <row r="228" s="12" customFormat="1" ht="12.95" customHeight="1"/>
    <row r="229" s="12" customFormat="1" ht="12.95" customHeight="1"/>
    <row r="230" s="12" customFormat="1" ht="12.95" customHeight="1"/>
    <row r="231" s="12" customFormat="1" ht="12.95" customHeight="1"/>
    <row r="232" s="12" customFormat="1" ht="12.95" customHeight="1"/>
    <row r="233" s="12" customFormat="1" ht="12.95" customHeight="1"/>
    <row r="234" s="12" customFormat="1" ht="12.95" customHeight="1"/>
    <row r="235" s="12" customFormat="1" ht="12.95" customHeight="1"/>
    <row r="236" s="12" customFormat="1" ht="12.95" customHeight="1"/>
    <row r="237" s="12" customFormat="1" ht="12.95" customHeight="1"/>
    <row r="238" s="12" customFormat="1" ht="12.95" customHeight="1"/>
    <row r="239" s="12" customFormat="1" ht="12.95" customHeight="1"/>
    <row r="240" s="12" customFormat="1" ht="12.95" customHeight="1"/>
    <row r="241" s="12" customFormat="1" ht="12.95" customHeight="1"/>
    <row r="242" s="12" customFormat="1" ht="12.95" customHeight="1"/>
    <row r="243" s="12" customFormat="1" ht="12.95" customHeight="1"/>
    <row r="244" s="12" customFormat="1" ht="12.95" customHeight="1"/>
    <row r="245" s="12" customFormat="1" ht="12.95" customHeight="1"/>
    <row r="246" s="12" customFormat="1" ht="12.95" customHeight="1"/>
    <row r="247" s="12" customFormat="1" ht="12.95" customHeight="1"/>
    <row r="248" s="12" customFormat="1" ht="12.95" customHeight="1"/>
    <row r="249" s="12" customFormat="1" ht="12.95" customHeight="1"/>
    <row r="250" s="12" customFormat="1" ht="12.95" customHeight="1"/>
    <row r="251" s="12" customFormat="1" ht="12.95" customHeight="1"/>
    <row r="252" s="12" customFormat="1" ht="12.95" customHeight="1"/>
    <row r="253" s="12" customFormat="1" ht="12.95" customHeight="1"/>
    <row r="254" s="12" customFormat="1" ht="12.95" customHeight="1"/>
    <row r="255" s="12" customFormat="1" ht="12.95" customHeight="1"/>
    <row r="256" s="12" customFormat="1" ht="12.95" customHeight="1"/>
    <row r="257" s="12" customFormat="1" ht="12.95" customHeight="1"/>
    <row r="258" s="12" customFormat="1" ht="12.95" customHeight="1"/>
    <row r="259" s="12" customFormat="1" ht="12.95" customHeight="1"/>
    <row r="260" s="12" customFormat="1" ht="12.95" customHeight="1"/>
    <row r="261" s="12" customFormat="1" ht="12.95" customHeight="1"/>
    <row r="262" s="12" customFormat="1" ht="12.95" customHeight="1"/>
    <row r="263" s="12" customFormat="1" ht="12.95" customHeight="1"/>
    <row r="264" s="12" customFormat="1" ht="12.95" customHeight="1"/>
    <row r="265" s="12" customFormat="1" ht="12.95" customHeight="1"/>
    <row r="266" s="12" customFormat="1" ht="12.95" customHeight="1"/>
    <row r="267" s="12" customFormat="1" ht="12.95" customHeight="1"/>
    <row r="268" s="12" customFormat="1" ht="12.95" customHeight="1"/>
    <row r="269" s="12" customFormat="1" ht="12.95" customHeight="1"/>
    <row r="270" s="12" customFormat="1" ht="12.95" customHeight="1"/>
    <row r="271" s="12" customFormat="1" ht="12.95" customHeight="1"/>
    <row r="272" s="12" customFormat="1" ht="12.95" customHeight="1"/>
    <row r="273" s="12" customFormat="1" ht="12.95" customHeight="1"/>
    <row r="274" s="12" customFormat="1" ht="12.95" customHeight="1"/>
    <row r="275" s="12" customFormat="1" ht="12.95" customHeight="1"/>
    <row r="276" s="12" customFormat="1" ht="12.95" customHeight="1"/>
    <row r="277" s="12" customFormat="1" ht="12.95" customHeight="1"/>
    <row r="278" s="12" customFormat="1" ht="12.95" customHeight="1"/>
    <row r="279" s="12" customFormat="1" ht="12.95" customHeight="1"/>
    <row r="280" s="12" customFormat="1" ht="12.95" customHeight="1"/>
    <row r="281" s="12" customFormat="1" ht="12.95" customHeight="1"/>
    <row r="282" s="12" customFormat="1" ht="12.95" customHeight="1"/>
    <row r="283" s="12" customFormat="1" ht="12.95" customHeight="1"/>
    <row r="284" s="12" customFormat="1" ht="12.95" customHeight="1"/>
    <row r="285" s="12" customFormat="1" ht="12.95" customHeight="1"/>
    <row r="286" s="12" customFormat="1" ht="12.95" customHeight="1"/>
    <row r="287" s="12" customFormat="1" ht="12.95" customHeight="1"/>
    <row r="288" s="12" customFormat="1" ht="12.95" customHeight="1"/>
    <row r="289" s="12" customFormat="1" ht="12.95" customHeight="1"/>
    <row r="290" s="12" customFormat="1" ht="12.95" customHeight="1"/>
    <row r="291" s="12" customFormat="1" ht="12.95" customHeight="1"/>
    <row r="292" s="12" customFormat="1" ht="12.95" customHeight="1"/>
    <row r="293" s="12" customFormat="1" ht="12.95" customHeight="1"/>
    <row r="294" s="12" customFormat="1" ht="12.95" customHeight="1"/>
    <row r="295" s="12" customFormat="1" ht="12.95" customHeight="1"/>
    <row r="296" s="12" customFormat="1" ht="12.95" customHeight="1"/>
    <row r="297" s="12" customFormat="1" ht="12.95" customHeight="1"/>
    <row r="298" s="12" customFormat="1" ht="12.95" customHeight="1"/>
    <row r="299" s="12" customFormat="1" ht="12.95" customHeight="1"/>
    <row r="300" s="12" customFormat="1" ht="12.95" customHeight="1"/>
    <row r="301" s="12" customFormat="1" ht="12.95" customHeight="1"/>
    <row r="302" s="12" customFormat="1" ht="12.95" customHeight="1"/>
    <row r="303" s="12" customFormat="1" ht="12.95" customHeight="1"/>
    <row r="304" s="12" customFormat="1" ht="12.95" customHeight="1"/>
    <row r="305" s="12" customFormat="1" ht="12.95" customHeight="1"/>
    <row r="306" s="12" customFormat="1" ht="12.95" customHeight="1"/>
    <row r="307" s="12" customFormat="1" ht="12.95" customHeight="1"/>
    <row r="308" s="12" customFormat="1" ht="12.95" customHeight="1"/>
    <row r="309" s="12" customFormat="1" ht="12.95" customHeight="1"/>
    <row r="310" s="12" customFormat="1" ht="12.95" customHeight="1"/>
    <row r="311" s="12" customFormat="1" ht="12.95" customHeight="1"/>
    <row r="312" s="12" customFormat="1" ht="12.95" customHeight="1"/>
    <row r="313" s="12" customFormat="1" ht="12.95" customHeight="1"/>
    <row r="314" s="12" customFormat="1" ht="12.95" customHeight="1"/>
    <row r="315" s="12" customFormat="1" ht="12.95" customHeight="1"/>
    <row r="316" s="12" customFormat="1" ht="12.95" customHeight="1"/>
    <row r="317" s="12" customFormat="1" ht="12.95" customHeight="1"/>
    <row r="318" s="12" customFormat="1" ht="12.95" customHeight="1"/>
    <row r="319" s="12" customFormat="1" ht="12.95" customHeight="1"/>
    <row r="320" s="12" customFormat="1" ht="12.95" customHeight="1"/>
    <row r="321" s="12" customFormat="1" ht="12.95" customHeight="1"/>
    <row r="322" s="12" customFormat="1" ht="12.95" customHeight="1"/>
    <row r="323" s="12" customFormat="1" ht="12.95" customHeight="1"/>
    <row r="324" s="12" customFormat="1" ht="12.95" customHeight="1"/>
    <row r="325" s="12" customFormat="1" ht="12.95" customHeight="1"/>
    <row r="326" s="12" customFormat="1" ht="12.95" customHeight="1"/>
    <row r="327" s="12" customFormat="1" ht="12.95" customHeight="1"/>
    <row r="328" s="12" customFormat="1" ht="12.95" customHeight="1"/>
    <row r="329" s="12" customFormat="1" ht="12.95" customHeight="1"/>
    <row r="330" s="12" customFormat="1" ht="12.95" customHeight="1"/>
    <row r="331" s="12" customFormat="1" ht="12.95" customHeight="1"/>
    <row r="332" s="12" customFormat="1" ht="12.95" customHeight="1"/>
    <row r="333" s="12" customFormat="1" ht="12.95" customHeight="1"/>
    <row r="334" s="12" customFormat="1" ht="12.95" customHeight="1"/>
    <row r="335" s="12" customFormat="1" ht="12.95" customHeight="1"/>
    <row r="336" s="12" customFormat="1" ht="12.95" customHeight="1"/>
    <row r="337" s="12" customFormat="1" ht="12.95" customHeight="1"/>
    <row r="338" s="12" customFormat="1" ht="12.95" customHeight="1"/>
    <row r="339" s="12" customFormat="1" ht="12.95" customHeight="1"/>
    <row r="340" s="12" customFormat="1" ht="12.95" customHeight="1"/>
    <row r="341" s="12" customFormat="1" ht="12.95" customHeight="1"/>
    <row r="342" s="12" customFormat="1" ht="12.95" customHeight="1"/>
    <row r="343" s="12" customFormat="1" ht="12.95" customHeight="1"/>
    <row r="344" s="12" customFormat="1" ht="12.95" customHeight="1"/>
    <row r="345" s="12" customFormat="1" ht="12.95" customHeight="1"/>
    <row r="346" s="12" customFormat="1" ht="12.95" customHeight="1"/>
    <row r="347" s="12" customFormat="1" ht="12.95" customHeight="1"/>
    <row r="348" s="12" customFormat="1" ht="12.95" customHeight="1"/>
    <row r="349" s="12" customFormat="1" ht="12.95" customHeight="1"/>
    <row r="350" s="12" customFormat="1" ht="12.95" customHeight="1"/>
    <row r="351" s="12" customFormat="1" ht="12.95" customHeight="1"/>
    <row r="352" s="12" customFormat="1" ht="12.95" customHeight="1"/>
    <row r="353" s="12" customFormat="1" ht="12.95" customHeight="1"/>
    <row r="354" s="12" customFormat="1" ht="12.95" customHeight="1"/>
    <row r="355" s="12" customFormat="1" ht="12.95" customHeight="1"/>
    <row r="356" s="12" customFormat="1" ht="12.95" customHeight="1"/>
    <row r="357" s="12" customFormat="1" ht="12.95" customHeight="1"/>
    <row r="358" s="12" customFormat="1" ht="12.95" customHeight="1"/>
    <row r="359" s="12" customFormat="1" ht="12.95" customHeight="1"/>
    <row r="360" s="12" customFormat="1" ht="12.95" customHeight="1"/>
    <row r="361" s="12" customFormat="1" ht="12.95" customHeight="1"/>
    <row r="362" s="12" customFormat="1" ht="12.95" customHeight="1"/>
    <row r="363" s="12" customFormat="1" ht="12.95" customHeight="1"/>
    <row r="364" s="12" customFormat="1" ht="12.95" customHeight="1"/>
    <row r="365" s="12" customFormat="1" ht="12.95" customHeight="1"/>
    <row r="366" s="12" customFormat="1" ht="12.95" customHeight="1"/>
    <row r="367" s="12" customFormat="1" ht="12.95" customHeight="1"/>
    <row r="368" s="12" customFormat="1" ht="12.95" customHeight="1"/>
    <row r="369" s="12" customFormat="1" ht="12.95" customHeight="1"/>
    <row r="370" s="12" customFormat="1" ht="12.95" customHeight="1"/>
    <row r="371" s="12" customFormat="1" ht="12.95" customHeight="1"/>
    <row r="372" s="12" customFormat="1" ht="12.95" customHeight="1"/>
    <row r="373" s="12" customFormat="1" ht="12.95" customHeight="1"/>
    <row r="374" s="12" customFormat="1" ht="12.95" customHeight="1"/>
    <row r="375" s="12" customFormat="1" ht="12.95" customHeight="1"/>
    <row r="376" s="12" customFormat="1" ht="12.95" customHeight="1"/>
    <row r="377" s="12" customFormat="1" ht="12.95" customHeight="1"/>
    <row r="378" s="12" customFormat="1" ht="12.95" customHeight="1"/>
    <row r="379" s="12" customFormat="1" ht="12.95" customHeight="1"/>
    <row r="380" s="12" customFormat="1" ht="12.95" customHeight="1"/>
    <row r="381" s="12" customFormat="1" ht="12.95" customHeight="1"/>
    <row r="382" s="12" customFormat="1" ht="12.95" customHeight="1"/>
    <row r="383" s="12" customFormat="1" ht="12.95" customHeight="1"/>
    <row r="384" s="12" customFormat="1" ht="12.95" customHeight="1"/>
    <row r="385" s="12" customFormat="1" ht="12.95" customHeight="1"/>
    <row r="386" s="12" customFormat="1" ht="12.95" customHeight="1"/>
    <row r="387" s="12" customFormat="1" ht="12.95" customHeight="1"/>
    <row r="388" s="12" customFormat="1" ht="12.95" customHeight="1"/>
    <row r="389" s="12" customFormat="1" ht="12.95" customHeight="1"/>
    <row r="390" s="12" customFormat="1" ht="12.95" customHeight="1"/>
    <row r="391" s="12" customFormat="1" ht="12.95" customHeight="1"/>
    <row r="392" s="12" customFormat="1" ht="12.95" customHeight="1"/>
    <row r="393" s="12" customFormat="1" ht="12.95" customHeight="1"/>
    <row r="394" s="12" customFormat="1" ht="12.95" customHeight="1"/>
    <row r="395" s="12" customFormat="1" ht="12.95" customHeight="1"/>
    <row r="396" s="12" customFormat="1" ht="12.95" customHeight="1"/>
    <row r="397" s="12" customFormat="1" ht="12.95" customHeight="1"/>
    <row r="398" s="12" customFormat="1" ht="12.95" customHeight="1"/>
    <row r="399" s="12" customFormat="1" ht="12.95" customHeight="1"/>
    <row r="400" s="12" customFormat="1" ht="12.95" customHeight="1"/>
    <row r="401" spans="1:2" s="12" customFormat="1" ht="12.95" customHeight="1"/>
    <row r="402" spans="1:2" s="12" customFormat="1" ht="12.95" customHeight="1"/>
    <row r="403" spans="1:2" s="12" customFormat="1" ht="12.95" customHeight="1"/>
    <row r="404" spans="1:2" s="12" customFormat="1" ht="12.95" customHeight="1"/>
    <row r="405" spans="1:2" s="12" customFormat="1" ht="12.95" customHeight="1"/>
    <row r="406" spans="1:2" s="12" customFormat="1" ht="12.95" customHeight="1"/>
    <row r="407" spans="1:2" s="12" customFormat="1" ht="12.95" customHeight="1"/>
    <row r="408" spans="1:2" s="12" customFormat="1" ht="12.95" customHeight="1"/>
    <row r="409" spans="1:2" s="12" customFormat="1" ht="12.95" customHeight="1"/>
    <row r="410" spans="1:2" s="12" customFormat="1" ht="12.95" customHeight="1"/>
    <row r="411" spans="1:2" s="12" customFormat="1" ht="12.95" customHeight="1"/>
    <row r="412" spans="1:2" s="12" customFormat="1" ht="12.95" customHeight="1"/>
    <row r="413" spans="1:2">
      <c r="A413" s="12"/>
      <c r="B413" s="12"/>
    </row>
    <row r="414" spans="1:2">
      <c r="A414" s="12"/>
      <c r="B414" s="12"/>
    </row>
  </sheetData>
  <mergeCells count="19">
    <mergeCell ref="A13:B13"/>
    <mergeCell ref="A5:B5"/>
    <mergeCell ref="A6:B6"/>
    <mergeCell ref="A7:B7"/>
    <mergeCell ref="A9:B9"/>
    <mergeCell ref="A11:B11"/>
    <mergeCell ref="A42:B42"/>
    <mergeCell ref="A44:B44"/>
    <mergeCell ref="A47:B47"/>
    <mergeCell ref="A15:B15"/>
    <mergeCell ref="A17:B17"/>
    <mergeCell ref="A19:B19"/>
    <mergeCell ref="A31:B31"/>
    <mergeCell ref="A32:B32"/>
    <mergeCell ref="A33:B33"/>
    <mergeCell ref="A35:B35"/>
    <mergeCell ref="A38:B38"/>
    <mergeCell ref="A40:B40"/>
    <mergeCell ref="A25:B25"/>
  </mergeCells>
  <phoneticPr fontId="14"/>
  <printOptions horizontalCentered="1"/>
  <pageMargins left="0.74803149606299213" right="0.74803149606299213" top="0.98425196850393704" bottom="0.98425196850393704" header="0.51181102362204722" footer="0.51181102362204722"/>
  <pageSetup paperSize="9" firstPageNumber="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FA966-E368-4690-AEC4-D31EB44CC2C6}">
  <dimension ref="A1:AMK17"/>
  <sheetViews>
    <sheetView zoomScaleNormal="100" zoomScaleSheetLayoutView="100" workbookViewId="0"/>
  </sheetViews>
  <sheetFormatPr defaultRowHeight="13.5"/>
  <cols>
    <col min="1" max="1" width="13.625" style="1" customWidth="1"/>
    <col min="2" max="3" width="14.625" style="1" customWidth="1"/>
    <col min="4" max="4" width="12.875" style="1" customWidth="1"/>
    <col min="5" max="5" width="13.625" style="1" customWidth="1"/>
    <col min="6" max="6" width="7.125" style="1" customWidth="1"/>
    <col min="7" max="7" width="10.625" style="1" customWidth="1"/>
    <col min="8" max="1025" width="9" style="1" customWidth="1"/>
  </cols>
  <sheetData>
    <row r="1" spans="1:7" ht="15" customHeight="1">
      <c r="A1" s="3" t="s">
        <v>256</v>
      </c>
      <c r="B1" s="12"/>
      <c r="C1" s="12"/>
      <c r="D1" s="12"/>
      <c r="E1" s="12"/>
      <c r="F1" s="12"/>
      <c r="G1" s="60"/>
    </row>
    <row r="2" spans="1:7" ht="9.9499999999999993" customHeight="1" thickBot="1">
      <c r="A2" s="11"/>
      <c r="B2" s="11"/>
      <c r="C2" s="11"/>
      <c r="D2" s="11"/>
      <c r="E2" s="11"/>
      <c r="F2" s="11"/>
      <c r="G2" s="11"/>
    </row>
    <row r="3" spans="1:7" ht="15" customHeight="1" thickTop="1" thickBot="1">
      <c r="A3" s="308" t="s">
        <v>61</v>
      </c>
      <c r="B3" s="758" t="s">
        <v>255</v>
      </c>
      <c r="C3" s="758" t="s">
        <v>254</v>
      </c>
      <c r="D3" s="758" t="s">
        <v>253</v>
      </c>
      <c r="E3" s="758" t="s">
        <v>252</v>
      </c>
      <c r="F3" s="779" t="s">
        <v>251</v>
      </c>
      <c r="G3" s="758" t="s">
        <v>250</v>
      </c>
    </row>
    <row r="4" spans="1:7" ht="15" customHeight="1" thickTop="1">
      <c r="A4" s="110" t="s">
        <v>56</v>
      </c>
      <c r="B4" s="758"/>
      <c r="C4" s="758"/>
      <c r="D4" s="758"/>
      <c r="E4" s="758"/>
      <c r="F4" s="758"/>
      <c r="G4" s="758"/>
    </row>
    <row r="5" spans="1:7" ht="18" customHeight="1">
      <c r="A5" s="434" t="s">
        <v>152</v>
      </c>
      <c r="B5" s="423">
        <v>56410590410</v>
      </c>
      <c r="C5" s="423">
        <v>54825528398</v>
      </c>
      <c r="D5" s="423">
        <v>229264286</v>
      </c>
      <c r="E5" s="423">
        <v>1375007775</v>
      </c>
      <c r="F5" s="422">
        <v>97.19</v>
      </c>
      <c r="G5" s="421">
        <v>19210049</v>
      </c>
    </row>
    <row r="6" spans="1:7" ht="18" customHeight="1">
      <c r="A6" s="433">
        <v>6</v>
      </c>
      <c r="B6" s="432">
        <v>55329807279</v>
      </c>
      <c r="C6" s="432">
        <v>53777841113</v>
      </c>
      <c r="D6" s="432">
        <v>298182163</v>
      </c>
      <c r="E6" s="432">
        <v>1270429020</v>
      </c>
      <c r="F6" s="431">
        <v>97.2</v>
      </c>
      <c r="G6" s="430">
        <v>16645017</v>
      </c>
    </row>
    <row r="7" spans="1:7" ht="18" customHeight="1">
      <c r="A7" s="429">
        <v>7</v>
      </c>
      <c r="B7" s="427">
        <v>61252811171</v>
      </c>
      <c r="C7" s="427">
        <v>59721025722</v>
      </c>
      <c r="D7" s="427">
        <v>274200305</v>
      </c>
      <c r="E7" s="427">
        <v>1274538313</v>
      </c>
      <c r="F7" s="426">
        <v>97.5</v>
      </c>
      <c r="G7" s="425">
        <v>16953169</v>
      </c>
    </row>
    <row r="8" spans="1:7" ht="15" customHeight="1">
      <c r="A8" s="428"/>
      <c r="B8" s="427"/>
      <c r="C8" s="427"/>
      <c r="D8" s="427"/>
      <c r="E8" s="427"/>
      <c r="F8" s="426"/>
      <c r="G8" s="425"/>
    </row>
    <row r="9" spans="1:7" ht="18" customHeight="1">
      <c r="A9" s="113" t="s">
        <v>249</v>
      </c>
      <c r="B9" s="423">
        <v>55143882021</v>
      </c>
      <c r="C9" s="424">
        <v>53660756866</v>
      </c>
      <c r="D9" s="421">
        <v>264824734</v>
      </c>
      <c r="E9" s="423">
        <v>1234856090</v>
      </c>
      <c r="F9" s="422">
        <v>97.31</v>
      </c>
      <c r="G9" s="421">
        <v>16555669</v>
      </c>
    </row>
    <row r="10" spans="1:7" ht="18" customHeight="1">
      <c r="A10" s="113" t="s">
        <v>248</v>
      </c>
      <c r="B10" s="423">
        <v>674574082</v>
      </c>
      <c r="C10" s="423">
        <v>625913788</v>
      </c>
      <c r="D10" s="423">
        <v>9375571</v>
      </c>
      <c r="E10" s="423">
        <v>39682223</v>
      </c>
      <c r="F10" s="422">
        <v>92.79</v>
      </c>
      <c r="G10" s="421">
        <v>397500</v>
      </c>
    </row>
    <row r="11" spans="1:7" ht="24.75" customHeight="1">
      <c r="A11" s="112" t="s">
        <v>247</v>
      </c>
      <c r="B11" s="420">
        <v>5434355068</v>
      </c>
      <c r="C11" s="420">
        <v>5434355068</v>
      </c>
      <c r="D11" s="419" t="s">
        <v>157</v>
      </c>
      <c r="E11" s="417" t="s">
        <v>157</v>
      </c>
      <c r="F11" s="418">
        <v>100</v>
      </c>
      <c r="G11" s="417" t="s">
        <v>157</v>
      </c>
    </row>
    <row r="12" spans="1:7" ht="15" customHeight="1">
      <c r="A12" s="63" t="s">
        <v>246</v>
      </c>
      <c r="B12" s="63"/>
      <c r="C12" s="63"/>
      <c r="D12" s="63"/>
      <c r="E12" s="63"/>
      <c r="F12" s="63"/>
      <c r="G12" s="60" t="s">
        <v>245</v>
      </c>
    </row>
    <row r="13" spans="1:7">
      <c r="A13" s="8"/>
      <c r="C13" s="8"/>
      <c r="D13" s="8"/>
      <c r="E13" s="8"/>
      <c r="F13" s="8"/>
    </row>
    <row r="15" spans="1:7" ht="13.5" customHeight="1"/>
    <row r="16" spans="1:7" ht="13.5" customHeight="1"/>
    <row r="17" spans="2:5" ht="13.5" customHeight="1">
      <c r="B17" s="129"/>
      <c r="C17" s="129"/>
      <c r="D17" s="129"/>
      <c r="E17" s="129"/>
    </row>
  </sheetData>
  <mergeCells count="6">
    <mergeCell ref="G3:G4"/>
    <mergeCell ref="B3:B4"/>
    <mergeCell ref="C3:C4"/>
    <mergeCell ref="D3:D4"/>
    <mergeCell ref="E3:E4"/>
    <mergeCell ref="F3:F4"/>
  </mergeCells>
  <phoneticPr fontId="14"/>
  <pageMargins left="0.74803149606299213" right="0.74803149606299213" top="0.74803149606299213" bottom="0.74803149606299213" header="0.51181102362204722" footer="0.51181102362204722"/>
  <pageSetup paperSize="9" firstPageNumber="0" fitToWidth="0" fitToHeight="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1E1CD-4AED-40C9-B835-4230957C0AB5}">
  <dimension ref="A1:AMK32"/>
  <sheetViews>
    <sheetView zoomScaleNormal="100" zoomScaleSheetLayoutView="100" workbookViewId="0"/>
  </sheetViews>
  <sheetFormatPr defaultRowHeight="13.5"/>
  <cols>
    <col min="1" max="1" width="11.125" style="12" customWidth="1"/>
    <col min="2" max="2" width="11.625" style="12" customWidth="1"/>
    <col min="3" max="3" width="13.625" style="12" customWidth="1"/>
    <col min="4" max="4" width="11.625" style="12" customWidth="1"/>
    <col min="5" max="5" width="13.625" style="12" customWidth="1"/>
    <col min="6" max="6" width="11.625" style="12" customWidth="1"/>
    <col min="7" max="7" width="13.625" style="12" customWidth="1"/>
    <col min="8" max="9" width="8.375" style="12" customWidth="1"/>
    <col min="10" max="10" width="8.875" style="12" customWidth="1"/>
    <col min="11" max="11" width="9.125" style="12" customWidth="1"/>
    <col min="12" max="1025" width="9" style="12" customWidth="1"/>
  </cols>
  <sheetData>
    <row r="1" spans="1:7" ht="15" customHeight="1">
      <c r="A1" s="3" t="s">
        <v>263</v>
      </c>
    </row>
    <row r="2" spans="1:7" s="1" customFormat="1" ht="9.9499999999999993" customHeight="1" thickBot="1">
      <c r="A2" s="11"/>
      <c r="B2" s="11"/>
      <c r="C2" s="11"/>
      <c r="D2" s="11"/>
      <c r="E2" s="11"/>
      <c r="F2" s="11"/>
      <c r="G2" s="11"/>
    </row>
    <row r="3" spans="1:7" s="69" customFormat="1" ht="16.5" customHeight="1" thickTop="1">
      <c r="A3" s="308" t="s">
        <v>3</v>
      </c>
      <c r="B3" s="811" t="s">
        <v>262</v>
      </c>
      <c r="C3" s="811"/>
      <c r="D3" s="811" t="s">
        <v>261</v>
      </c>
      <c r="E3" s="811"/>
      <c r="F3" s="811" t="s">
        <v>260</v>
      </c>
      <c r="G3" s="811"/>
    </row>
    <row r="4" spans="1:7" s="69" customFormat="1" ht="16.5" customHeight="1">
      <c r="A4" s="304" t="s">
        <v>56</v>
      </c>
      <c r="B4" s="447" t="s">
        <v>259</v>
      </c>
      <c r="C4" s="447" t="s">
        <v>258</v>
      </c>
      <c r="D4" s="447" t="s">
        <v>259</v>
      </c>
      <c r="E4" s="447" t="s">
        <v>258</v>
      </c>
      <c r="F4" s="447" t="s">
        <v>259</v>
      </c>
      <c r="G4" s="447" t="s">
        <v>258</v>
      </c>
    </row>
    <row r="5" spans="1:7" s="69" customFormat="1" ht="18" customHeight="1">
      <c r="A5" s="446" t="s">
        <v>152</v>
      </c>
      <c r="B5" s="445">
        <v>369329</v>
      </c>
      <c r="C5" s="445">
        <v>48591200</v>
      </c>
      <c r="D5" s="445">
        <v>95824</v>
      </c>
      <c r="E5" s="445">
        <v>12455496</v>
      </c>
      <c r="F5" s="445">
        <v>273505</v>
      </c>
      <c r="G5" s="445">
        <v>36135704</v>
      </c>
    </row>
    <row r="6" spans="1:7" s="66" customFormat="1" ht="18" customHeight="1">
      <c r="A6" s="433">
        <v>6</v>
      </c>
      <c r="B6" s="445">
        <v>378487</v>
      </c>
      <c r="C6" s="445">
        <v>47626273</v>
      </c>
      <c r="D6" s="445">
        <v>97775</v>
      </c>
      <c r="E6" s="445">
        <v>11843296</v>
      </c>
      <c r="F6" s="445">
        <v>280712</v>
      </c>
      <c r="G6" s="445">
        <v>35782977</v>
      </c>
    </row>
    <row r="7" spans="1:7" s="66" customFormat="1" ht="18" customHeight="1">
      <c r="A7" s="444">
        <v>7</v>
      </c>
      <c r="B7" s="443">
        <v>389980</v>
      </c>
      <c r="C7" s="443">
        <v>53649924</v>
      </c>
      <c r="D7" s="443">
        <v>99000</v>
      </c>
      <c r="E7" s="443">
        <v>12846639</v>
      </c>
      <c r="F7" s="443">
        <v>290980</v>
      </c>
      <c r="G7" s="443">
        <v>40803285</v>
      </c>
    </row>
    <row r="8" spans="1:7" s="63" customFormat="1" ht="13.5" customHeight="1">
      <c r="A8" s="442" t="s">
        <v>246</v>
      </c>
      <c r="D8" s="441"/>
      <c r="E8" s="440"/>
      <c r="F8" s="440"/>
      <c r="G8" s="120" t="s">
        <v>257</v>
      </c>
    </row>
    <row r="9" spans="1:7" s="75" customFormat="1" ht="13.5" customHeight="1">
      <c r="A9" s="439"/>
      <c r="B9" s="439"/>
      <c r="F9" s="438"/>
      <c r="G9" s="437"/>
    </row>
    <row r="10" spans="1:7" s="75" customFormat="1" ht="13.5" customHeight="1"/>
    <row r="11" spans="1:7" s="75" customFormat="1" ht="13.5" customHeight="1"/>
    <row r="12" spans="1:7" s="75" customFormat="1" ht="13.5" customHeight="1"/>
    <row r="13" spans="1:7" s="75" customFormat="1" ht="13.5" customHeight="1"/>
    <row r="14" spans="1:7" s="75" customFormat="1" ht="13.5" customHeight="1"/>
    <row r="22" spans="13:23">
      <c r="M22" s="152"/>
      <c r="O22" s="152"/>
    </row>
    <row r="23" spans="13:23">
      <c r="N23" s="436"/>
      <c r="O23" s="436"/>
      <c r="R23" s="436"/>
      <c r="W23" s="436"/>
    </row>
    <row r="24" spans="13:23">
      <c r="M24" s="435"/>
      <c r="N24" s="435"/>
      <c r="O24" s="435"/>
      <c r="Q24" s="435"/>
      <c r="R24" s="435"/>
      <c r="S24" s="435"/>
      <c r="T24" s="435"/>
      <c r="W24" s="435"/>
    </row>
    <row r="25" spans="13:23">
      <c r="O25" s="436"/>
      <c r="R25" s="436"/>
      <c r="W25" s="436"/>
    </row>
    <row r="26" spans="13:23">
      <c r="M26" s="435"/>
      <c r="N26" s="435"/>
      <c r="O26" s="435"/>
      <c r="P26" s="435"/>
      <c r="Q26" s="435"/>
      <c r="R26" s="435"/>
      <c r="W26" s="435"/>
    </row>
    <row r="27" spans="13:23">
      <c r="N27" s="436"/>
      <c r="O27" s="436"/>
      <c r="R27" s="436"/>
    </row>
    <row r="28" spans="13:23">
      <c r="M28" s="435"/>
      <c r="N28" s="435"/>
      <c r="O28" s="435"/>
      <c r="P28" s="435"/>
      <c r="R28" s="435"/>
      <c r="S28" s="435"/>
      <c r="T28" s="435"/>
      <c r="V28" s="435"/>
      <c r="W28" s="435"/>
    </row>
    <row r="29" spans="13:23">
      <c r="M29" s="436"/>
      <c r="N29" s="436"/>
      <c r="O29" s="436"/>
      <c r="R29" s="436"/>
      <c r="W29" s="436"/>
    </row>
    <row r="30" spans="13:23">
      <c r="M30" s="435"/>
      <c r="N30" s="435"/>
      <c r="O30" s="435"/>
      <c r="P30" s="435"/>
      <c r="R30" s="435"/>
      <c r="S30" s="435"/>
      <c r="T30" s="435"/>
      <c r="W30" s="435"/>
    </row>
    <row r="32" spans="13:23">
      <c r="M32" s="435"/>
      <c r="N32" s="435"/>
      <c r="O32" s="435"/>
      <c r="P32" s="435"/>
      <c r="Q32" s="435"/>
      <c r="R32" s="435"/>
      <c r="W32" s="435"/>
    </row>
  </sheetData>
  <mergeCells count="3">
    <mergeCell ref="B3:C3"/>
    <mergeCell ref="D3:E3"/>
    <mergeCell ref="F3:G3"/>
  </mergeCells>
  <phoneticPr fontId="14"/>
  <pageMargins left="0.78740157480314965" right="0.78740157480314965" top="0.74803149606299213" bottom="0.74803149606299213" header="0.51181102362204722" footer="0.51181102362204722"/>
  <pageSetup paperSize="9" firstPageNumber="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D0FF0-05F1-413C-8A5F-A5AA537B04EC}">
  <dimension ref="A1:AMK33"/>
  <sheetViews>
    <sheetView zoomScaleNormal="100" zoomScaleSheetLayoutView="100" workbookViewId="0"/>
  </sheetViews>
  <sheetFormatPr defaultRowHeight="13.5"/>
  <cols>
    <col min="1" max="1" width="31.625" style="12" customWidth="1"/>
    <col min="2" max="3" width="15.875" style="12" customWidth="1"/>
    <col min="4" max="4" width="23.625" style="12" customWidth="1"/>
    <col min="5" max="1025" width="9" style="12" customWidth="1"/>
  </cols>
  <sheetData>
    <row r="1" spans="1:5" s="1" customFormat="1" ht="15" customHeight="1">
      <c r="A1" s="3" t="s">
        <v>280</v>
      </c>
    </row>
    <row r="2" spans="1:5" ht="12.95" customHeight="1" thickBot="1">
      <c r="A2" s="3"/>
      <c r="D2" s="462" t="s">
        <v>279</v>
      </c>
    </row>
    <row r="3" spans="1:5" s="460" customFormat="1" ht="30" customHeight="1" thickTop="1">
      <c r="A3" s="102" t="s">
        <v>278</v>
      </c>
      <c r="B3" s="96" t="s">
        <v>259</v>
      </c>
      <c r="C3" s="302" t="s">
        <v>277</v>
      </c>
      <c r="D3" s="461" t="s">
        <v>276</v>
      </c>
    </row>
    <row r="4" spans="1:5" s="66" customFormat="1" ht="18" customHeight="1">
      <c r="A4" s="459" t="s">
        <v>275</v>
      </c>
      <c r="B4" s="457">
        <v>372402</v>
      </c>
      <c r="C4" s="457">
        <v>54884482</v>
      </c>
      <c r="D4" s="456">
        <v>147380</v>
      </c>
    </row>
    <row r="5" spans="1:5" s="66" customFormat="1" ht="5.0999999999999996" customHeight="1">
      <c r="A5" s="458"/>
      <c r="B5" s="457"/>
      <c r="C5" s="457"/>
      <c r="D5" s="456"/>
    </row>
    <row r="6" spans="1:5" s="69" customFormat="1" ht="18" customHeight="1">
      <c r="A6" s="101" t="s">
        <v>274</v>
      </c>
      <c r="B6" s="454">
        <v>11265</v>
      </c>
      <c r="C6" s="454">
        <v>31119</v>
      </c>
      <c r="D6" s="453">
        <v>2762</v>
      </c>
    </row>
    <row r="7" spans="1:5" s="69" customFormat="1" ht="18" customHeight="1">
      <c r="A7" s="455" t="s">
        <v>273</v>
      </c>
      <c r="B7" s="454">
        <v>92712</v>
      </c>
      <c r="C7" s="454">
        <v>3193172</v>
      </c>
      <c r="D7" s="453">
        <v>34442</v>
      </c>
    </row>
    <row r="8" spans="1:5" s="69" customFormat="1" ht="18" customHeight="1">
      <c r="A8" s="101" t="s">
        <v>272</v>
      </c>
      <c r="B8" s="454">
        <v>106636</v>
      </c>
      <c r="C8" s="454">
        <v>9425852</v>
      </c>
      <c r="D8" s="453">
        <v>88393</v>
      </c>
    </row>
    <row r="9" spans="1:5" s="69" customFormat="1" ht="18" customHeight="1">
      <c r="A9" s="101" t="s">
        <v>271</v>
      </c>
      <c r="B9" s="454">
        <v>71550</v>
      </c>
      <c r="C9" s="454">
        <v>10541395</v>
      </c>
      <c r="D9" s="453">
        <v>147329</v>
      </c>
    </row>
    <row r="10" spans="1:5" s="69" customFormat="1" ht="18" customHeight="1">
      <c r="A10" s="101" t="s">
        <v>270</v>
      </c>
      <c r="B10" s="454">
        <v>37463</v>
      </c>
      <c r="C10" s="454">
        <v>7738923</v>
      </c>
      <c r="D10" s="453">
        <v>206575</v>
      </c>
    </row>
    <row r="11" spans="1:5" s="69" customFormat="1" ht="18" customHeight="1">
      <c r="A11" s="101" t="s">
        <v>269</v>
      </c>
      <c r="B11" s="454">
        <v>25835</v>
      </c>
      <c r="C11" s="454">
        <v>7181144</v>
      </c>
      <c r="D11" s="453">
        <v>277962</v>
      </c>
    </row>
    <row r="12" spans="1:5" s="69" customFormat="1" ht="18" customHeight="1">
      <c r="A12" s="101" t="s">
        <v>268</v>
      </c>
      <c r="B12" s="454">
        <v>10796</v>
      </c>
      <c r="C12" s="454">
        <v>3981767</v>
      </c>
      <c r="D12" s="453">
        <v>368819</v>
      </c>
    </row>
    <row r="13" spans="1:5" s="69" customFormat="1" ht="18" customHeight="1">
      <c r="A13" s="101" t="s">
        <v>267</v>
      </c>
      <c r="B13" s="454">
        <v>8690</v>
      </c>
      <c r="C13" s="454">
        <v>4296907</v>
      </c>
      <c r="D13" s="453">
        <v>494466</v>
      </c>
    </row>
    <row r="14" spans="1:5" s="69" customFormat="1" ht="18" customHeight="1">
      <c r="A14" s="110" t="s">
        <v>266</v>
      </c>
      <c r="B14" s="452">
        <v>7455</v>
      </c>
      <c r="C14" s="452">
        <v>8494203</v>
      </c>
      <c r="D14" s="452">
        <v>1139397</v>
      </c>
    </row>
    <row r="15" spans="1:5" s="63" customFormat="1" ht="12" customHeight="1">
      <c r="A15" s="63" t="s">
        <v>246</v>
      </c>
      <c r="B15" s="64" t="s">
        <v>265</v>
      </c>
      <c r="C15" s="451"/>
    </row>
    <row r="16" spans="1:5" ht="12" customHeight="1">
      <c r="A16" s="439"/>
      <c r="B16" s="63" t="s">
        <v>264</v>
      </c>
      <c r="C16" s="64"/>
      <c r="D16" s="60"/>
      <c r="E16" s="152"/>
    </row>
    <row r="17" spans="2:3">
      <c r="B17" s="450"/>
      <c r="C17" s="448"/>
    </row>
    <row r="18" spans="2:3">
      <c r="B18" s="449"/>
      <c r="C18" s="448"/>
    </row>
    <row r="19" spans="2:3">
      <c r="B19" s="449"/>
      <c r="C19" s="448"/>
    </row>
    <row r="20" spans="2:3">
      <c r="B20" s="449"/>
      <c r="C20" s="448"/>
    </row>
    <row r="21" spans="2:3">
      <c r="B21" s="449"/>
      <c r="C21" s="448"/>
    </row>
    <row r="22" spans="2:3">
      <c r="B22" s="449"/>
      <c r="C22" s="448"/>
    </row>
    <row r="23" spans="2:3">
      <c r="B23" s="449"/>
    </row>
    <row r="24" spans="2:3">
      <c r="B24" s="449"/>
      <c r="C24" s="448"/>
    </row>
    <row r="25" spans="2:3">
      <c r="B25" s="449"/>
      <c r="C25" s="448"/>
    </row>
    <row r="26" spans="2:3">
      <c r="B26" s="449"/>
      <c r="C26" s="448"/>
    </row>
    <row r="27" spans="2:3">
      <c r="B27" s="449"/>
      <c r="C27" s="448"/>
    </row>
    <row r="28" spans="2:3">
      <c r="B28" s="449"/>
    </row>
    <row r="29" spans="2:3">
      <c r="B29" s="449"/>
    </row>
    <row r="30" spans="2:3">
      <c r="B30" s="449"/>
    </row>
    <row r="31" spans="2:3">
      <c r="B31" s="449"/>
    </row>
    <row r="32" spans="2:3">
      <c r="B32" s="449"/>
      <c r="C32" s="448"/>
    </row>
    <row r="33" spans="2:3">
      <c r="B33" s="449"/>
      <c r="C33" s="448"/>
    </row>
  </sheetData>
  <phoneticPr fontId="14"/>
  <printOptions horizontalCentered="1"/>
  <pageMargins left="0.78740157480314965" right="0.78740157480314965" top="0.74803149606299213" bottom="0.74803149606299213" header="0.51181102362204722" footer="0.51181102362204722"/>
  <pageSetup paperSize="9" firstPageNumber="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31D23-D9DA-4D29-B0EE-13990DB307B0}">
  <dimension ref="A1:AMK248"/>
  <sheetViews>
    <sheetView zoomScaleNormal="100" zoomScaleSheetLayoutView="115" zoomScalePageLayoutView="70" workbookViewId="0"/>
  </sheetViews>
  <sheetFormatPr defaultRowHeight="13.5"/>
  <cols>
    <col min="1" max="1" width="19.375" style="12" customWidth="1"/>
    <col min="2" max="2" width="24.875" style="12" customWidth="1"/>
    <col min="3" max="3" width="1.625" style="12" customWidth="1"/>
    <col min="4" max="5" width="20.625" style="12" customWidth="1"/>
    <col min="6" max="6" width="6.125" style="12" customWidth="1"/>
    <col min="7" max="1025" width="9" style="12" customWidth="1"/>
  </cols>
  <sheetData>
    <row r="1" spans="1:6" s="1" customFormat="1" ht="15" customHeight="1">
      <c r="A1" s="485" t="s">
        <v>320</v>
      </c>
      <c r="B1" s="485"/>
      <c r="C1" s="485"/>
      <c r="D1" s="463"/>
      <c r="F1" s="18"/>
    </row>
    <row r="2" spans="1:6" ht="12.95" customHeight="1" thickBot="1">
      <c r="A2" s="485"/>
      <c r="B2" s="485"/>
      <c r="C2" s="485"/>
      <c r="D2" s="463"/>
      <c r="E2" s="462" t="s">
        <v>279</v>
      </c>
      <c r="F2" s="75"/>
    </row>
    <row r="3" spans="1:6" s="69" customFormat="1" ht="17.25" customHeight="1" thickTop="1" thickBot="1">
      <c r="A3" s="484"/>
      <c r="B3" s="818" t="s">
        <v>3</v>
      </c>
      <c r="C3" s="819"/>
      <c r="D3" s="815" t="s">
        <v>319</v>
      </c>
      <c r="E3" s="815" t="s">
        <v>318</v>
      </c>
    </row>
    <row r="4" spans="1:6" s="69" customFormat="1" ht="12.75" thickTop="1">
      <c r="A4" s="483" t="s">
        <v>317</v>
      </c>
      <c r="B4" s="482"/>
      <c r="C4" s="482"/>
      <c r="D4" s="815"/>
      <c r="E4" s="815"/>
    </row>
    <row r="5" spans="1:6" s="69" customFormat="1" ht="15.75" customHeight="1">
      <c r="A5" s="480" t="s">
        <v>316</v>
      </c>
      <c r="B5" s="479"/>
      <c r="C5" s="479"/>
      <c r="D5" s="478"/>
      <c r="E5" s="477" t="s">
        <v>315</v>
      </c>
      <c r="F5" s="470"/>
    </row>
    <row r="6" spans="1:6" s="69" customFormat="1" ht="18" customHeight="1">
      <c r="A6" s="816" t="s">
        <v>314</v>
      </c>
      <c r="B6" s="816"/>
      <c r="C6" s="476"/>
      <c r="D6" s="475">
        <v>452236</v>
      </c>
      <c r="E6" s="474">
        <v>1428934110</v>
      </c>
      <c r="F6" s="473"/>
    </row>
    <row r="7" spans="1:6" s="69" customFormat="1" ht="5.0999999999999996" customHeight="1">
      <c r="A7" s="817"/>
      <c r="B7" s="817"/>
      <c r="C7" s="471"/>
      <c r="D7" s="472"/>
      <c r="E7" s="471"/>
    </row>
    <row r="8" spans="1:6" s="69" customFormat="1" ht="18" customHeight="1">
      <c r="A8" s="813" t="s">
        <v>313</v>
      </c>
      <c r="B8" s="813"/>
      <c r="C8" s="467"/>
      <c r="D8" s="466">
        <v>96027</v>
      </c>
      <c r="E8" s="466">
        <v>43550173</v>
      </c>
      <c r="F8" s="470"/>
    </row>
    <row r="9" spans="1:6" s="69" customFormat="1" ht="18" customHeight="1">
      <c r="A9" s="813" t="s">
        <v>312</v>
      </c>
      <c r="B9" s="813"/>
      <c r="C9" s="467"/>
      <c r="D9" s="466">
        <v>88709</v>
      </c>
      <c r="E9" s="466">
        <v>134476916</v>
      </c>
      <c r="F9" s="469"/>
    </row>
    <row r="10" spans="1:6" s="69" customFormat="1" ht="18" customHeight="1">
      <c r="A10" s="813" t="s">
        <v>311</v>
      </c>
      <c r="B10" s="813"/>
      <c r="C10" s="467"/>
      <c r="D10" s="466">
        <v>87724</v>
      </c>
      <c r="E10" s="466">
        <v>217134338</v>
      </c>
      <c r="F10" s="468"/>
    </row>
    <row r="11" spans="1:6" s="69" customFormat="1" ht="18" customHeight="1">
      <c r="A11" s="813" t="s">
        <v>310</v>
      </c>
      <c r="B11" s="813"/>
      <c r="C11" s="467"/>
      <c r="D11" s="466">
        <v>64769</v>
      </c>
      <c r="E11" s="466">
        <v>224998048</v>
      </c>
      <c r="F11" s="468"/>
    </row>
    <row r="12" spans="1:6" s="69" customFormat="1" ht="18" customHeight="1">
      <c r="A12" s="813" t="s">
        <v>309</v>
      </c>
      <c r="B12" s="813"/>
      <c r="C12" s="467"/>
      <c r="D12" s="466">
        <v>41677</v>
      </c>
      <c r="E12" s="466">
        <v>185582055</v>
      </c>
      <c r="F12" s="468"/>
    </row>
    <row r="13" spans="1:6" s="69" customFormat="1" ht="18" customHeight="1">
      <c r="A13" s="813" t="s">
        <v>308</v>
      </c>
      <c r="B13" s="813"/>
      <c r="C13" s="467"/>
      <c r="D13" s="466">
        <v>24347</v>
      </c>
      <c r="E13" s="466">
        <v>133028068</v>
      </c>
      <c r="F13" s="468"/>
    </row>
    <row r="14" spans="1:6" s="69" customFormat="1" ht="18" customHeight="1">
      <c r="A14" s="813" t="s">
        <v>307</v>
      </c>
      <c r="B14" s="813"/>
      <c r="C14" s="467"/>
      <c r="D14" s="466">
        <v>15510</v>
      </c>
      <c r="E14" s="466">
        <v>100221633</v>
      </c>
      <c r="F14" s="468"/>
    </row>
    <row r="15" spans="1:6" s="69" customFormat="1" ht="18" customHeight="1">
      <c r="A15" s="813" t="s">
        <v>306</v>
      </c>
      <c r="B15" s="813"/>
      <c r="C15" s="467"/>
      <c r="D15" s="466">
        <v>10012</v>
      </c>
      <c r="E15" s="466">
        <v>74778970</v>
      </c>
      <c r="F15" s="468"/>
    </row>
    <row r="16" spans="1:6" s="69" customFormat="1" ht="18" customHeight="1">
      <c r="A16" s="813" t="s">
        <v>305</v>
      </c>
      <c r="B16" s="813"/>
      <c r="C16" s="467"/>
      <c r="D16" s="466">
        <v>6176</v>
      </c>
      <c r="E16" s="466">
        <v>52327083</v>
      </c>
      <c r="F16" s="468"/>
    </row>
    <row r="17" spans="1:6" s="69" customFormat="1" ht="18" customHeight="1">
      <c r="A17" s="813" t="s">
        <v>304</v>
      </c>
      <c r="B17" s="813"/>
      <c r="C17" s="467"/>
      <c r="D17" s="466">
        <v>4187</v>
      </c>
      <c r="E17" s="466">
        <v>39699993</v>
      </c>
      <c r="F17" s="468"/>
    </row>
    <row r="18" spans="1:6" s="69" customFormat="1" ht="18" customHeight="1">
      <c r="A18" s="813" t="s">
        <v>303</v>
      </c>
      <c r="B18" s="813"/>
      <c r="C18" s="467"/>
      <c r="D18" s="466">
        <v>3000</v>
      </c>
      <c r="E18" s="466">
        <v>31358819</v>
      </c>
      <c r="F18" s="468"/>
    </row>
    <row r="19" spans="1:6" s="69" customFormat="1" ht="18" customHeight="1">
      <c r="A19" s="813" t="s">
        <v>302</v>
      </c>
      <c r="B19" s="813"/>
      <c r="C19" s="467"/>
      <c r="D19" s="466">
        <v>1989</v>
      </c>
      <c r="E19" s="466">
        <v>22819396</v>
      </c>
      <c r="F19" s="468"/>
    </row>
    <row r="20" spans="1:6" s="69" customFormat="1" ht="18" customHeight="1">
      <c r="A20" s="813" t="s">
        <v>301</v>
      </c>
      <c r="B20" s="813"/>
      <c r="C20" s="467"/>
      <c r="D20" s="466">
        <v>1553</v>
      </c>
      <c r="E20" s="466">
        <v>19369679</v>
      </c>
      <c r="F20" s="468"/>
    </row>
    <row r="21" spans="1:6" s="69" customFormat="1" ht="18" customHeight="1">
      <c r="A21" s="813" t="s">
        <v>300</v>
      </c>
      <c r="B21" s="813"/>
      <c r="C21" s="467"/>
      <c r="D21" s="466">
        <v>1116</v>
      </c>
      <c r="E21" s="466">
        <v>15033160</v>
      </c>
      <c r="F21" s="468"/>
    </row>
    <row r="22" spans="1:6" s="69" customFormat="1" ht="18" customHeight="1">
      <c r="A22" s="813" t="s">
        <v>299</v>
      </c>
      <c r="B22" s="813"/>
      <c r="C22" s="467"/>
      <c r="D22" s="466">
        <v>817</v>
      </c>
      <c r="E22" s="466">
        <v>11845305</v>
      </c>
      <c r="F22" s="468"/>
    </row>
    <row r="23" spans="1:6" s="69" customFormat="1" ht="18" customHeight="1">
      <c r="A23" s="813" t="s">
        <v>298</v>
      </c>
      <c r="B23" s="813"/>
      <c r="C23" s="467"/>
      <c r="D23" s="466">
        <v>616</v>
      </c>
      <c r="E23" s="466">
        <v>9549945</v>
      </c>
      <c r="F23" s="468"/>
    </row>
    <row r="24" spans="1:6" s="69" customFormat="1" ht="18" customHeight="1">
      <c r="A24" s="813" t="s">
        <v>297</v>
      </c>
      <c r="B24" s="813"/>
      <c r="C24" s="467"/>
      <c r="D24" s="466">
        <v>526</v>
      </c>
      <c r="E24" s="466">
        <v>8642641</v>
      </c>
      <c r="F24" s="468"/>
    </row>
    <row r="25" spans="1:6" s="69" customFormat="1" ht="18" customHeight="1">
      <c r="A25" s="813" t="s">
        <v>296</v>
      </c>
      <c r="B25" s="813"/>
      <c r="C25" s="467"/>
      <c r="D25" s="466">
        <v>456</v>
      </c>
      <c r="E25" s="466">
        <v>7984819</v>
      </c>
      <c r="F25" s="468"/>
    </row>
    <row r="26" spans="1:6" s="69" customFormat="1" ht="18" customHeight="1">
      <c r="A26" s="813" t="s">
        <v>295</v>
      </c>
      <c r="B26" s="813"/>
      <c r="C26" s="467"/>
      <c r="D26" s="466">
        <v>369</v>
      </c>
      <c r="E26" s="466">
        <v>6815591</v>
      </c>
      <c r="F26" s="468"/>
    </row>
    <row r="27" spans="1:6" s="69" customFormat="1" ht="18" customHeight="1">
      <c r="A27" s="813" t="s">
        <v>294</v>
      </c>
      <c r="B27" s="813"/>
      <c r="C27" s="467"/>
      <c r="D27" s="466">
        <v>312</v>
      </c>
      <c r="E27" s="466">
        <v>6084776</v>
      </c>
      <c r="F27" s="468"/>
    </row>
    <row r="28" spans="1:6" s="69" customFormat="1" ht="18" customHeight="1">
      <c r="A28" s="813" t="s">
        <v>293</v>
      </c>
      <c r="B28" s="813"/>
      <c r="C28" s="467"/>
      <c r="D28" s="466">
        <v>237</v>
      </c>
      <c r="E28" s="466">
        <v>4851752</v>
      </c>
      <c r="F28" s="468"/>
    </row>
    <row r="29" spans="1:6" s="69" customFormat="1" ht="18" customHeight="1">
      <c r="A29" s="813" t="s">
        <v>292</v>
      </c>
      <c r="B29" s="813"/>
      <c r="C29" s="467"/>
      <c r="D29" s="466">
        <v>202</v>
      </c>
      <c r="E29" s="466">
        <v>4357617</v>
      </c>
      <c r="F29" s="468"/>
    </row>
    <row r="30" spans="1:6" s="69" customFormat="1" ht="18" customHeight="1">
      <c r="A30" s="813" t="s">
        <v>291</v>
      </c>
      <c r="B30" s="813"/>
      <c r="C30" s="467"/>
      <c r="D30" s="466">
        <v>191</v>
      </c>
      <c r="E30" s="466">
        <v>4285544</v>
      </c>
      <c r="F30" s="468"/>
    </row>
    <row r="31" spans="1:6" s="69" customFormat="1" ht="18" customHeight="1">
      <c r="A31" s="813" t="s">
        <v>290</v>
      </c>
      <c r="B31" s="813"/>
      <c r="C31" s="467"/>
      <c r="D31" s="466">
        <v>138</v>
      </c>
      <c r="E31" s="466">
        <v>3242772</v>
      </c>
      <c r="F31" s="468"/>
    </row>
    <row r="32" spans="1:6" s="69" customFormat="1" ht="18" customHeight="1">
      <c r="A32" s="813" t="s">
        <v>289</v>
      </c>
      <c r="B32" s="813"/>
      <c r="C32" s="467"/>
      <c r="D32" s="466">
        <v>121</v>
      </c>
      <c r="E32" s="466">
        <v>2964500</v>
      </c>
      <c r="F32" s="468"/>
    </row>
    <row r="33" spans="1:6" s="69" customFormat="1" ht="18" customHeight="1">
      <c r="A33" s="813" t="s">
        <v>288</v>
      </c>
      <c r="B33" s="813"/>
      <c r="C33" s="467"/>
      <c r="D33" s="466">
        <v>108</v>
      </c>
      <c r="E33" s="466">
        <v>2751112</v>
      </c>
      <c r="F33" s="468"/>
    </row>
    <row r="34" spans="1:6" s="69" customFormat="1" ht="18" customHeight="1">
      <c r="A34" s="813" t="s">
        <v>287</v>
      </c>
      <c r="B34" s="813"/>
      <c r="C34" s="467"/>
      <c r="D34" s="466">
        <v>114</v>
      </c>
      <c r="E34" s="466">
        <v>3016759</v>
      </c>
      <c r="F34" s="468"/>
    </row>
    <row r="35" spans="1:6" s="69" customFormat="1" ht="18" customHeight="1">
      <c r="A35" s="813" t="s">
        <v>286</v>
      </c>
      <c r="B35" s="813"/>
      <c r="C35" s="467"/>
      <c r="D35" s="466">
        <v>104</v>
      </c>
      <c r="E35" s="466">
        <v>2861128</v>
      </c>
      <c r="F35" s="468"/>
    </row>
    <row r="36" spans="1:6" s="69" customFormat="1" ht="18" customHeight="1">
      <c r="A36" s="813" t="s">
        <v>285</v>
      </c>
      <c r="B36" s="813"/>
      <c r="C36" s="467"/>
      <c r="D36" s="466">
        <v>86</v>
      </c>
      <c r="E36" s="466">
        <v>2444742</v>
      </c>
      <c r="F36" s="468"/>
    </row>
    <row r="37" spans="1:6" s="69" customFormat="1" ht="18" customHeight="1">
      <c r="A37" s="813" t="s">
        <v>284</v>
      </c>
      <c r="B37" s="813"/>
      <c r="C37" s="467"/>
      <c r="D37" s="466">
        <v>63</v>
      </c>
      <c r="E37" s="466">
        <v>1855748</v>
      </c>
    </row>
    <row r="38" spans="1:6" s="69" customFormat="1" ht="18" customHeight="1">
      <c r="A38" s="814" t="s">
        <v>283</v>
      </c>
      <c r="B38" s="814"/>
      <c r="C38" s="465"/>
      <c r="D38" s="464">
        <v>980</v>
      </c>
      <c r="E38" s="464">
        <v>51001028</v>
      </c>
    </row>
    <row r="39" spans="1:6" s="63" customFormat="1" ht="12" customHeight="1">
      <c r="A39" s="8" t="s">
        <v>246</v>
      </c>
      <c r="C39" s="8"/>
      <c r="D39" s="8"/>
      <c r="E39" s="52" t="s">
        <v>282</v>
      </c>
    </row>
    <row r="40" spans="1:6" s="63" customFormat="1" ht="12" customHeight="1">
      <c r="A40" s="53"/>
      <c r="C40" s="53"/>
      <c r="D40" s="463"/>
      <c r="E40" s="52" t="s">
        <v>281</v>
      </c>
    </row>
    <row r="41" spans="1:6" s="63" customFormat="1" ht="13.5" customHeight="1">
      <c r="A41" s="812"/>
      <c r="B41" s="812"/>
      <c r="C41" s="812"/>
      <c r="D41" s="812"/>
      <c r="E41" s="812"/>
    </row>
    <row r="42" spans="1:6" s="63" customFormat="1" ht="11.25">
      <c r="F42" s="75"/>
    </row>
    <row r="43" spans="1:6" s="63" customFormat="1" ht="11.25">
      <c r="F43" s="75"/>
    </row>
    <row r="44" spans="1:6" s="75" customFormat="1" ht="11.25"/>
    <row r="45" spans="1:6" s="75" customFormat="1" ht="11.25"/>
    <row r="46" spans="1:6" s="75" customFormat="1" ht="11.25"/>
    <row r="47" spans="1:6" s="75" customFormat="1" ht="11.25">
      <c r="D47" s="438"/>
    </row>
    <row r="48" spans="1:6" s="75" customFormat="1" ht="11.25"/>
    <row r="49" s="75" customFormat="1" ht="11.25"/>
    <row r="50" s="75" customFormat="1" ht="11.25"/>
    <row r="51" s="75" customFormat="1" ht="11.25"/>
    <row r="52" s="75" customFormat="1" ht="11.25"/>
    <row r="53" s="75" customFormat="1" ht="11.25"/>
    <row r="54" s="75" customFormat="1" ht="11.25"/>
    <row r="55" s="75" customFormat="1" ht="11.25"/>
    <row r="56" s="75" customFormat="1" ht="11.25"/>
    <row r="57" s="75" customFormat="1" ht="11.25"/>
    <row r="58" s="75" customFormat="1" ht="11.25"/>
    <row r="59" s="75" customFormat="1" ht="11.25"/>
    <row r="60" s="75" customFormat="1" ht="11.25"/>
    <row r="61" s="75" customFormat="1" ht="11.25"/>
    <row r="62" s="75" customFormat="1" ht="11.25"/>
    <row r="63" s="75" customFormat="1" ht="11.25"/>
    <row r="64" s="75" customFormat="1" ht="11.25"/>
    <row r="65" s="75" customFormat="1" ht="11.25"/>
    <row r="66" s="75" customFormat="1" ht="11.25"/>
    <row r="67" s="75" customFormat="1" ht="11.25"/>
    <row r="68" s="75" customFormat="1" ht="11.25"/>
    <row r="69" s="75" customFormat="1" ht="11.25"/>
    <row r="70" s="75" customFormat="1" ht="11.25"/>
    <row r="71" s="75" customFormat="1" ht="11.25"/>
    <row r="72" s="75" customFormat="1" ht="11.25"/>
    <row r="73" s="75" customFormat="1" ht="11.25"/>
    <row r="74" s="75" customFormat="1" ht="11.25"/>
    <row r="75" s="75" customFormat="1" ht="11.25"/>
    <row r="76" s="75" customFormat="1" ht="11.25"/>
    <row r="77" s="75" customFormat="1" ht="11.25"/>
    <row r="78" s="75" customFormat="1" ht="11.25"/>
    <row r="79" s="75" customFormat="1" ht="11.25"/>
    <row r="80" s="75" customFormat="1" ht="11.25"/>
    <row r="81" s="75" customFormat="1" ht="11.25"/>
    <row r="82" s="75" customFormat="1" ht="11.25"/>
    <row r="83" s="75" customFormat="1" ht="11.25"/>
    <row r="84" s="75" customFormat="1" ht="11.25"/>
    <row r="85" s="75" customFormat="1" ht="11.25"/>
    <row r="86" s="75" customFormat="1" ht="11.25"/>
    <row r="87" s="75" customFormat="1" ht="11.25"/>
    <row r="88" s="75" customFormat="1" ht="11.25"/>
    <row r="89" s="75" customFormat="1" ht="11.25"/>
    <row r="90" s="75" customFormat="1" ht="11.25"/>
    <row r="91" s="75" customFormat="1" ht="11.25"/>
    <row r="92" s="75" customFormat="1" ht="11.25"/>
    <row r="93" s="75" customFormat="1" ht="11.25"/>
    <row r="94" s="75" customFormat="1" ht="11.25"/>
    <row r="95" s="75" customFormat="1" ht="11.25"/>
    <row r="96" s="75" customFormat="1" ht="11.25"/>
    <row r="97" s="75" customFormat="1" ht="11.25"/>
    <row r="98" s="75" customFormat="1" ht="11.25"/>
    <row r="99" s="75" customFormat="1" ht="11.25"/>
    <row r="100" s="75" customFormat="1" ht="11.25"/>
    <row r="101" s="75" customFormat="1" ht="11.25"/>
    <row r="102" s="75" customFormat="1" ht="11.25"/>
    <row r="103" s="75" customFormat="1" ht="11.25"/>
    <row r="104" s="75" customFormat="1" ht="11.25"/>
    <row r="105" s="75" customFormat="1" ht="11.25"/>
    <row r="106" s="75" customFormat="1" ht="11.25"/>
    <row r="107" s="75" customFormat="1" ht="11.25"/>
    <row r="108" s="75" customFormat="1" ht="11.25"/>
    <row r="109" s="75" customFormat="1" ht="11.25"/>
    <row r="110" s="75" customFormat="1" ht="11.25"/>
    <row r="111" s="75" customFormat="1" ht="11.25"/>
    <row r="112" s="75" customFormat="1" ht="11.25"/>
    <row r="113" s="75" customFormat="1" ht="11.25"/>
    <row r="114" s="75" customFormat="1" ht="11.25"/>
    <row r="115" s="75" customFormat="1" ht="11.25"/>
    <row r="116" s="75" customFormat="1" ht="11.25"/>
    <row r="117" s="75" customFormat="1" ht="11.25"/>
    <row r="118" s="75" customFormat="1" ht="11.25"/>
    <row r="119" s="75" customFormat="1" ht="11.25"/>
    <row r="120" s="75" customFormat="1" ht="11.25"/>
    <row r="121" s="75" customFormat="1" ht="11.25"/>
    <row r="122" s="75" customFormat="1" ht="11.25"/>
    <row r="123" s="75" customFormat="1" ht="11.25"/>
    <row r="124" s="75" customFormat="1" ht="11.25"/>
    <row r="125" s="75" customFormat="1" ht="11.25"/>
    <row r="126" s="75" customFormat="1" ht="11.25"/>
    <row r="127" s="75" customFormat="1" ht="11.25"/>
    <row r="128" s="75" customFormat="1" ht="11.25"/>
    <row r="129" s="75" customFormat="1" ht="11.25"/>
    <row r="130" s="75" customFormat="1" ht="11.25"/>
    <row r="131" s="75" customFormat="1" ht="11.25"/>
    <row r="132" s="75" customFormat="1" ht="11.25"/>
    <row r="133" s="75" customFormat="1" ht="11.25"/>
    <row r="134" s="75" customFormat="1" ht="11.25"/>
    <row r="135" s="75" customFormat="1" ht="11.25"/>
    <row r="136" s="75" customFormat="1" ht="11.25"/>
    <row r="137" s="75" customFormat="1" ht="11.25"/>
    <row r="138" s="75" customFormat="1" ht="11.25"/>
    <row r="139" s="75" customFormat="1" ht="11.25"/>
    <row r="140" s="75" customFormat="1" ht="11.25"/>
    <row r="141" s="75" customFormat="1" ht="11.25"/>
    <row r="142" s="75" customFormat="1" ht="11.25"/>
    <row r="143" s="75" customFormat="1" ht="11.25"/>
    <row r="144" s="75" customFormat="1" ht="11.25"/>
    <row r="145" s="75" customFormat="1" ht="11.25"/>
    <row r="146" s="75" customFormat="1" ht="11.25"/>
    <row r="147" s="75" customFormat="1" ht="11.25"/>
    <row r="148" s="75" customFormat="1" ht="11.25"/>
    <row r="149" s="75" customFormat="1" ht="11.25"/>
    <row r="150" s="75" customFormat="1" ht="11.25"/>
    <row r="151" s="75" customFormat="1" ht="11.25"/>
    <row r="152" s="75" customFormat="1" ht="11.25"/>
    <row r="153" s="75" customFormat="1" ht="11.25"/>
    <row r="154" s="75" customFormat="1" ht="11.25"/>
    <row r="155" s="75" customFormat="1" ht="11.25"/>
    <row r="156" s="75" customFormat="1" ht="11.25"/>
    <row r="157" s="75" customFormat="1" ht="11.25"/>
    <row r="158" s="75" customFormat="1" ht="11.25"/>
    <row r="159" s="75" customFormat="1" ht="11.25"/>
    <row r="160" s="75" customFormat="1" ht="11.25"/>
    <row r="161" s="75" customFormat="1" ht="11.25"/>
    <row r="162" s="75" customFormat="1" ht="11.25"/>
    <row r="163" s="75" customFormat="1" ht="11.25"/>
    <row r="164" s="75" customFormat="1" ht="11.25"/>
    <row r="165" s="75" customFormat="1" ht="11.25"/>
    <row r="166" s="75" customFormat="1" ht="11.25"/>
    <row r="167" s="75" customFormat="1" ht="11.25"/>
    <row r="168" s="75" customFormat="1" ht="11.25"/>
    <row r="169" s="75" customFormat="1" ht="11.25"/>
    <row r="170" s="75" customFormat="1" ht="11.25"/>
    <row r="171" s="75" customFormat="1" ht="11.25"/>
    <row r="172" s="75" customFormat="1" ht="11.25"/>
    <row r="173" s="75" customFormat="1" ht="11.25"/>
    <row r="174" s="75" customFormat="1" ht="11.25"/>
    <row r="175" s="75" customFormat="1" ht="11.25"/>
    <row r="176" s="75" customFormat="1" ht="11.25"/>
    <row r="177" s="75" customFormat="1" ht="11.25"/>
    <row r="178" s="75" customFormat="1" ht="11.25"/>
    <row r="179" s="75" customFormat="1" ht="11.25"/>
    <row r="180" s="75" customFormat="1" ht="11.25"/>
    <row r="181" s="75" customFormat="1" ht="11.25"/>
    <row r="182" s="75" customFormat="1" ht="11.25"/>
    <row r="183" s="75" customFormat="1" ht="11.25"/>
    <row r="184" s="75" customFormat="1" ht="11.25"/>
    <row r="185" s="75" customFormat="1" ht="11.25"/>
    <row r="186" s="75" customFormat="1" ht="11.25"/>
    <row r="187" s="75" customFormat="1" ht="11.25"/>
    <row r="188" s="75" customFormat="1" ht="11.25"/>
    <row r="189" s="75" customFormat="1" ht="11.25"/>
    <row r="190" s="75" customFormat="1" ht="11.25"/>
    <row r="191" s="75" customFormat="1" ht="11.25"/>
    <row r="192" s="75" customFormat="1" ht="11.25"/>
    <row r="193" s="75" customFormat="1" ht="11.25"/>
    <row r="194" s="75" customFormat="1" ht="11.25"/>
    <row r="195" s="75" customFormat="1" ht="11.25"/>
    <row r="196" s="75" customFormat="1" ht="11.25"/>
    <row r="197" s="75" customFormat="1" ht="11.25"/>
    <row r="198" s="75" customFormat="1" ht="11.25"/>
    <row r="199" s="75" customFormat="1" ht="11.25"/>
    <row r="200" s="75" customFormat="1" ht="11.25"/>
    <row r="201" s="75" customFormat="1" ht="11.25"/>
    <row r="202" s="75" customFormat="1" ht="11.25"/>
    <row r="203" s="75" customFormat="1" ht="11.25"/>
    <row r="204" s="75" customFormat="1" ht="11.25"/>
    <row r="205" s="75" customFormat="1" ht="11.25"/>
    <row r="206" s="75" customFormat="1" ht="11.25"/>
    <row r="207" s="75" customFormat="1" ht="11.25"/>
    <row r="208" s="75" customFormat="1" ht="11.25"/>
    <row r="209" s="75" customFormat="1" ht="11.25"/>
    <row r="210" s="75" customFormat="1" ht="11.25"/>
    <row r="211" s="75" customFormat="1" ht="11.25"/>
    <row r="212" s="75" customFormat="1" ht="11.25"/>
    <row r="213" s="75" customFormat="1" ht="11.25"/>
    <row r="214" s="75" customFormat="1" ht="11.25"/>
    <row r="215" s="75" customFormat="1" ht="11.25"/>
    <row r="216" s="75" customFormat="1" ht="11.25"/>
    <row r="217" s="75" customFormat="1" ht="11.25"/>
    <row r="218" s="75" customFormat="1" ht="11.25"/>
    <row r="219" s="75" customFormat="1" ht="11.25"/>
    <row r="220" s="75" customFormat="1" ht="11.25"/>
    <row r="221" s="75" customFormat="1" ht="11.25"/>
    <row r="222" s="75" customFormat="1" ht="11.25"/>
    <row r="223" s="75" customFormat="1" ht="11.25"/>
    <row r="224" s="75" customFormat="1" ht="11.25"/>
    <row r="225" s="75" customFormat="1" ht="11.25"/>
    <row r="226" s="75" customFormat="1" ht="11.25"/>
    <row r="227" s="75" customFormat="1" ht="11.25"/>
    <row r="228" s="75" customFormat="1" ht="11.25"/>
    <row r="229" s="75" customFormat="1" ht="11.25"/>
    <row r="230" s="75" customFormat="1" ht="11.25"/>
    <row r="231" s="75" customFormat="1" ht="11.25"/>
    <row r="232" s="75" customFormat="1" ht="11.25"/>
    <row r="233" s="75" customFormat="1" ht="11.25"/>
    <row r="234" s="75" customFormat="1" ht="11.25"/>
    <row r="235" s="75" customFormat="1" ht="11.25"/>
    <row r="236" s="75" customFormat="1" ht="11.25"/>
    <row r="237" s="75" customFormat="1" ht="11.25"/>
    <row r="238" s="75" customFormat="1" ht="11.25"/>
    <row r="239" s="75" customFormat="1" ht="11.25"/>
    <row r="240" s="75" customFormat="1" ht="11.25"/>
    <row r="241" spans="6:6" s="75" customFormat="1" ht="11.25"/>
    <row r="242" spans="6:6" s="75" customFormat="1" ht="11.25"/>
    <row r="243" spans="6:6" s="75" customFormat="1" ht="11.25"/>
    <row r="244" spans="6:6" s="75" customFormat="1" ht="11.25"/>
    <row r="245" spans="6:6" s="75" customFormat="1" ht="11.25"/>
    <row r="246" spans="6:6" s="75" customFormat="1" ht="11.25"/>
    <row r="247" spans="6:6" s="75" customFormat="1">
      <c r="F247" s="12"/>
    </row>
    <row r="248" spans="6:6" s="75" customFormat="1">
      <c r="F248" s="12"/>
    </row>
  </sheetData>
  <mergeCells count="37">
    <mergeCell ref="E3:E4"/>
    <mergeCell ref="A6:B6"/>
    <mergeCell ref="A7:B7"/>
    <mergeCell ref="A8:B8"/>
    <mergeCell ref="A13:B13"/>
    <mergeCell ref="A9:B9"/>
    <mergeCell ref="A10:B10"/>
    <mergeCell ref="A11:B11"/>
    <mergeCell ref="A12:B12"/>
    <mergeCell ref="D3:D4"/>
    <mergeCell ref="B3:C3"/>
    <mergeCell ref="A14:B14"/>
    <mergeCell ref="A27:B27"/>
    <mergeCell ref="A16:B16"/>
    <mergeCell ref="A17:B17"/>
    <mergeCell ref="A18:B18"/>
    <mergeCell ref="A19:B19"/>
    <mergeCell ref="A20:B20"/>
    <mergeCell ref="A21:B21"/>
    <mergeCell ref="A22:B22"/>
    <mergeCell ref="A15:B15"/>
    <mergeCell ref="A23:B23"/>
    <mergeCell ref="A24:B24"/>
    <mergeCell ref="A25:B25"/>
    <mergeCell ref="A26:B26"/>
    <mergeCell ref="A41:E41"/>
    <mergeCell ref="A28:B28"/>
    <mergeCell ref="A29:B29"/>
    <mergeCell ref="A30:B30"/>
    <mergeCell ref="A31:B31"/>
    <mergeCell ref="A32:B32"/>
    <mergeCell ref="A38:B38"/>
    <mergeCell ref="A33:B33"/>
    <mergeCell ref="A34:B34"/>
    <mergeCell ref="A35:B35"/>
    <mergeCell ref="A36:B36"/>
    <mergeCell ref="A37:B37"/>
  </mergeCells>
  <phoneticPr fontId="14"/>
  <printOptions horizontalCentered="1"/>
  <pageMargins left="0.74803149606299213" right="0.74803149606299213" top="0.74803149606299213" bottom="0.74803149606299213" header="0.51181102362204722" footer="0.51181102362204722"/>
  <pageSetup paperSize="9" firstPageNumber="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CB03-69D0-4887-8590-E60257C8B78A}">
  <dimension ref="A1:AMK14"/>
  <sheetViews>
    <sheetView zoomScaleNormal="100" zoomScaleSheetLayoutView="100" workbookViewId="0"/>
  </sheetViews>
  <sheetFormatPr defaultRowHeight="13.5"/>
  <cols>
    <col min="1" max="1" width="10.625" style="12" customWidth="1"/>
    <col min="2" max="3" width="14.625" style="12" customWidth="1"/>
    <col min="4" max="6" width="11.875" style="12" customWidth="1"/>
    <col min="7" max="7" width="11.625" style="12" customWidth="1"/>
    <col min="8" max="1025" width="9" style="12" customWidth="1"/>
  </cols>
  <sheetData>
    <row r="1" spans="1:10" s="12" customFormat="1" ht="15" customHeight="1">
      <c r="A1" s="3" t="s">
        <v>547</v>
      </c>
      <c r="G1" s="492"/>
    </row>
    <row r="2" spans="1:10" s="1" customFormat="1" ht="10.15" customHeight="1" thickBot="1">
      <c r="A2" s="11"/>
      <c r="B2" s="11"/>
      <c r="C2" s="11"/>
      <c r="D2" s="11"/>
      <c r="E2" s="11"/>
      <c r="F2" s="11"/>
      <c r="G2" s="11"/>
    </row>
    <row r="3" spans="1:10" s="69" customFormat="1" ht="16.5" customHeight="1" thickTop="1">
      <c r="A3" s="308" t="s">
        <v>328</v>
      </c>
      <c r="B3" s="760" t="s">
        <v>327</v>
      </c>
      <c r="C3" s="760"/>
      <c r="D3" s="758" t="s">
        <v>326</v>
      </c>
      <c r="E3" s="758"/>
      <c r="F3" s="811" t="s">
        <v>325</v>
      </c>
      <c r="G3" s="811"/>
    </row>
    <row r="4" spans="1:10" s="69" customFormat="1" ht="16.5" customHeight="1">
      <c r="A4" s="733" t="s">
        <v>56</v>
      </c>
      <c r="B4" s="491" t="s">
        <v>324</v>
      </c>
      <c r="C4" s="491" t="s">
        <v>323</v>
      </c>
      <c r="D4" s="491" t="s">
        <v>324</v>
      </c>
      <c r="E4" s="491" t="s">
        <v>323</v>
      </c>
      <c r="F4" s="491" t="s">
        <v>324</v>
      </c>
      <c r="G4" s="447" t="s">
        <v>323</v>
      </c>
    </row>
    <row r="5" spans="1:10" s="66" customFormat="1" ht="18" customHeight="1">
      <c r="A5" s="433" t="s">
        <v>152</v>
      </c>
      <c r="B5" s="490">
        <v>83103590</v>
      </c>
      <c r="C5" s="490">
        <v>81230170</v>
      </c>
      <c r="D5" s="490">
        <v>199743</v>
      </c>
      <c r="E5" s="490">
        <v>117705</v>
      </c>
      <c r="F5" s="490">
        <v>358383</v>
      </c>
      <c r="G5" s="489">
        <v>222194</v>
      </c>
    </row>
    <row r="6" spans="1:10" s="66" customFormat="1" ht="18" customHeight="1">
      <c r="A6" s="433">
        <v>6</v>
      </c>
      <c r="B6" s="488">
        <v>84995896</v>
      </c>
      <c r="C6" s="488">
        <v>79808502</v>
      </c>
      <c r="D6" s="488">
        <v>202727</v>
      </c>
      <c r="E6" s="488">
        <v>115127</v>
      </c>
      <c r="F6" s="488">
        <v>360095</v>
      </c>
      <c r="G6" s="487">
        <v>214572</v>
      </c>
    </row>
    <row r="7" spans="1:10" s="66" customFormat="1" ht="18" customHeight="1">
      <c r="A7" s="444">
        <v>7</v>
      </c>
      <c r="B7" s="750">
        <v>94818178</v>
      </c>
      <c r="C7" s="750">
        <v>89511905</v>
      </c>
      <c r="D7" s="750">
        <v>224121</v>
      </c>
      <c r="E7" s="750">
        <v>128190</v>
      </c>
      <c r="F7" s="750">
        <v>394547</v>
      </c>
      <c r="G7" s="751">
        <v>236060</v>
      </c>
    </row>
    <row r="8" spans="1:10" s="63" customFormat="1" ht="13.5" customHeight="1">
      <c r="A8" s="63" t="s">
        <v>246</v>
      </c>
      <c r="C8" s="63" t="s">
        <v>322</v>
      </c>
      <c r="D8" s="64"/>
      <c r="G8" s="486"/>
    </row>
    <row r="9" spans="1:10" s="63" customFormat="1" ht="13.5" customHeight="1">
      <c r="C9" s="63" t="s">
        <v>321</v>
      </c>
      <c r="D9" s="64"/>
      <c r="G9" s="60"/>
    </row>
    <row r="10" spans="1:10" s="63" customFormat="1" ht="13.5" customHeight="1">
      <c r="G10" s="60"/>
      <c r="H10" s="12"/>
      <c r="I10" s="12"/>
      <c r="J10" s="12"/>
    </row>
    <row r="11" spans="1:10" s="12" customFormat="1" ht="13.5" customHeight="1"/>
    <row r="12" spans="1:10" s="12" customFormat="1" ht="13.5" customHeight="1"/>
    <row r="13" spans="1:10" s="12" customFormat="1" ht="13.5" customHeight="1"/>
    <row r="14" spans="1:10" s="12" customFormat="1" ht="13.5" customHeight="1"/>
  </sheetData>
  <mergeCells count="3">
    <mergeCell ref="B3:C3"/>
    <mergeCell ref="D3:E3"/>
    <mergeCell ref="F3:G3"/>
  </mergeCells>
  <phoneticPr fontId="14"/>
  <pageMargins left="0.76771653543307095" right="0.76771653543307095" top="0.74803149606299213" bottom="0.74803149606299213" header="0.51181102362204722" footer="0.51181102362204722"/>
  <pageSetup paperSize="9" firstPageNumber="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B05D-7B94-4221-AB1A-ADEA94756204}">
  <dimension ref="A1:AMK15"/>
  <sheetViews>
    <sheetView zoomScaleNormal="100" zoomScaleSheetLayoutView="100" workbookViewId="0"/>
  </sheetViews>
  <sheetFormatPr defaultRowHeight="13.5"/>
  <cols>
    <col min="1" max="1" width="17.625" style="1" customWidth="1"/>
    <col min="2" max="5" width="17.375" style="1" customWidth="1"/>
    <col min="6" max="1025" width="9" style="1" customWidth="1"/>
  </cols>
  <sheetData>
    <row r="1" spans="1:5" ht="15" customHeight="1">
      <c r="A1" s="3" t="s">
        <v>334</v>
      </c>
      <c r="E1" s="60"/>
    </row>
    <row r="2" spans="1:5" ht="12.95" customHeight="1" thickBot="1">
      <c r="E2" s="60"/>
    </row>
    <row r="3" spans="1:5" s="89" customFormat="1" ht="15" customHeight="1" thickTop="1" thickBot="1">
      <c r="A3" s="99" t="s">
        <v>3</v>
      </c>
      <c r="B3" s="758" t="s">
        <v>333</v>
      </c>
      <c r="C3" s="820" t="s">
        <v>332</v>
      </c>
      <c r="D3" s="758" t="s">
        <v>331</v>
      </c>
      <c r="E3" s="779" t="s">
        <v>330</v>
      </c>
    </row>
    <row r="4" spans="1:5" s="89" customFormat="1" ht="15" customHeight="1" thickTop="1">
      <c r="A4" s="110" t="s">
        <v>56</v>
      </c>
      <c r="B4" s="758"/>
      <c r="C4" s="820"/>
      <c r="D4" s="758"/>
      <c r="E4" s="779"/>
    </row>
    <row r="5" spans="1:5" s="89" customFormat="1" ht="19.5" customHeight="1">
      <c r="A5" s="70" t="s">
        <v>152</v>
      </c>
      <c r="B5" s="501">
        <v>52349</v>
      </c>
      <c r="C5" s="502">
        <v>50.6</v>
      </c>
      <c r="D5" s="501">
        <v>3744083</v>
      </c>
      <c r="E5" s="500">
        <v>31.6</v>
      </c>
    </row>
    <row r="6" spans="1:5" s="89" customFormat="1" ht="20.100000000000001" customHeight="1">
      <c r="A6" s="70">
        <v>6</v>
      </c>
      <c r="B6" s="501">
        <v>53172</v>
      </c>
      <c r="C6" s="502">
        <v>52</v>
      </c>
      <c r="D6" s="501">
        <v>3502324</v>
      </c>
      <c r="E6" s="500">
        <v>31.1</v>
      </c>
    </row>
    <row r="7" spans="1:5" s="89" customFormat="1" ht="20.100000000000001" customHeight="1">
      <c r="A7" s="68">
        <v>7</v>
      </c>
      <c r="B7" s="498">
        <v>53886</v>
      </c>
      <c r="C7" s="499">
        <v>51</v>
      </c>
      <c r="D7" s="498">
        <v>3620891</v>
      </c>
      <c r="E7" s="497">
        <v>29.7</v>
      </c>
    </row>
    <row r="8" spans="1:5" ht="12" customHeight="1">
      <c r="A8" s="63" t="s">
        <v>329</v>
      </c>
      <c r="B8" s="495" t="s">
        <v>536</v>
      </c>
      <c r="C8" s="494"/>
      <c r="D8" s="494"/>
      <c r="E8" s="496"/>
    </row>
    <row r="9" spans="1:5">
      <c r="B9" s="495" t="s">
        <v>535</v>
      </c>
      <c r="C9" s="494"/>
      <c r="D9" s="494"/>
    </row>
    <row r="10" spans="1:5">
      <c r="E10" s="60"/>
    </row>
    <row r="11" spans="1:5">
      <c r="E11" s="60"/>
    </row>
    <row r="15" spans="1:5">
      <c r="C15" s="493"/>
    </row>
  </sheetData>
  <mergeCells count="4">
    <mergeCell ref="B3:B4"/>
    <mergeCell ref="C3:C4"/>
    <mergeCell ref="D3:D4"/>
    <mergeCell ref="E3:E4"/>
  </mergeCells>
  <phoneticPr fontId="14"/>
  <printOptions horizontalCentered="1"/>
  <pageMargins left="0.74803149606299213" right="0.74803149606299213" top="0.74803149606299213" bottom="0.74803149606299213" header="0.51181102362204722" footer="0.51181102362204722"/>
  <pageSetup paperSize="9" firstPageNumber="0" orientation="portrait" cellComments="atEnd"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5ADE6-7650-4B39-A745-21DD8994EEB4}">
  <dimension ref="A1:AMK14"/>
  <sheetViews>
    <sheetView zoomScaleNormal="100" zoomScaleSheetLayoutView="100" workbookViewId="0"/>
  </sheetViews>
  <sheetFormatPr defaultRowHeight="13.5"/>
  <cols>
    <col min="1" max="6" width="14.5" style="1" customWidth="1"/>
    <col min="7" max="1025" width="9" style="1" customWidth="1"/>
    <col min="1026" max="16384" width="9" style="62"/>
  </cols>
  <sheetData>
    <row r="1" spans="1:7" ht="15" customHeight="1">
      <c r="A1" s="3" t="s">
        <v>346</v>
      </c>
      <c r="B1" s="520"/>
      <c r="C1" s="520"/>
      <c r="D1" s="519"/>
      <c r="E1" s="519"/>
      <c r="F1" s="519"/>
    </row>
    <row r="2" spans="1:7" ht="9.9499999999999993" customHeight="1" thickBot="1">
      <c r="A2" s="3"/>
      <c r="B2" s="438"/>
      <c r="C2" s="438"/>
      <c r="D2" s="437"/>
      <c r="E2" s="437"/>
      <c r="F2" s="437"/>
    </row>
    <row r="3" spans="1:7" s="89" customFormat="1" ht="18.75" customHeight="1" thickTop="1" thickBot="1">
      <c r="A3" s="99" t="s">
        <v>3</v>
      </c>
      <c r="B3" s="821" t="s">
        <v>345</v>
      </c>
      <c r="C3" s="821"/>
      <c r="D3" s="822" t="s">
        <v>344</v>
      </c>
      <c r="E3" s="822"/>
      <c r="F3" s="822"/>
    </row>
    <row r="4" spans="1:7" s="89" customFormat="1" ht="19.5" customHeight="1" thickTop="1">
      <c r="A4" s="101"/>
      <c r="B4" s="821"/>
      <c r="C4" s="821"/>
      <c r="D4" s="823" t="s">
        <v>343</v>
      </c>
      <c r="E4" s="824" t="s">
        <v>342</v>
      </c>
      <c r="F4" s="824"/>
    </row>
    <row r="5" spans="1:7" s="89" customFormat="1" ht="18" customHeight="1">
      <c r="A5" s="304" t="s">
        <v>341</v>
      </c>
      <c r="B5" s="517" t="s">
        <v>340</v>
      </c>
      <c r="C5" s="518" t="s">
        <v>339</v>
      </c>
      <c r="D5" s="823"/>
      <c r="E5" s="517" t="s">
        <v>338</v>
      </c>
      <c r="F5" s="516" t="s">
        <v>337</v>
      </c>
    </row>
    <row r="6" spans="1:7" s="89" customFormat="1" ht="20.100000000000001" customHeight="1">
      <c r="A6" s="70" t="s">
        <v>152</v>
      </c>
      <c r="B6" s="406">
        <v>659899</v>
      </c>
      <c r="C6" s="515">
        <v>2801</v>
      </c>
      <c r="D6" s="514">
        <v>270637</v>
      </c>
      <c r="E6" s="513">
        <v>257463</v>
      </c>
      <c r="F6" s="406">
        <v>13174</v>
      </c>
    </row>
    <row r="7" spans="1:7" s="89" customFormat="1" ht="20.100000000000001" customHeight="1">
      <c r="A7" s="70">
        <v>6</v>
      </c>
      <c r="B7" s="400">
        <v>676729</v>
      </c>
      <c r="C7" s="512">
        <v>3067</v>
      </c>
      <c r="D7" s="511">
        <v>264079</v>
      </c>
      <c r="E7" s="510">
        <v>255720</v>
      </c>
      <c r="F7" s="400">
        <v>8359</v>
      </c>
    </row>
    <row r="8" spans="1:7" s="89" customFormat="1" ht="18" customHeight="1">
      <c r="A8" s="68">
        <v>7</v>
      </c>
      <c r="B8" s="363">
        <v>586006</v>
      </c>
      <c r="C8" s="509">
        <v>3224</v>
      </c>
      <c r="D8" s="508">
        <v>291087</v>
      </c>
      <c r="E8" s="363">
        <v>287471</v>
      </c>
      <c r="F8" s="363">
        <v>3616</v>
      </c>
      <c r="G8" s="507"/>
    </row>
    <row r="9" spans="1:7" s="89" customFormat="1" ht="10.9" customHeight="1">
      <c r="A9" s="63" t="s">
        <v>329</v>
      </c>
      <c r="B9" s="438"/>
      <c r="C9" s="438"/>
      <c r="D9" s="437"/>
      <c r="E9" s="506"/>
      <c r="F9" s="505" t="s">
        <v>64</v>
      </c>
      <c r="G9" s="1"/>
    </row>
    <row r="10" spans="1:7" ht="12" customHeight="1">
      <c r="A10" s="63"/>
      <c r="B10" s="438"/>
      <c r="C10" s="60" t="s">
        <v>336</v>
      </c>
      <c r="D10" s="12"/>
      <c r="E10" s="12"/>
      <c r="F10" s="504" t="s">
        <v>335</v>
      </c>
    </row>
    <row r="11" spans="1:7" ht="12" customHeight="1">
      <c r="A11" s="75"/>
      <c r="B11" s="75"/>
      <c r="C11" s="60"/>
      <c r="F11" s="12"/>
    </row>
    <row r="12" spans="1:7" ht="12" customHeight="1">
      <c r="A12" s="75"/>
      <c r="B12" s="75"/>
      <c r="C12" s="60"/>
    </row>
    <row r="13" spans="1:7" ht="12" customHeight="1">
      <c r="D13" s="60"/>
      <c r="E13" s="503"/>
    </row>
    <row r="14" spans="1:7" ht="12" customHeight="1">
      <c r="F14" s="503"/>
    </row>
  </sheetData>
  <mergeCells count="4">
    <mergeCell ref="B3:C4"/>
    <mergeCell ref="D3:F3"/>
    <mergeCell ref="D4:D5"/>
    <mergeCell ref="E4:F4"/>
  </mergeCells>
  <phoneticPr fontId="14"/>
  <printOptions horizontalCentered="1"/>
  <pageMargins left="0.78740157480314965" right="0.78740157480314965" top="0.74803149606299213" bottom="0.74803149606299213" header="0.51181102362204722" footer="0.51181102362204722"/>
  <pageSetup paperSize="9" firstPageNumber="0" orientation="portrait" cellComments="atEnd"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5B722-E8D4-4C8F-9EE0-115830CA6FC7}">
  <dimension ref="A1:I966"/>
  <sheetViews>
    <sheetView zoomScaleNormal="100" zoomScaleSheetLayoutView="400" workbookViewId="0">
      <selection sqref="A1:B1"/>
    </sheetView>
  </sheetViews>
  <sheetFormatPr defaultColWidth="9" defaultRowHeight="24.95" customHeight="1"/>
  <cols>
    <col min="1" max="1" width="2.375" style="12" customWidth="1"/>
    <col min="2" max="2" width="20.625" style="12" customWidth="1"/>
    <col min="3" max="3" width="21.375" style="12" customWidth="1"/>
    <col min="4" max="5" width="21.375" style="3" customWidth="1"/>
    <col min="6" max="6" width="9" style="12" customWidth="1"/>
    <col min="7" max="7" width="22.75" style="12" customWidth="1"/>
    <col min="8" max="16384" width="9" style="12"/>
  </cols>
  <sheetData>
    <row r="1" spans="1:7" ht="15" customHeight="1">
      <c r="A1" s="828" t="s">
        <v>510</v>
      </c>
      <c r="B1" s="828"/>
      <c r="D1" s="639"/>
      <c r="E1" s="639"/>
    </row>
    <row r="2" spans="1:7" ht="9.9499999999999993" customHeight="1" thickBot="1">
      <c r="B2" s="3"/>
      <c r="C2" s="739"/>
      <c r="D2" s="740"/>
      <c r="E2" s="740"/>
    </row>
    <row r="3" spans="1:7" ht="15" customHeight="1" thickTop="1">
      <c r="A3" s="829" t="s">
        <v>549</v>
      </c>
      <c r="B3" s="830"/>
      <c r="C3" s="831" t="s">
        <v>152</v>
      </c>
      <c r="D3" s="833">
        <v>6</v>
      </c>
      <c r="E3" s="835">
        <v>7</v>
      </c>
    </row>
    <row r="4" spans="1:7" ht="15" customHeight="1">
      <c r="A4" s="837" t="s">
        <v>550</v>
      </c>
      <c r="B4" s="838"/>
      <c r="C4" s="832"/>
      <c r="D4" s="834"/>
      <c r="E4" s="836"/>
    </row>
    <row r="5" spans="1:7" ht="17.100000000000001" customHeight="1">
      <c r="A5" s="825" t="s">
        <v>75</v>
      </c>
      <c r="B5" s="826"/>
      <c r="C5" s="734">
        <v>88288915</v>
      </c>
      <c r="D5" s="734">
        <v>89168877</v>
      </c>
      <c r="E5" s="746">
        <v>94446545</v>
      </c>
      <c r="G5" s="549"/>
    </row>
    <row r="6" spans="1:7" ht="17.100000000000001" customHeight="1">
      <c r="A6" s="741"/>
      <c r="B6" s="125"/>
      <c r="C6" s="735"/>
      <c r="D6" s="735"/>
      <c r="E6" s="747"/>
    </row>
    <row r="7" spans="1:7" ht="17.100000000000001" customHeight="1">
      <c r="A7" s="741"/>
      <c r="B7" s="125" t="s">
        <v>509</v>
      </c>
      <c r="C7" s="735">
        <v>86720</v>
      </c>
      <c r="D7" s="735">
        <v>89596</v>
      </c>
      <c r="E7" s="747">
        <v>79540</v>
      </c>
    </row>
    <row r="8" spans="1:7" ht="17.100000000000001" customHeight="1">
      <c r="A8" s="741"/>
      <c r="B8" s="125" t="s">
        <v>508</v>
      </c>
      <c r="C8" s="735">
        <v>32238835</v>
      </c>
      <c r="D8" s="735">
        <v>31543874</v>
      </c>
      <c r="E8" s="747">
        <v>35539130</v>
      </c>
    </row>
    <row r="9" spans="1:7" ht="17.100000000000001" customHeight="1">
      <c r="A9" s="741"/>
      <c r="B9" s="125" t="s">
        <v>507</v>
      </c>
      <c r="C9" s="735">
        <v>97958</v>
      </c>
      <c r="D9" s="735">
        <v>103564</v>
      </c>
      <c r="E9" s="747">
        <v>67878</v>
      </c>
    </row>
    <row r="10" spans="1:7" ht="17.100000000000001" customHeight="1">
      <c r="A10" s="741"/>
      <c r="B10" s="125" t="s">
        <v>506</v>
      </c>
      <c r="C10" s="735">
        <v>100011</v>
      </c>
      <c r="D10" s="735">
        <v>117949</v>
      </c>
      <c r="E10" s="747">
        <v>110764</v>
      </c>
    </row>
    <row r="11" spans="1:7" ht="17.100000000000001" customHeight="1">
      <c r="A11" s="741"/>
      <c r="B11" s="125" t="s">
        <v>505</v>
      </c>
      <c r="C11" s="735">
        <v>2509762</v>
      </c>
      <c r="D11" s="735">
        <v>2566654</v>
      </c>
      <c r="E11" s="747">
        <v>2830907</v>
      </c>
    </row>
    <row r="12" spans="1:7" ht="17.100000000000001" customHeight="1">
      <c r="A12" s="741"/>
      <c r="B12" s="125" t="s">
        <v>504</v>
      </c>
      <c r="C12" s="736" t="s">
        <v>157</v>
      </c>
      <c r="D12" s="736" t="s">
        <v>157</v>
      </c>
      <c r="E12" s="748" t="s">
        <v>527</v>
      </c>
    </row>
    <row r="13" spans="1:7" ht="17.100000000000001" customHeight="1">
      <c r="A13" s="741"/>
      <c r="B13" s="125" t="s">
        <v>542</v>
      </c>
      <c r="C13" s="735">
        <v>268503</v>
      </c>
      <c r="D13" s="735">
        <v>259584</v>
      </c>
      <c r="E13" s="747">
        <v>257058</v>
      </c>
    </row>
    <row r="14" spans="1:7" ht="17.100000000000001" customHeight="1">
      <c r="A14" s="741"/>
      <c r="B14" s="125" t="s">
        <v>503</v>
      </c>
      <c r="C14" s="735">
        <v>42365501</v>
      </c>
      <c r="D14" s="735">
        <v>43664154</v>
      </c>
      <c r="E14" s="747">
        <v>44668079</v>
      </c>
    </row>
    <row r="15" spans="1:7" ht="17.100000000000001" customHeight="1">
      <c r="A15" s="741"/>
      <c r="B15" s="125" t="s">
        <v>502</v>
      </c>
      <c r="C15" s="736" t="s">
        <v>157</v>
      </c>
      <c r="D15" s="736" t="s">
        <v>157</v>
      </c>
      <c r="E15" s="748" t="s">
        <v>527</v>
      </c>
    </row>
    <row r="16" spans="1:7" ht="17.100000000000001" customHeight="1">
      <c r="A16" s="741"/>
      <c r="B16" s="125" t="s">
        <v>501</v>
      </c>
      <c r="C16" s="735">
        <v>8967861</v>
      </c>
      <c r="D16" s="735">
        <v>9246156</v>
      </c>
      <c r="E16" s="747">
        <v>9442396</v>
      </c>
    </row>
    <row r="17" spans="1:9" ht="17.100000000000001" customHeight="1">
      <c r="A17" s="741"/>
      <c r="B17" s="125" t="s">
        <v>500</v>
      </c>
      <c r="C17" s="736" t="s">
        <v>157</v>
      </c>
      <c r="D17" s="736">
        <v>2871</v>
      </c>
      <c r="E17" s="747">
        <v>734</v>
      </c>
    </row>
    <row r="18" spans="1:9" ht="17.100000000000001" customHeight="1">
      <c r="A18" s="742"/>
      <c r="B18" s="743" t="s">
        <v>499</v>
      </c>
      <c r="C18" s="737">
        <v>1653763</v>
      </c>
      <c r="D18" s="737">
        <v>1574474</v>
      </c>
      <c r="E18" s="749">
        <v>1450059</v>
      </c>
    </row>
    <row r="19" spans="1:9" ht="12" customHeight="1">
      <c r="A19" s="827" t="s">
        <v>498</v>
      </c>
      <c r="B19" s="827"/>
      <c r="C19" s="744"/>
      <c r="D19" s="60"/>
      <c r="E19" s="60" t="s">
        <v>64</v>
      </c>
      <c r="G19" s="625"/>
      <c r="H19" s="625"/>
      <c r="I19" s="625"/>
    </row>
    <row r="20" spans="1:9" ht="12" customHeight="1">
      <c r="B20" s="63"/>
      <c r="C20" s="63"/>
      <c r="D20" s="60"/>
      <c r="E20" s="60" t="s">
        <v>497</v>
      </c>
      <c r="G20" s="626"/>
      <c r="H20" s="626"/>
      <c r="I20" s="626"/>
    </row>
    <row r="21" spans="1:9" ht="12" customHeight="1">
      <c r="B21" s="63"/>
      <c r="D21" s="60"/>
      <c r="E21" s="60" t="s">
        <v>496</v>
      </c>
      <c r="G21" s="626"/>
      <c r="H21" s="626"/>
      <c r="I21" s="626"/>
    </row>
    <row r="22" spans="1:9" ht="12" customHeight="1">
      <c r="B22" s="63"/>
      <c r="D22" s="60"/>
      <c r="E22" s="60" t="s">
        <v>495</v>
      </c>
      <c r="G22" s="626"/>
      <c r="H22" s="626"/>
      <c r="I22" s="626"/>
    </row>
    <row r="23" spans="1:9" ht="12" customHeight="1">
      <c r="B23" s="63"/>
      <c r="C23" s="60"/>
      <c r="D23" s="60"/>
      <c r="E23" s="60" t="s">
        <v>494</v>
      </c>
      <c r="G23" s="626"/>
      <c r="H23" s="626"/>
      <c r="I23" s="626"/>
    </row>
    <row r="24" spans="1:9" ht="12" customHeight="1">
      <c r="B24" s="63"/>
      <c r="D24" s="60"/>
      <c r="E24" s="60" t="s">
        <v>543</v>
      </c>
      <c r="G24" s="626"/>
      <c r="H24" s="626"/>
      <c r="I24" s="626"/>
    </row>
    <row r="25" spans="1:9" ht="12.95" customHeight="1">
      <c r="B25" s="63"/>
      <c r="D25" s="627"/>
      <c r="E25" s="60" t="s">
        <v>544</v>
      </c>
      <c r="G25" s="738"/>
      <c r="H25" s="626"/>
      <c r="I25" s="626"/>
    </row>
    <row r="26" spans="1:9" ht="12.95" customHeight="1">
      <c r="B26" s="63"/>
      <c r="D26" s="627"/>
      <c r="E26" s="60"/>
      <c r="G26" s="738"/>
      <c r="H26" s="626"/>
      <c r="I26" s="626"/>
    </row>
    <row r="27" spans="1:9" ht="12" customHeight="1">
      <c r="D27" s="745"/>
      <c r="E27" s="745"/>
      <c r="G27" s="626"/>
      <c r="H27" s="626"/>
      <c r="I27" s="626"/>
    </row>
    <row r="28" spans="1:9" ht="12" customHeight="1">
      <c r="G28" s="626"/>
      <c r="H28" s="626"/>
      <c r="I28" s="626"/>
    </row>
    <row r="29" spans="1:9" ht="12" customHeight="1">
      <c r="G29" s="12" t="s">
        <v>545</v>
      </c>
    </row>
    <row r="30" spans="1:9" ht="12" customHeight="1"/>
    <row r="31" spans="1:9" ht="12" customHeight="1"/>
    <row r="32" spans="1:9"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sheetData>
  <sheetProtection selectLockedCells="1" selectUnlockedCells="1"/>
  <mergeCells count="8">
    <mergeCell ref="D3:D4"/>
    <mergeCell ref="E3:E4"/>
    <mergeCell ref="A4:B4"/>
    <mergeCell ref="A5:B5"/>
    <mergeCell ref="A19:B19"/>
    <mergeCell ref="A1:B1"/>
    <mergeCell ref="A3:B3"/>
    <mergeCell ref="C3:C4"/>
  </mergeCells>
  <phoneticPr fontId="14"/>
  <pageMargins left="0.78740157480314965" right="0.78740157480314965" top="0.39370078740157483" bottom="0.98425196850393704" header="0.51181102362204722" footer="0.51181102362204722"/>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2A3F2-82EE-4522-820D-C141840CEEAE}">
  <dimension ref="A1:AMK34"/>
  <sheetViews>
    <sheetView zoomScaleNormal="100" zoomScaleSheetLayoutView="220" workbookViewId="0">
      <selection sqref="A1:E1"/>
    </sheetView>
  </sheetViews>
  <sheetFormatPr defaultRowHeight="13.5"/>
  <cols>
    <col min="1" max="1" width="2" style="1" customWidth="1"/>
    <col min="2" max="2" width="29.75" style="1" customWidth="1"/>
    <col min="3" max="5" width="18.375" style="1" customWidth="1"/>
    <col min="6" max="6" width="9" style="1" customWidth="1"/>
    <col min="7" max="7" width="10.5" style="1" customWidth="1"/>
    <col min="8" max="1025" width="9" style="1" customWidth="1"/>
  </cols>
  <sheetData>
    <row r="1" spans="1:7" s="1" customFormat="1" ht="15" customHeight="1">
      <c r="A1" s="828" t="s">
        <v>526</v>
      </c>
      <c r="B1" s="828"/>
      <c r="C1" s="828"/>
      <c r="D1" s="828"/>
      <c r="E1" s="828"/>
      <c r="F1" s="12"/>
    </row>
    <row r="2" spans="1:7" s="1" customFormat="1" ht="9.9499999999999993" customHeight="1" thickBot="1">
      <c r="B2" s="3"/>
      <c r="C2" s="548"/>
      <c r="D2" s="638"/>
      <c r="E2" s="638"/>
      <c r="F2" s="12"/>
    </row>
    <row r="3" spans="1:7" s="1" customFormat="1" ht="15" customHeight="1" thickTop="1" thickBot="1">
      <c r="A3" s="841" t="s">
        <v>549</v>
      </c>
      <c r="B3" s="841"/>
      <c r="C3" s="758" t="s">
        <v>525</v>
      </c>
      <c r="D3" s="842">
        <v>5</v>
      </c>
      <c r="E3" s="843">
        <v>6</v>
      </c>
      <c r="F3" s="12"/>
    </row>
    <row r="4" spans="1:7" s="1" customFormat="1" ht="15" customHeight="1" thickTop="1">
      <c r="A4" s="844" t="s">
        <v>550</v>
      </c>
      <c r="B4" s="844"/>
      <c r="C4" s="758"/>
      <c r="D4" s="842"/>
      <c r="E4" s="843"/>
      <c r="F4" s="12"/>
    </row>
    <row r="5" spans="1:7" s="1" customFormat="1" ht="17.100000000000001" customHeight="1">
      <c r="A5" s="839" t="s">
        <v>75</v>
      </c>
      <c r="B5" s="839"/>
      <c r="C5" s="637">
        <v>221777</v>
      </c>
      <c r="D5" s="636">
        <v>238959</v>
      </c>
      <c r="E5" s="635">
        <v>241303</v>
      </c>
      <c r="F5" s="12"/>
      <c r="G5" s="651"/>
    </row>
    <row r="6" spans="1:7" s="1" customFormat="1" ht="17.100000000000001" customHeight="1">
      <c r="A6" s="590"/>
      <c r="B6" s="125"/>
      <c r="C6" s="631"/>
      <c r="D6" s="633"/>
      <c r="E6" s="632"/>
      <c r="F6" s="12"/>
    </row>
    <row r="7" spans="1:7" s="1" customFormat="1" ht="17.100000000000001" customHeight="1">
      <c r="A7" s="590"/>
      <c r="B7" s="125" t="s">
        <v>524</v>
      </c>
      <c r="C7" s="631">
        <v>411</v>
      </c>
      <c r="D7" s="633">
        <v>354</v>
      </c>
      <c r="E7" s="632">
        <v>325</v>
      </c>
      <c r="F7" s="12"/>
    </row>
    <row r="8" spans="1:7" s="1" customFormat="1" ht="17.100000000000001" customHeight="1">
      <c r="A8" s="590"/>
      <c r="B8" s="125" t="s">
        <v>523</v>
      </c>
      <c r="C8" s="631">
        <v>47235</v>
      </c>
      <c r="D8" s="633">
        <v>50348</v>
      </c>
      <c r="E8" s="632">
        <v>49061</v>
      </c>
      <c r="F8" s="12"/>
    </row>
    <row r="9" spans="1:7" s="1" customFormat="1" ht="17.100000000000001" customHeight="1">
      <c r="A9" s="590"/>
      <c r="B9" s="125" t="s">
        <v>522</v>
      </c>
      <c r="C9" s="631">
        <v>925</v>
      </c>
      <c r="D9" s="633">
        <v>861</v>
      </c>
      <c r="E9" s="632">
        <v>791</v>
      </c>
      <c r="F9" s="12"/>
    </row>
    <row r="10" spans="1:7" s="1" customFormat="1" ht="17.100000000000001" customHeight="1">
      <c r="A10" s="590"/>
      <c r="B10" s="125" t="s">
        <v>521</v>
      </c>
      <c r="C10" s="650">
        <v>29809</v>
      </c>
      <c r="D10" s="649">
        <v>28342</v>
      </c>
      <c r="E10" s="648">
        <v>28505</v>
      </c>
      <c r="F10" s="12"/>
    </row>
    <row r="11" spans="1:7" s="1" customFormat="1" ht="17.100000000000001" customHeight="1">
      <c r="A11" s="590"/>
      <c r="B11" s="125" t="s">
        <v>520</v>
      </c>
      <c r="C11" s="631">
        <v>32918</v>
      </c>
      <c r="D11" s="633">
        <v>35606</v>
      </c>
      <c r="E11" s="632">
        <v>37069</v>
      </c>
      <c r="F11" s="12"/>
    </row>
    <row r="12" spans="1:7" s="1" customFormat="1" ht="17.100000000000001" customHeight="1">
      <c r="A12" s="590"/>
      <c r="B12" s="125" t="s">
        <v>519</v>
      </c>
      <c r="C12" s="631">
        <v>3422</v>
      </c>
      <c r="D12" s="633">
        <v>3746</v>
      </c>
      <c r="E12" s="632">
        <v>3891</v>
      </c>
      <c r="F12" s="12"/>
    </row>
    <row r="13" spans="1:7" s="1" customFormat="1" ht="17.100000000000001" customHeight="1">
      <c r="A13" s="590"/>
      <c r="B13" s="125" t="s">
        <v>518</v>
      </c>
      <c r="C13" s="631">
        <v>24891</v>
      </c>
      <c r="D13" s="633">
        <v>31107</v>
      </c>
      <c r="E13" s="632">
        <v>26899</v>
      </c>
      <c r="F13" s="12"/>
    </row>
    <row r="14" spans="1:7" s="1" customFormat="1" ht="17.100000000000001" customHeight="1">
      <c r="A14" s="590"/>
      <c r="B14" s="125" t="s">
        <v>517</v>
      </c>
      <c r="C14" s="631">
        <v>23</v>
      </c>
      <c r="D14" s="633">
        <v>19</v>
      </c>
      <c r="E14" s="632">
        <v>19</v>
      </c>
      <c r="F14" s="12"/>
    </row>
    <row r="15" spans="1:7" s="1" customFormat="1" ht="17.100000000000001" customHeight="1">
      <c r="A15" s="590"/>
      <c r="B15" s="125" t="s">
        <v>516</v>
      </c>
      <c r="C15" s="631">
        <v>81864</v>
      </c>
      <c r="D15" s="633">
        <v>88242</v>
      </c>
      <c r="E15" s="632">
        <v>94452</v>
      </c>
      <c r="F15" s="12"/>
    </row>
    <row r="16" spans="1:7" ht="17.100000000000001" customHeight="1">
      <c r="A16" s="590"/>
      <c r="B16" s="125" t="s">
        <v>515</v>
      </c>
      <c r="C16" s="630" t="s">
        <v>512</v>
      </c>
      <c r="D16" s="647" t="s">
        <v>512</v>
      </c>
      <c r="E16" s="646" t="s">
        <v>512</v>
      </c>
      <c r="F16" s="12"/>
    </row>
    <row r="17" spans="1:1025" ht="17.100000000000001" customHeight="1">
      <c r="A17" s="590"/>
      <c r="B17" s="125" t="s">
        <v>514</v>
      </c>
      <c r="C17" s="634" t="s">
        <v>157</v>
      </c>
      <c r="D17" s="645" t="s">
        <v>157</v>
      </c>
      <c r="E17" s="644" t="s">
        <v>157</v>
      </c>
      <c r="F17" s="12"/>
    </row>
    <row r="18" spans="1:1025" ht="17.100000000000001" customHeight="1">
      <c r="A18" s="590"/>
      <c r="B18" s="125" t="s">
        <v>513</v>
      </c>
      <c r="C18" s="634" t="s">
        <v>157</v>
      </c>
      <c r="D18" s="630" t="s">
        <v>157</v>
      </c>
      <c r="E18" s="629" t="s">
        <v>157</v>
      </c>
      <c r="F18" s="12"/>
    </row>
    <row r="19" spans="1:1025" ht="17.100000000000001" customHeight="1">
      <c r="A19" s="88"/>
      <c r="B19" s="628" t="s">
        <v>207</v>
      </c>
      <c r="C19" s="643" t="s">
        <v>512</v>
      </c>
      <c r="D19" s="642" t="s">
        <v>512</v>
      </c>
      <c r="E19" s="641" t="s">
        <v>512</v>
      </c>
      <c r="F19" s="12"/>
    </row>
    <row r="20" spans="1:1025" ht="12" customHeight="1">
      <c r="A20" s="840" t="s">
        <v>511</v>
      </c>
      <c r="B20" s="840"/>
      <c r="C20" s="196"/>
      <c r="D20" s="60"/>
      <c r="E20" s="60" t="s">
        <v>122</v>
      </c>
      <c r="F20" s="12"/>
    </row>
    <row r="21" spans="1:1025" s="8" customFormat="1" ht="12" customHeight="1">
      <c r="B21" s="63" t="s">
        <v>537</v>
      </c>
      <c r="D21" s="60"/>
      <c r="E21" s="60"/>
      <c r="F21" s="63"/>
    </row>
    <row r="22" spans="1:1025" s="8" customFormat="1" ht="12" customHeight="1">
      <c r="B22" s="63" t="s">
        <v>538</v>
      </c>
      <c r="D22" s="640"/>
      <c r="E22" s="60"/>
      <c r="F22" s="63"/>
    </row>
    <row r="23" spans="1:1025" s="8" customFormat="1" ht="12" customHeight="1">
      <c r="B23" s="8" t="s">
        <v>539</v>
      </c>
      <c r="D23" s="640"/>
      <c r="E23" s="640"/>
      <c r="F23" s="63"/>
    </row>
    <row r="24" spans="1:1025" s="8" customFormat="1" ht="12" customHeight="1">
      <c r="B24" s="8" t="s">
        <v>540</v>
      </c>
      <c r="D24" s="60"/>
      <c r="E24" s="60"/>
    </row>
    <row r="25" spans="1:1025" s="8" customFormat="1" ht="12" customHeight="1">
      <c r="B25" s="63" t="s">
        <v>541</v>
      </c>
      <c r="D25" s="60"/>
      <c r="E25" s="60"/>
    </row>
    <row r="26" spans="1:1025">
      <c r="AMI26"/>
      <c r="AMJ26"/>
      <c r="AMK26"/>
    </row>
    <row r="27" spans="1:1025">
      <c r="AMI27"/>
      <c r="AMJ27"/>
      <c r="AMK27"/>
    </row>
    <row r="28" spans="1:1025">
      <c r="AMI28"/>
      <c r="AMJ28"/>
      <c r="AMK28"/>
    </row>
    <row r="29" spans="1:1025">
      <c r="AMI29"/>
      <c r="AMJ29"/>
      <c r="AMK29"/>
    </row>
    <row r="30" spans="1:1025">
      <c r="AMI30"/>
      <c r="AMJ30"/>
      <c r="AMK30"/>
    </row>
    <row r="34" s="1" customFormat="1" ht="15" customHeight="1"/>
  </sheetData>
  <mergeCells count="8">
    <mergeCell ref="A5:B5"/>
    <mergeCell ref="A20:B20"/>
    <mergeCell ref="A1:E1"/>
    <mergeCell ref="A3:B3"/>
    <mergeCell ref="C3:C4"/>
    <mergeCell ref="D3:D4"/>
    <mergeCell ref="E3:E4"/>
    <mergeCell ref="A4:B4"/>
  </mergeCells>
  <phoneticPr fontId="14"/>
  <printOptions horizontalCentered="1"/>
  <pageMargins left="0.78740157480314965" right="0.78740157480314965" top="0.98425196850393704" bottom="0.98425196850393704" header="0.51181102362204722" footer="0.51181102362204722"/>
  <pageSetup paperSize="9" firstPageNumber="0"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30</vt:i4>
      </vt:variant>
    </vt:vector>
  </HeadingPairs>
  <TitlesOfParts>
    <vt:vector size="60" baseType="lpstr">
      <vt:lpstr>2-1</vt:lpstr>
      <vt:lpstr>2-2</vt:lpstr>
      <vt:lpstr>2-3</vt:lpstr>
      <vt:lpstr>2-4</vt:lpstr>
      <vt:lpstr>2-5</vt:lpstr>
      <vt:lpstr>2-6</vt:lpstr>
      <vt:lpstr>2-7(1)</vt:lpstr>
      <vt:lpstr>2-7(2) </vt:lpstr>
      <vt:lpstr>2-8(1)</vt:lpstr>
      <vt:lpstr>2-8(2)</vt:lpstr>
      <vt:lpstr>2-8(3)</vt:lpstr>
      <vt:lpstr>2-9(1)</vt:lpstr>
      <vt:lpstr>2-9(2)</vt:lpstr>
      <vt:lpstr>2-10(1)</vt:lpstr>
      <vt:lpstr>2-10(2)</vt:lpstr>
      <vt:lpstr>2-11(1)</vt:lpstr>
      <vt:lpstr>2-11(2) </vt:lpstr>
      <vt:lpstr>2-12</vt:lpstr>
      <vt:lpstr>2-13</vt:lpstr>
      <vt:lpstr>2-14</vt:lpstr>
      <vt:lpstr>2-15</vt:lpstr>
      <vt:lpstr>2-16</vt:lpstr>
      <vt:lpstr>2-17</vt:lpstr>
      <vt:lpstr>2-18</vt:lpstr>
      <vt:lpstr>2-19</vt:lpstr>
      <vt:lpstr>2-20</vt:lpstr>
      <vt:lpstr>2-21</vt:lpstr>
      <vt:lpstr>2-22</vt:lpstr>
      <vt:lpstr>2-23</vt:lpstr>
      <vt:lpstr>2-24</vt:lpstr>
      <vt:lpstr>'2-1'!Print_Area</vt:lpstr>
      <vt:lpstr>'2-10(1)'!Print_Area</vt:lpstr>
      <vt:lpstr>'2-10(2)'!Print_Area</vt:lpstr>
      <vt:lpstr>'2-11(1)'!Print_Area</vt:lpstr>
      <vt:lpstr>'2-11(2) '!Print_Area</vt:lpstr>
      <vt:lpstr>'2-12'!Print_Area</vt:lpstr>
      <vt:lpstr>'2-13'!Print_Area</vt:lpstr>
      <vt:lpstr>'2-14'!Print_Area</vt:lpstr>
      <vt:lpstr>'2-15'!Print_Area</vt:lpstr>
      <vt:lpstr>'2-16'!Print_Area</vt:lpstr>
      <vt:lpstr>'2-17'!Print_Area</vt:lpstr>
      <vt:lpstr>'2-18'!Print_Area</vt:lpstr>
      <vt:lpstr>'2-19'!Print_Area</vt:lpstr>
      <vt:lpstr>'2-2'!Print_Area</vt:lpstr>
      <vt:lpstr>'2-20'!Print_Area</vt:lpstr>
      <vt:lpstr>'2-21'!Print_Area</vt:lpstr>
      <vt:lpstr>'2-22'!Print_Area</vt:lpstr>
      <vt:lpstr>'2-23'!Print_Area</vt:lpstr>
      <vt:lpstr>'2-24'!Print_Area</vt:lpstr>
      <vt:lpstr>'2-3'!Print_Area</vt:lpstr>
      <vt:lpstr>'2-4'!Print_Area</vt:lpstr>
      <vt:lpstr>'2-5'!Print_Area</vt:lpstr>
      <vt:lpstr>'2-6'!Print_Area</vt:lpstr>
      <vt:lpstr>'2-7(1)'!Print_Area</vt:lpstr>
      <vt:lpstr>'2-7(2) '!Print_Area</vt:lpstr>
      <vt:lpstr>'2-8(1)'!Print_Area</vt:lpstr>
      <vt:lpstr>'2-8(2)'!Print_Area</vt:lpstr>
      <vt:lpstr>'2-8(3)'!Print_Area</vt:lpstr>
      <vt:lpstr>'2-9(1)'!Print_Area</vt:lpstr>
      <vt:lpstr>'2-9(2)'!Print_Area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有限会社　福本印刷所</dc:creator>
  <dc:description/>
  <cp:lastModifiedBy>有限会社　福本印刷所</cp:lastModifiedBy>
  <cp:revision>0</cp:revision>
  <cp:lastPrinted>2026-08-26T14:39:09Z</cp:lastPrinted>
  <dcterms:created xsi:type="dcterms:W3CDTF">2024-06-25T09:16:42Z</dcterms:created>
  <dcterms:modified xsi:type="dcterms:W3CDTF">2026-09-02T05:52:58Z</dcterms:modified>
  <dc:language>ja-JP</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