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474500\障がい施設調整\※【要綱】\⑩足立区介護サービス事業所及び障がい福祉サービス等事業所家賃支援事業補助金交付要綱\R8.4.1～（押印廃止＆39歳以上）足立区福祉サービス事業所職員家賃支援事業補助金交付要綱\HP用\"/>
    </mc:Choice>
  </mc:AlternateContent>
  <xr:revisionPtr revIDLastSave="0" documentId="13_ncr:1_{BE7547EB-0691-4889-98C4-90274F212424}" xr6:coauthVersionLast="36" xr6:coauthVersionMax="36" xr10:uidLastSave="{00000000-0000-0000-0000-000000000000}"/>
  <bookViews>
    <workbookView xWindow="0" yWindow="0" windowWidth="23040" windowHeight="10500" xr2:uid="{E8E83844-2696-454D-9C55-F30E9C8A5B53}"/>
  </bookViews>
  <sheets>
    <sheet name="第２号様式" sheetId="1" r:id="rId1"/>
    <sheet name="種別データ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1" l="1"/>
  <c r="Q36" i="1" l="1"/>
  <c r="R36" i="1"/>
  <c r="S36" i="1" s="1"/>
  <c r="U36" i="1" s="1"/>
  <c r="Q37" i="1"/>
  <c r="R37" i="1" s="1"/>
  <c r="S37" i="1" s="1"/>
  <c r="U37" i="1" s="1"/>
  <c r="Q38" i="1"/>
  <c r="R38" i="1" s="1"/>
  <c r="S38" i="1" s="1"/>
  <c r="U38" i="1" s="1"/>
  <c r="Q24" i="1"/>
  <c r="R24" i="1" s="1"/>
  <c r="S24" i="1" s="1"/>
  <c r="U24" i="1" s="1"/>
  <c r="Q25" i="1"/>
  <c r="R25" i="1" s="1"/>
  <c r="S25" i="1" s="1"/>
  <c r="U25" i="1" s="1"/>
  <c r="Q26" i="1"/>
  <c r="R26" i="1" s="1"/>
  <c r="S26" i="1" s="1"/>
  <c r="U26" i="1" s="1"/>
  <c r="Q27" i="1"/>
  <c r="R27" i="1" s="1"/>
  <c r="S27" i="1" s="1"/>
  <c r="U27" i="1" s="1"/>
  <c r="Q28" i="1"/>
  <c r="R28" i="1" s="1"/>
  <c r="S28" i="1" s="1"/>
  <c r="U28" i="1" s="1"/>
  <c r="Q29" i="1"/>
  <c r="R29" i="1" s="1"/>
  <c r="S29" i="1" s="1"/>
  <c r="U29" i="1" s="1"/>
  <c r="Q30" i="1"/>
  <c r="R30" i="1" s="1"/>
  <c r="S30" i="1" s="1"/>
  <c r="U30" i="1" s="1"/>
  <c r="Q31" i="1"/>
  <c r="R31" i="1"/>
  <c r="S31" i="1" s="1"/>
  <c r="U31" i="1" s="1"/>
  <c r="Q32" i="1"/>
  <c r="R32" i="1" s="1"/>
  <c r="S32" i="1" s="1"/>
  <c r="U32" i="1" s="1"/>
  <c r="Q33" i="1"/>
  <c r="R33" i="1"/>
  <c r="S33" i="1" s="1"/>
  <c r="U33" i="1" s="1"/>
  <c r="Q34" i="1"/>
  <c r="R34" i="1"/>
  <c r="S34" i="1" s="1"/>
  <c r="U34" i="1" s="1"/>
  <c r="Q35" i="1"/>
  <c r="R35" i="1" s="1"/>
  <c r="S35" i="1" s="1"/>
  <c r="U35" i="1" s="1"/>
  <c r="Q8" i="1" l="1"/>
  <c r="R8" i="1" s="1"/>
  <c r="S8" i="1" s="1"/>
  <c r="U8" i="1" s="1"/>
  <c r="Q13" i="1" l="1"/>
  <c r="R13" i="1" s="1"/>
  <c r="S13" i="1" s="1"/>
  <c r="U13" i="1" s="1"/>
  <c r="Q14" i="1"/>
  <c r="R14" i="1" s="1"/>
  <c r="S14" i="1" s="1"/>
  <c r="U14" i="1" s="1"/>
  <c r="Q15" i="1"/>
  <c r="R15" i="1" s="1"/>
  <c r="S15" i="1" s="1"/>
  <c r="U15" i="1" s="1"/>
  <c r="Q16" i="1"/>
  <c r="R16" i="1" s="1"/>
  <c r="S16" i="1" s="1"/>
  <c r="U16" i="1" s="1"/>
  <c r="Q17" i="1"/>
  <c r="R17" i="1" s="1"/>
  <c r="S17" i="1" s="1"/>
  <c r="U17" i="1" s="1"/>
  <c r="Q18" i="1"/>
  <c r="R18" i="1" s="1"/>
  <c r="S18" i="1" s="1"/>
  <c r="U18" i="1" s="1"/>
  <c r="Q9" i="1"/>
  <c r="R9" i="1" s="1"/>
  <c r="S9" i="1" s="1"/>
  <c r="U9" i="1" s="1"/>
  <c r="Q10" i="1"/>
  <c r="R10" i="1" s="1"/>
  <c r="S10" i="1" s="1"/>
  <c r="U10" i="1" s="1"/>
  <c r="Q11" i="1"/>
  <c r="R11" i="1" s="1"/>
  <c r="S11" i="1" s="1"/>
  <c r="U11" i="1" s="1"/>
  <c r="Q12" i="1"/>
  <c r="R12" i="1" s="1"/>
  <c r="S12" i="1" s="1"/>
  <c r="U12" i="1" s="1"/>
  <c r="Q19" i="1"/>
  <c r="R19" i="1" s="1"/>
  <c r="S19" i="1" s="1"/>
  <c r="U19" i="1" s="1"/>
  <c r="Q20" i="1"/>
  <c r="R20" i="1" s="1"/>
  <c r="S20" i="1" s="1"/>
  <c r="U20" i="1" s="1"/>
  <c r="Q21" i="1"/>
  <c r="R21" i="1" s="1"/>
  <c r="S21" i="1" s="1"/>
  <c r="U21" i="1" s="1"/>
  <c r="Q22" i="1"/>
  <c r="R22" i="1" s="1"/>
  <c r="S22" i="1" s="1"/>
  <c r="U22" i="1" s="1"/>
  <c r="Q23" i="1"/>
  <c r="R23" i="1" s="1"/>
  <c r="S23" i="1" s="1"/>
  <c r="U23" i="1" s="1"/>
  <c r="Q7" i="1"/>
  <c r="R7" i="1" s="1"/>
  <c r="S7" i="1" s="1"/>
  <c r="U7" i="1" s="1"/>
</calcChain>
</file>

<file path=xl/sharedStrings.xml><?xml version="1.0" encoding="utf-8"?>
<sst xmlns="http://schemas.openxmlformats.org/spreadsheetml/2006/main" count="110" uniqueCount="79">
  <si>
    <t>～</t>
    <phoneticPr fontId="2"/>
  </si>
  <si>
    <t>補助対象職員氏名</t>
    <rPh sb="0" eb="8">
      <t>ホジョタイショウショクインシメイ</t>
    </rPh>
    <phoneticPr fontId="2"/>
  </si>
  <si>
    <t>補助基準額
（C×1/2）</t>
    <rPh sb="0" eb="5">
      <t>ホジョキジュンガク</t>
    </rPh>
    <phoneticPr fontId="2"/>
  </si>
  <si>
    <t>No.</t>
    <phoneticPr fontId="2"/>
  </si>
  <si>
    <t>補助金交付申請額合計</t>
    <rPh sb="0" eb="3">
      <t>ホジョキン</t>
    </rPh>
    <rPh sb="3" eb="5">
      <t>コウフ</t>
    </rPh>
    <rPh sb="5" eb="7">
      <t>シンセイ</t>
    </rPh>
    <rPh sb="7" eb="8">
      <t>ガク</t>
    </rPh>
    <rPh sb="8" eb="10">
      <t>ゴウケイ</t>
    </rPh>
    <phoneticPr fontId="2"/>
  </si>
  <si>
    <t>法人名</t>
    <rPh sb="0" eb="3">
      <t>ホウジンメイ</t>
    </rPh>
    <phoneticPr fontId="2"/>
  </si>
  <si>
    <t>【注意事項】</t>
    <rPh sb="1" eb="5">
      <t>チュウイジコウ</t>
    </rPh>
    <phoneticPr fontId="2"/>
  </si>
  <si>
    <t>（1）</t>
    <phoneticPr fontId="2"/>
  </si>
  <si>
    <t>色のセルに入力してください（他のセルには数式がはいっているので保護がかかっています）。</t>
    <rPh sb="0" eb="1">
      <t>イロ</t>
    </rPh>
    <rPh sb="5" eb="7">
      <t>ニュウリョク</t>
    </rPh>
    <rPh sb="14" eb="15">
      <t>ホカ</t>
    </rPh>
    <rPh sb="20" eb="22">
      <t>スウシキ</t>
    </rPh>
    <rPh sb="31" eb="33">
      <t>ホゴ</t>
    </rPh>
    <phoneticPr fontId="2"/>
  </si>
  <si>
    <t>配属先事業所番号</t>
    <rPh sb="0" eb="3">
      <t>ハイゾクサキ</t>
    </rPh>
    <rPh sb="3" eb="6">
      <t>ジギョウショ</t>
    </rPh>
    <rPh sb="6" eb="8">
      <t>バンゴウ</t>
    </rPh>
    <phoneticPr fontId="2"/>
  </si>
  <si>
    <t>配属先事業所名</t>
    <rPh sb="0" eb="7">
      <t>ハイゾクサキジギョウショメイ</t>
    </rPh>
    <phoneticPr fontId="2"/>
  </si>
  <si>
    <r>
      <t xml:space="preserve">賃借料（A）
</t>
    </r>
    <r>
      <rPr>
        <sz val="8"/>
        <color theme="1"/>
        <rFont val="ＭＳ 明朝"/>
        <family val="1"/>
        <charset val="128"/>
      </rPr>
      <t>（共益費・
管理費含む）</t>
    </r>
    <rPh sb="0" eb="3">
      <t>チンシャクリョウ</t>
    </rPh>
    <rPh sb="8" eb="11">
      <t>キョウエキヒ</t>
    </rPh>
    <rPh sb="13" eb="16">
      <t>カンリヒ</t>
    </rPh>
    <rPh sb="16" eb="17">
      <t>フク</t>
    </rPh>
    <phoneticPr fontId="2"/>
  </si>
  <si>
    <r>
      <t xml:space="preserve">採用年月日
</t>
    </r>
    <r>
      <rPr>
        <sz val="8"/>
        <color theme="1"/>
        <rFont val="ＭＳ 明朝"/>
        <family val="1"/>
        <charset val="128"/>
      </rPr>
      <t>（西暦で入力）</t>
    </r>
    <rPh sb="0" eb="5">
      <t>サイヨウネンガッピ</t>
    </rPh>
    <rPh sb="7" eb="9">
      <t>セイレキ</t>
    </rPh>
    <rPh sb="10" eb="12">
      <t>ニュウリョク</t>
    </rPh>
    <phoneticPr fontId="2"/>
  </si>
  <si>
    <r>
      <t xml:space="preserve">生年月日
</t>
    </r>
    <r>
      <rPr>
        <sz val="8"/>
        <color theme="1"/>
        <rFont val="ＭＳ 明朝"/>
        <family val="1"/>
        <charset val="128"/>
      </rPr>
      <t>（西暦で入力）</t>
    </r>
    <rPh sb="0" eb="4">
      <t>セイネンガッピ</t>
    </rPh>
    <rPh sb="6" eb="8">
      <t>セイレキ</t>
    </rPh>
    <rPh sb="9" eb="11">
      <t>ニュウリョク</t>
    </rPh>
    <phoneticPr fontId="2"/>
  </si>
  <si>
    <t>入力例２</t>
    <rPh sb="0" eb="3">
      <t>ニュウリョクレイ</t>
    </rPh>
    <phoneticPr fontId="2"/>
  </si>
  <si>
    <t>入力例１</t>
    <rPh sb="0" eb="3">
      <t>ニュウリョクレイ</t>
    </rPh>
    <phoneticPr fontId="2"/>
  </si>
  <si>
    <t>○○　○○</t>
    <phoneticPr fontId="2"/>
  </si>
  <si>
    <t>△△　△△</t>
    <phoneticPr fontId="2"/>
  </si>
  <si>
    <t>採用日が月の途中の場合は、翌月からが補助金支給の対象（補助金支給申請期間）となります（5/15採用の場合、6月から）。</t>
    <rPh sb="0" eb="3">
      <t>サイヨウビ</t>
    </rPh>
    <rPh sb="4" eb="5">
      <t>ツキ</t>
    </rPh>
    <rPh sb="6" eb="8">
      <t>トチュウ</t>
    </rPh>
    <rPh sb="9" eb="11">
      <t>バアイ</t>
    </rPh>
    <rPh sb="13" eb="15">
      <t>ヨクゲツ</t>
    </rPh>
    <rPh sb="18" eb="21">
      <t>ホジョキン</t>
    </rPh>
    <rPh sb="21" eb="23">
      <t>シキュウ</t>
    </rPh>
    <rPh sb="24" eb="26">
      <t>タイショウ</t>
    </rPh>
    <rPh sb="27" eb="36">
      <t>ホジョキンシキュウシンセイキカン</t>
    </rPh>
    <rPh sb="47" eb="49">
      <t>サイヨウ</t>
    </rPh>
    <rPh sb="50" eb="52">
      <t>バアイ</t>
    </rPh>
    <rPh sb="54" eb="55">
      <t>ガツ</t>
    </rPh>
    <phoneticPr fontId="2"/>
  </si>
  <si>
    <t>（3）</t>
  </si>
  <si>
    <t>（4）</t>
  </si>
  <si>
    <t>住所</t>
    <rPh sb="0" eb="2">
      <t>ジュウショ</t>
    </rPh>
    <phoneticPr fontId="2"/>
  </si>
  <si>
    <r>
      <t xml:space="preserve">補助月額
</t>
    </r>
    <r>
      <rPr>
        <sz val="8"/>
        <color theme="1"/>
        <rFont val="ＭＳ 明朝"/>
        <family val="1"/>
        <charset val="128"/>
      </rPr>
      <t>（上限３万円、
千円以下切捨）</t>
    </r>
    <rPh sb="0" eb="2">
      <t>ホジョ</t>
    </rPh>
    <rPh sb="2" eb="4">
      <t>ゲツガク</t>
    </rPh>
    <rPh sb="6" eb="8">
      <t>ジョウゲン</t>
    </rPh>
    <rPh sb="9" eb="11">
      <t>マンエン</t>
    </rPh>
    <rPh sb="13" eb="19">
      <t>センエンイカキリス</t>
    </rPh>
    <phoneticPr fontId="2"/>
  </si>
  <si>
    <t>自己負担額
（C）（A-B）</t>
    <rPh sb="0" eb="5">
      <t>ジコフタンガク</t>
    </rPh>
    <phoneticPr fontId="2"/>
  </si>
  <si>
    <t>その他家賃
助成額（B）</t>
    <rPh sb="2" eb="3">
      <t>タ</t>
    </rPh>
    <rPh sb="3" eb="5">
      <t>ヤチン</t>
    </rPh>
    <rPh sb="6" eb="9">
      <t>ジョセイガク</t>
    </rPh>
    <phoneticPr fontId="2"/>
  </si>
  <si>
    <t>補助
月数</t>
    <rPh sb="0" eb="2">
      <t>ホジョ</t>
    </rPh>
    <rPh sb="3" eb="5">
      <t>ツキスウ</t>
    </rPh>
    <phoneticPr fontId="2"/>
  </si>
  <si>
    <t>年間
補助額</t>
    <rPh sb="0" eb="2">
      <t>ネンカン</t>
    </rPh>
    <rPh sb="3" eb="6">
      <t>ホジョガク</t>
    </rPh>
    <phoneticPr fontId="2"/>
  </si>
  <si>
    <t>その他家賃助成額（B）には、法人独自の住宅手当や東京都の家賃補助、その他の補助金、同居の家族が受けているの金額を入力してください（受給予定を含む）。</t>
    <rPh sb="2" eb="3">
      <t>ホカ</t>
    </rPh>
    <rPh sb="3" eb="5">
      <t>ヤチン</t>
    </rPh>
    <rPh sb="5" eb="8">
      <t>ジョセイガク</t>
    </rPh>
    <rPh sb="14" eb="18">
      <t>ホウジンドクジ</t>
    </rPh>
    <rPh sb="19" eb="23">
      <t>ジュウタクテアテ</t>
    </rPh>
    <rPh sb="24" eb="27">
      <t>トウキョウト</t>
    </rPh>
    <rPh sb="28" eb="32">
      <t>ヤチンホジョ</t>
    </rPh>
    <rPh sb="35" eb="36">
      <t>タ</t>
    </rPh>
    <rPh sb="37" eb="40">
      <t>ホジョキン</t>
    </rPh>
    <rPh sb="41" eb="43">
      <t>ドウキョ</t>
    </rPh>
    <rPh sb="44" eb="46">
      <t>カゾク</t>
    </rPh>
    <rPh sb="47" eb="48">
      <t>ウ</t>
    </rPh>
    <rPh sb="53" eb="55">
      <t>キンガク</t>
    </rPh>
    <rPh sb="56" eb="58">
      <t>ニュウリョク</t>
    </rPh>
    <rPh sb="65" eb="69">
      <t>ジュキュウヨテイ</t>
    </rPh>
    <rPh sb="70" eb="71">
      <t>フク</t>
    </rPh>
    <phoneticPr fontId="2"/>
  </si>
  <si>
    <t>足立区福祉サービス事業所職員家賃支援事業計画書</t>
    <rPh sb="0" eb="5">
      <t>アダチクフクシ</t>
    </rPh>
    <rPh sb="9" eb="12">
      <t>ジギョウショ</t>
    </rPh>
    <rPh sb="12" eb="14">
      <t>ショクイン</t>
    </rPh>
    <rPh sb="14" eb="16">
      <t>ヤチン</t>
    </rPh>
    <rPh sb="16" eb="23">
      <t>シエンジギョウケイカクショ</t>
    </rPh>
    <phoneticPr fontId="2"/>
  </si>
  <si>
    <t>第２号様式（第１０条関係）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</si>
  <si>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足立区中央本町1-17-1 ●●アパート201</t>
    <rPh sb="0" eb="7">
      <t>アダチクチュウオウホンチョウ</t>
    </rPh>
    <phoneticPr fontId="2"/>
  </si>
  <si>
    <t>草加市●●1-2-3 メゾン●●302</t>
    <rPh sb="0" eb="3">
      <t>ソウカシ</t>
    </rPh>
    <phoneticPr fontId="2"/>
  </si>
  <si>
    <t>●●介護センター</t>
    <rPh sb="2" eb="4">
      <t>カイゴ</t>
    </rPh>
    <phoneticPr fontId="2"/>
  </si>
  <si>
    <t>●●作業所</t>
    <rPh sb="2" eb="5">
      <t>サギョウショ</t>
    </rPh>
    <phoneticPr fontId="2"/>
  </si>
  <si>
    <t>法人名</t>
    <rPh sb="0" eb="3">
      <t>ホウジンメイ</t>
    </rPh>
    <phoneticPr fontId="2"/>
  </si>
  <si>
    <t>サービス種別</t>
    <rPh sb="4" eb="6">
      <t>シュベツ</t>
    </rPh>
    <phoneticPr fontId="2"/>
  </si>
  <si>
    <t>株式会社●●</t>
    <rPh sb="0" eb="4">
      <t>カブシキガイシャ</t>
    </rPh>
    <phoneticPr fontId="2"/>
  </si>
  <si>
    <t>医療法人社団●●</t>
    <rPh sb="0" eb="6">
      <t>イリョウホウジンシャダン</t>
    </rPh>
    <phoneticPr fontId="2"/>
  </si>
  <si>
    <t>就労継続支援</t>
  </si>
  <si>
    <t>就労継続支援</t>
    <phoneticPr fontId="2"/>
  </si>
  <si>
    <t>訪問介護</t>
  </si>
  <si>
    <t>訪問介護</t>
    <rPh sb="0" eb="4">
      <t>ホウモンカイゴ</t>
    </rPh>
    <phoneticPr fontId="2"/>
  </si>
  <si>
    <t>介護医療院</t>
  </si>
  <si>
    <t>介護老人福祉施設</t>
  </si>
  <si>
    <t>介護老人保健施設</t>
  </si>
  <si>
    <t>特定施設入居者生活介護</t>
  </si>
  <si>
    <t>認知症対応型共同生活介護</t>
  </si>
  <si>
    <t>短期入所生活介護</t>
  </si>
  <si>
    <t>短期入所療養介護</t>
  </si>
  <si>
    <t>看護小規模多機能型居宅介護</t>
  </si>
  <si>
    <t>小規模多機能型居宅介護</t>
  </si>
  <si>
    <t>通所リハビリテーション</t>
  </si>
  <si>
    <t>通所介護</t>
  </si>
  <si>
    <t>地域密着型通所介護</t>
  </si>
  <si>
    <t>認知症対応型通所介護</t>
  </si>
  <si>
    <t>施設入所支援</t>
  </si>
  <si>
    <t>共同生活援助</t>
  </si>
  <si>
    <t>短期入所（単独型に限る。）</t>
  </si>
  <si>
    <t>生活介護</t>
  </si>
  <si>
    <t>自立訓練</t>
  </si>
  <si>
    <t>就労移行支援</t>
  </si>
  <si>
    <t>児童発達支援</t>
  </si>
  <si>
    <t>放課後等デイサービス</t>
  </si>
  <si>
    <t>訪問看護</t>
  </si>
  <si>
    <t>訪問入浴介護</t>
  </si>
  <si>
    <t>夜間対応型訪問介護</t>
  </si>
  <si>
    <t>居宅介護支援</t>
  </si>
  <si>
    <t>訪問リハビリテーション</t>
  </si>
  <si>
    <t>定期巡回・随時対応型訪問介護看護</t>
  </si>
  <si>
    <t>特定福祉用具販売/貸与</t>
  </si>
  <si>
    <t>地域包括支援センター</t>
  </si>
  <si>
    <t>居宅介護等（居宅介護、重度訪問介護、同行援護、行動援護）</t>
  </si>
  <si>
    <t>相談支援（計画相談支援、障害児相談支援）</t>
  </si>
  <si>
    <t>地域活動支援センター</t>
    <phoneticPr fontId="2"/>
  </si>
  <si>
    <r>
      <t xml:space="preserve">年齢
</t>
    </r>
    <r>
      <rPr>
        <sz val="8"/>
        <color theme="1"/>
        <rFont val="ＭＳ 明朝"/>
        <family val="1"/>
        <charset val="128"/>
      </rPr>
      <t>(採用年度末)</t>
    </r>
    <rPh sb="0" eb="2">
      <t>ネンレイ</t>
    </rPh>
    <rPh sb="4" eb="6">
      <t>サイヨウ</t>
    </rPh>
    <rPh sb="6" eb="8">
      <t>ネンド</t>
    </rPh>
    <rPh sb="8" eb="9">
      <t>マツ</t>
    </rPh>
    <rPh sb="9" eb="10">
      <t>ネンマツ</t>
    </rPh>
    <phoneticPr fontId="2"/>
  </si>
  <si>
    <r>
      <t xml:space="preserve">今年度補助金申請期間
</t>
    </r>
    <r>
      <rPr>
        <sz val="8"/>
        <color theme="1"/>
        <rFont val="ＭＳ 明朝"/>
        <family val="1"/>
        <charset val="128"/>
      </rPr>
      <t>（西暦で入力）</t>
    </r>
    <rPh sb="0" eb="3">
      <t>コンネンド</t>
    </rPh>
    <rPh sb="3" eb="6">
      <t>ホジョキン</t>
    </rPh>
    <rPh sb="6" eb="10">
      <t>シンセイキカン</t>
    </rPh>
    <rPh sb="12" eb="14">
      <t>セイレキ</t>
    </rPh>
    <rPh sb="15" eb="17">
      <t>ニュウリョク</t>
    </rPh>
    <phoneticPr fontId="2"/>
  </si>
  <si>
    <t>補助対象
始期</t>
    <rPh sb="0" eb="4">
      <t>ホジョタイショウ</t>
    </rPh>
    <rPh sb="5" eb="7">
      <t>シキ</t>
    </rPh>
    <phoneticPr fontId="2"/>
  </si>
  <si>
    <t>令和８年度から対象を満３９歳以下に拡大したため、令和８年４月１日以降に採用された職員は、申請日の属する年度において満３９歳以下の職員が対象です。</t>
    <rPh sb="0" eb="2">
      <t>レイワ</t>
    </rPh>
    <rPh sb="3" eb="5">
      <t>ネンド</t>
    </rPh>
    <rPh sb="7" eb="9">
      <t>タイショウ</t>
    </rPh>
    <rPh sb="10" eb="11">
      <t>マン</t>
    </rPh>
    <rPh sb="13" eb="16">
      <t>サイイカ</t>
    </rPh>
    <rPh sb="17" eb="19">
      <t>カクダイ</t>
    </rPh>
    <rPh sb="24" eb="26">
      <t>レイワ</t>
    </rPh>
    <rPh sb="27" eb="28">
      <t>ネン</t>
    </rPh>
    <rPh sb="29" eb="30">
      <t>ガツ</t>
    </rPh>
    <rPh sb="31" eb="32">
      <t>ニチ</t>
    </rPh>
    <rPh sb="32" eb="34">
      <t>イコウ</t>
    </rPh>
    <rPh sb="35" eb="37">
      <t>サイヨウ</t>
    </rPh>
    <rPh sb="40" eb="42">
      <t>ショクイン</t>
    </rPh>
    <rPh sb="64" eb="66">
      <t>ショクイン</t>
    </rPh>
    <rPh sb="67" eb="69">
      <t>タイショウ</t>
    </rPh>
    <phoneticPr fontId="2"/>
  </si>
  <si>
    <t>（2）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</si>
</sst>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"/>
    <numFmt numFmtId="177" formatCode="#,##0&quot;円&quot;"/>
    <numFmt numFmtId="178" formatCode="0_);[Red]\(0\)"/>
  </numFmts>
  <fonts count="12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3" borderId="1" xfId="0" applyNumberFormat="1" applyFont="1" applyFill="1" applyBorder="1">
      <alignment vertical="center"/>
    </xf>
    <xf numFmtId="49" fontId="4" fillId="0" borderId="0" xfId="0" applyNumberFormat="1" applyFont="1">
      <alignment vertical="center"/>
    </xf>
    <xf numFmtId="0" fontId="5" fillId="4" borderId="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>
      <alignment vertical="center"/>
    </xf>
    <xf numFmtId="0" fontId="4" fillId="4" borderId="1" xfId="0" applyNumberFormat="1" applyFont="1" applyFill="1" applyBorder="1">
      <alignment vertical="center"/>
    </xf>
    <xf numFmtId="38" fontId="4" fillId="4" borderId="1" xfId="1" applyFont="1" applyFill="1" applyBorder="1">
      <alignment vertical="center"/>
    </xf>
    <xf numFmtId="49" fontId="4" fillId="4" borderId="1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vertical="center" shrinkToFit="1"/>
    </xf>
    <xf numFmtId="38" fontId="4" fillId="0" borderId="1" xfId="1" applyFont="1" applyFill="1" applyBorder="1">
      <alignment vertical="center"/>
    </xf>
    <xf numFmtId="38" fontId="4" fillId="0" borderId="6" xfId="1" applyFont="1" applyFill="1" applyBorder="1">
      <alignment vertical="center"/>
    </xf>
    <xf numFmtId="177" fontId="0" fillId="0" borderId="5" xfId="0" applyNumberFormat="1" applyBorder="1">
      <alignment vertical="center"/>
    </xf>
    <xf numFmtId="178" fontId="4" fillId="4" borderId="1" xfId="0" applyNumberFormat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9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0" fillId="0" borderId="8" xfId="0" applyBorder="1" applyAlignment="1">
      <alignment vertical="top" wrapText="1"/>
    </xf>
    <xf numFmtId="49" fontId="4" fillId="0" borderId="0" xfId="0" applyNumberFormat="1" applyFont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3" borderId="1" xfId="0" applyFill="1" applyBorder="1" applyProtection="1">
      <alignment vertical="center"/>
      <protection locked="0"/>
    </xf>
    <xf numFmtId="176" fontId="0" fillId="3" borderId="1" xfId="0" applyNumberFormat="1" applyFill="1" applyBorder="1" applyProtection="1">
      <alignment vertical="center"/>
      <protection locked="0"/>
    </xf>
    <xf numFmtId="176" fontId="4" fillId="4" borderId="1" xfId="0" applyNumberFormat="1" applyFont="1" applyFill="1" applyBorder="1" applyProtection="1">
      <alignment vertical="center"/>
      <protection locked="0"/>
    </xf>
    <xf numFmtId="14" fontId="0" fillId="3" borderId="1" xfId="0" applyNumberFormat="1" applyFill="1" applyBorder="1" applyProtection="1">
      <alignment vertical="center"/>
      <protection locked="0"/>
    </xf>
    <xf numFmtId="0" fontId="0" fillId="3" borderId="1" xfId="0" applyNumberFormat="1" applyFill="1" applyBorder="1" applyProtection="1">
      <alignment vertical="center"/>
      <protection locked="0"/>
    </xf>
    <xf numFmtId="0" fontId="0" fillId="3" borderId="1" xfId="0" applyNumberFormat="1" applyFill="1" applyBorder="1" applyAlignment="1" applyProtection="1">
      <alignment vertical="center" shrinkToFit="1"/>
      <protection locked="0"/>
    </xf>
    <xf numFmtId="178" fontId="0" fillId="3" borderId="1" xfId="0" applyNumberFormat="1" applyFill="1" applyBorder="1" applyProtection="1">
      <alignment vertical="center"/>
      <protection locked="0"/>
    </xf>
    <xf numFmtId="49" fontId="0" fillId="3" borderId="1" xfId="0" applyNumberFormat="1" applyFill="1" applyBorder="1" applyAlignment="1" applyProtection="1">
      <alignment vertical="center" shrinkToFit="1"/>
      <protection locked="0"/>
    </xf>
    <xf numFmtId="38" fontId="0" fillId="3" borderId="1" xfId="1" applyFont="1" applyFill="1" applyBorder="1" applyProtection="1">
      <alignment vertical="center"/>
      <protection locked="0"/>
    </xf>
    <xf numFmtId="49" fontId="4" fillId="0" borderId="0" xfId="0" applyNumberFormat="1" applyFont="1" applyFill="1" applyAlignment="1">
      <alignment horizontal="right" vertical="center" wrapText="1"/>
    </xf>
    <xf numFmtId="49" fontId="4" fillId="0" borderId="0" xfId="0" applyNumberFormat="1" applyFont="1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vertical="center" shrinkToFit="1"/>
    </xf>
    <xf numFmtId="38" fontId="0" fillId="0" borderId="1" xfId="1" applyFont="1" applyFill="1" applyBorder="1" applyProtection="1">
      <alignment vertical="center"/>
    </xf>
    <xf numFmtId="38" fontId="0" fillId="0" borderId="1" xfId="1" applyFont="1" applyBorder="1" applyProtection="1">
      <alignment vertical="center"/>
    </xf>
    <xf numFmtId="38" fontId="0" fillId="0" borderId="6" xfId="1" applyFont="1" applyBorder="1" applyProtection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07470-4525-46CE-A555-94C5AC121F4D}">
  <sheetPr>
    <pageSetUpPr fitToPage="1"/>
  </sheetPr>
  <dimension ref="A1:U46"/>
  <sheetViews>
    <sheetView tabSelected="1" workbookViewId="0">
      <selection activeCell="L9" sqref="L9"/>
    </sheetView>
  </sheetViews>
  <sheetFormatPr defaultRowHeight="13.2"/>
  <cols>
    <col min="1" max="1" width="7.44140625" bestFit="1" customWidth="1"/>
    <col min="2" max="2" width="9.77734375" customWidth="1"/>
    <col min="3" max="3" width="8.33203125" customWidth="1"/>
    <col min="4" max="4" width="4.44140625" customWidth="1"/>
    <col min="5" max="5" width="8.33203125" customWidth="1"/>
    <col min="6" max="6" width="11.6640625" bestFit="1" customWidth="1"/>
    <col min="7" max="7" width="18.33203125" bestFit="1" customWidth="1"/>
    <col min="8" max="8" width="13.88671875" bestFit="1" customWidth="1"/>
    <col min="9" max="9" width="11.77734375" bestFit="1" customWidth="1"/>
    <col min="10" max="10" width="40.77734375" customWidth="1"/>
    <col min="11" max="14" width="20.77734375" customWidth="1"/>
    <col min="15" max="16" width="12.77734375" bestFit="1" customWidth="1"/>
    <col min="17" max="17" width="13.88671875" bestFit="1" customWidth="1"/>
    <col min="18" max="18" width="11.6640625" bestFit="1" customWidth="1"/>
    <col min="19" max="19" width="12.6640625" bestFit="1" customWidth="1"/>
    <col min="20" max="20" width="5.44140625" bestFit="1" customWidth="1"/>
    <col min="21" max="21" width="12.6640625" bestFit="1" customWidth="1"/>
  </cols>
  <sheetData>
    <row r="1" spans="1:21" ht="19.95" customHeight="1">
      <c r="A1" s="24" t="s">
        <v>29</v>
      </c>
      <c r="B1" s="24"/>
    </row>
    <row r="2" spans="1:21" ht="30" customHeight="1" thickBot="1">
      <c r="A2" s="50" t="s">
        <v>28</v>
      </c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s="3" customFormat="1" ht="30" customHeight="1" thickBot="1">
      <c r="A3" s="23" t="s">
        <v>5</v>
      </c>
      <c r="B3" s="47"/>
      <c r="C3" s="48"/>
      <c r="D3" s="48"/>
      <c r="E3" s="48"/>
      <c r="F3" s="48"/>
      <c r="G3" s="48"/>
      <c r="H3" s="48"/>
      <c r="I3" s="49"/>
      <c r="S3"/>
      <c r="T3"/>
      <c r="U3"/>
    </row>
    <row r="4" spans="1:21" ht="30" customHeight="1"/>
    <row r="5" spans="1:21" ht="30" customHeight="1"/>
    <row r="6" spans="1:21" s="3" customFormat="1" ht="42" customHeight="1">
      <c r="A6" s="4" t="s">
        <v>3</v>
      </c>
      <c r="B6" s="29" t="s">
        <v>76</v>
      </c>
      <c r="C6" s="52" t="s">
        <v>75</v>
      </c>
      <c r="D6" s="53"/>
      <c r="E6" s="54"/>
      <c r="F6" s="5" t="s">
        <v>12</v>
      </c>
      <c r="G6" s="4" t="s">
        <v>1</v>
      </c>
      <c r="H6" s="5" t="s">
        <v>13</v>
      </c>
      <c r="I6" s="5" t="s">
        <v>74</v>
      </c>
      <c r="J6" s="5" t="s">
        <v>21</v>
      </c>
      <c r="K6" s="41" t="s">
        <v>34</v>
      </c>
      <c r="L6" s="41" t="s">
        <v>35</v>
      </c>
      <c r="M6" s="4" t="s">
        <v>9</v>
      </c>
      <c r="N6" s="4" t="s">
        <v>10</v>
      </c>
      <c r="O6" s="5" t="s">
        <v>11</v>
      </c>
      <c r="P6" s="5" t="s">
        <v>24</v>
      </c>
      <c r="Q6" s="5" t="s">
        <v>23</v>
      </c>
      <c r="R6" s="5" t="s">
        <v>2</v>
      </c>
      <c r="S6" s="5" t="s">
        <v>22</v>
      </c>
      <c r="T6" s="5" t="s">
        <v>25</v>
      </c>
      <c r="U6" s="5" t="s">
        <v>26</v>
      </c>
    </row>
    <row r="7" spans="1:21" ht="30" customHeight="1">
      <c r="A7" s="10" t="s">
        <v>15</v>
      </c>
      <c r="B7" s="32">
        <v>45748</v>
      </c>
      <c r="C7" s="11">
        <v>46113</v>
      </c>
      <c r="D7" s="12" t="s">
        <v>0</v>
      </c>
      <c r="E7" s="11">
        <v>46447</v>
      </c>
      <c r="F7" s="13">
        <v>45748</v>
      </c>
      <c r="G7" s="12" t="s">
        <v>16</v>
      </c>
      <c r="H7" s="13">
        <v>36819</v>
      </c>
      <c r="I7" s="14">
        <v>25</v>
      </c>
      <c r="J7" s="18" t="s">
        <v>30</v>
      </c>
      <c r="K7" s="42" t="s">
        <v>36</v>
      </c>
      <c r="L7" s="42" t="s">
        <v>41</v>
      </c>
      <c r="M7" s="22">
        <v>1234567891</v>
      </c>
      <c r="N7" s="16" t="s">
        <v>32</v>
      </c>
      <c r="O7" s="15">
        <v>80000</v>
      </c>
      <c r="P7" s="15">
        <v>10000</v>
      </c>
      <c r="Q7" s="15">
        <f>O7-P7</f>
        <v>70000</v>
      </c>
      <c r="R7" s="15">
        <f>Q7/2</f>
        <v>35000</v>
      </c>
      <c r="S7" s="15">
        <f>ROUNDDOWN(MIN(30000,R7),-3)</f>
        <v>30000</v>
      </c>
      <c r="T7" s="15">
        <v>12</v>
      </c>
      <c r="U7" s="15">
        <f>S7*T7</f>
        <v>360000</v>
      </c>
    </row>
    <row r="8" spans="1:21" ht="30" customHeight="1">
      <c r="A8" s="10" t="s">
        <v>14</v>
      </c>
      <c r="B8" s="32">
        <v>46174</v>
      </c>
      <c r="C8" s="11">
        <v>46174</v>
      </c>
      <c r="D8" s="12" t="s">
        <v>0</v>
      </c>
      <c r="E8" s="11">
        <v>46447</v>
      </c>
      <c r="F8" s="13">
        <v>46157</v>
      </c>
      <c r="G8" s="12" t="s">
        <v>17</v>
      </c>
      <c r="H8" s="13">
        <v>34829</v>
      </c>
      <c r="I8" s="14">
        <v>31</v>
      </c>
      <c r="J8" s="18" t="s">
        <v>31</v>
      </c>
      <c r="K8" s="42" t="s">
        <v>37</v>
      </c>
      <c r="L8" s="42" t="s">
        <v>39</v>
      </c>
      <c r="M8" s="22">
        <v>345678123</v>
      </c>
      <c r="N8" s="16" t="s">
        <v>33</v>
      </c>
      <c r="O8" s="15">
        <v>70000</v>
      </c>
      <c r="P8" s="15">
        <v>15000</v>
      </c>
      <c r="Q8" s="15">
        <f t="shared" ref="Q8" si="0">O8-P8</f>
        <v>55000</v>
      </c>
      <c r="R8" s="15">
        <f t="shared" ref="R8" si="1">Q8/2</f>
        <v>27500</v>
      </c>
      <c r="S8" s="15">
        <f>ROUNDDOWN(MIN(30000,R8),-3)</f>
        <v>27000</v>
      </c>
      <c r="T8" s="15">
        <v>10</v>
      </c>
      <c r="U8" s="15">
        <f>S8*T8</f>
        <v>270000</v>
      </c>
    </row>
    <row r="9" spans="1:21" ht="30" customHeight="1">
      <c r="A9" s="1">
        <v>1</v>
      </c>
      <c r="B9" s="31"/>
      <c r="C9" s="31"/>
      <c r="D9" s="2" t="s">
        <v>0</v>
      </c>
      <c r="E9" s="31"/>
      <c r="F9" s="33"/>
      <c r="G9" s="30"/>
      <c r="H9" s="33"/>
      <c r="I9" s="34"/>
      <c r="J9" s="35"/>
      <c r="K9" s="35"/>
      <c r="L9" s="37"/>
      <c r="M9" s="36"/>
      <c r="N9" s="36"/>
      <c r="O9" s="38"/>
      <c r="P9" s="38"/>
      <c r="Q9" s="43">
        <f t="shared" ref="Q9:Q23" si="2">O9-P9</f>
        <v>0</v>
      </c>
      <c r="R9" s="44">
        <f t="shared" ref="R9:R23" si="3">Q9/2</f>
        <v>0</v>
      </c>
      <c r="S9" s="44">
        <f t="shared" ref="S9:S23" si="4">ROUNDDOWN(MIN(30000,R9),-3)</f>
        <v>0</v>
      </c>
      <c r="T9" s="38"/>
      <c r="U9" s="19">
        <f t="shared" ref="U9:U23" si="5">S9*T9</f>
        <v>0</v>
      </c>
    </row>
    <row r="10" spans="1:21" ht="30" customHeight="1">
      <c r="A10" s="1">
        <v>2</v>
      </c>
      <c r="B10" s="31"/>
      <c r="C10" s="31"/>
      <c r="D10" s="2" t="s">
        <v>0</v>
      </c>
      <c r="E10" s="31"/>
      <c r="F10" s="33"/>
      <c r="G10" s="30"/>
      <c r="H10" s="33"/>
      <c r="I10" s="34"/>
      <c r="J10" s="35"/>
      <c r="K10" s="35"/>
      <c r="L10" s="37"/>
      <c r="M10" s="36"/>
      <c r="N10" s="36"/>
      <c r="O10" s="38"/>
      <c r="P10" s="38"/>
      <c r="Q10" s="43">
        <f t="shared" si="2"/>
        <v>0</v>
      </c>
      <c r="R10" s="44">
        <f t="shared" si="3"/>
        <v>0</v>
      </c>
      <c r="S10" s="44">
        <f t="shared" si="4"/>
        <v>0</v>
      </c>
      <c r="T10" s="38"/>
      <c r="U10" s="19">
        <f t="shared" si="5"/>
        <v>0</v>
      </c>
    </row>
    <row r="11" spans="1:21" ht="30" customHeight="1">
      <c r="A11" s="1">
        <v>3</v>
      </c>
      <c r="B11" s="31"/>
      <c r="C11" s="31"/>
      <c r="D11" s="2" t="s">
        <v>0</v>
      </c>
      <c r="E11" s="31"/>
      <c r="F11" s="33"/>
      <c r="G11" s="30"/>
      <c r="H11" s="33"/>
      <c r="I11" s="34"/>
      <c r="J11" s="35"/>
      <c r="K11" s="35"/>
      <c r="L11" s="37"/>
      <c r="M11" s="36"/>
      <c r="N11" s="36"/>
      <c r="O11" s="38"/>
      <c r="P11" s="38"/>
      <c r="Q11" s="43">
        <f t="shared" si="2"/>
        <v>0</v>
      </c>
      <c r="R11" s="44">
        <f t="shared" si="3"/>
        <v>0</v>
      </c>
      <c r="S11" s="44">
        <f t="shared" si="4"/>
        <v>0</v>
      </c>
      <c r="T11" s="38"/>
      <c r="U11" s="19">
        <f t="shared" si="5"/>
        <v>0</v>
      </c>
    </row>
    <row r="12" spans="1:21" ht="30" customHeight="1">
      <c r="A12" s="1">
        <v>4</v>
      </c>
      <c r="B12" s="31"/>
      <c r="C12" s="31"/>
      <c r="D12" s="2" t="s">
        <v>0</v>
      </c>
      <c r="E12" s="31"/>
      <c r="F12" s="33"/>
      <c r="G12" s="30"/>
      <c r="H12" s="33"/>
      <c r="I12" s="34"/>
      <c r="J12" s="35"/>
      <c r="K12" s="35"/>
      <c r="L12" s="37"/>
      <c r="M12" s="36"/>
      <c r="N12" s="36"/>
      <c r="O12" s="38"/>
      <c r="P12" s="38"/>
      <c r="Q12" s="43">
        <f t="shared" si="2"/>
        <v>0</v>
      </c>
      <c r="R12" s="44">
        <f t="shared" si="3"/>
        <v>0</v>
      </c>
      <c r="S12" s="44">
        <f t="shared" si="4"/>
        <v>0</v>
      </c>
      <c r="T12" s="38"/>
      <c r="U12" s="19">
        <f t="shared" si="5"/>
        <v>0</v>
      </c>
    </row>
    <row r="13" spans="1:21" ht="30" customHeight="1">
      <c r="A13" s="1">
        <v>5</v>
      </c>
      <c r="B13" s="31"/>
      <c r="C13" s="31"/>
      <c r="D13" s="2" t="s">
        <v>0</v>
      </c>
      <c r="E13" s="31"/>
      <c r="F13" s="33"/>
      <c r="G13" s="30"/>
      <c r="H13" s="33"/>
      <c r="I13" s="34"/>
      <c r="J13" s="35"/>
      <c r="K13" s="35"/>
      <c r="L13" s="37"/>
      <c r="M13" s="36"/>
      <c r="N13" s="36"/>
      <c r="O13" s="38"/>
      <c r="P13" s="38"/>
      <c r="Q13" s="43">
        <f t="shared" ref="Q13:Q18" si="6">O13-P13</f>
        <v>0</v>
      </c>
      <c r="R13" s="44">
        <f t="shared" si="3"/>
        <v>0</v>
      </c>
      <c r="S13" s="44">
        <f t="shared" si="4"/>
        <v>0</v>
      </c>
      <c r="T13" s="38"/>
      <c r="U13" s="19">
        <f t="shared" si="5"/>
        <v>0</v>
      </c>
    </row>
    <row r="14" spans="1:21" ht="30" customHeight="1">
      <c r="A14" s="1">
        <v>6</v>
      </c>
      <c r="B14" s="31"/>
      <c r="C14" s="31"/>
      <c r="D14" s="2" t="s">
        <v>0</v>
      </c>
      <c r="E14" s="31"/>
      <c r="F14" s="33"/>
      <c r="G14" s="30"/>
      <c r="H14" s="33"/>
      <c r="I14" s="34"/>
      <c r="J14" s="35"/>
      <c r="K14" s="35"/>
      <c r="L14" s="37"/>
      <c r="M14" s="36"/>
      <c r="N14" s="36"/>
      <c r="O14" s="38"/>
      <c r="P14" s="38"/>
      <c r="Q14" s="43">
        <f t="shared" si="6"/>
        <v>0</v>
      </c>
      <c r="R14" s="44">
        <f t="shared" si="3"/>
        <v>0</v>
      </c>
      <c r="S14" s="44">
        <f t="shared" si="4"/>
        <v>0</v>
      </c>
      <c r="T14" s="38"/>
      <c r="U14" s="19">
        <f t="shared" si="5"/>
        <v>0</v>
      </c>
    </row>
    <row r="15" spans="1:21" ht="30" customHeight="1">
      <c r="A15" s="1">
        <v>7</v>
      </c>
      <c r="B15" s="31"/>
      <c r="C15" s="31"/>
      <c r="D15" s="2" t="s">
        <v>0</v>
      </c>
      <c r="E15" s="31"/>
      <c r="F15" s="33"/>
      <c r="G15" s="30"/>
      <c r="H15" s="33"/>
      <c r="I15" s="34"/>
      <c r="J15" s="35"/>
      <c r="K15" s="35"/>
      <c r="L15" s="37"/>
      <c r="M15" s="36"/>
      <c r="N15" s="36"/>
      <c r="O15" s="38"/>
      <c r="P15" s="38"/>
      <c r="Q15" s="43">
        <f t="shared" si="6"/>
        <v>0</v>
      </c>
      <c r="R15" s="44">
        <f t="shared" si="3"/>
        <v>0</v>
      </c>
      <c r="S15" s="44">
        <f t="shared" si="4"/>
        <v>0</v>
      </c>
      <c r="T15" s="38"/>
      <c r="U15" s="19">
        <f t="shared" si="5"/>
        <v>0</v>
      </c>
    </row>
    <row r="16" spans="1:21" ht="30" customHeight="1">
      <c r="A16" s="1">
        <v>8</v>
      </c>
      <c r="B16" s="31"/>
      <c r="C16" s="31"/>
      <c r="D16" s="2" t="s">
        <v>0</v>
      </c>
      <c r="E16" s="31"/>
      <c r="F16" s="33"/>
      <c r="G16" s="30"/>
      <c r="H16" s="33"/>
      <c r="I16" s="34"/>
      <c r="J16" s="35"/>
      <c r="K16" s="35"/>
      <c r="L16" s="37"/>
      <c r="M16" s="36"/>
      <c r="N16" s="36"/>
      <c r="O16" s="38"/>
      <c r="P16" s="38"/>
      <c r="Q16" s="43">
        <f t="shared" si="6"/>
        <v>0</v>
      </c>
      <c r="R16" s="44">
        <f t="shared" si="3"/>
        <v>0</v>
      </c>
      <c r="S16" s="44">
        <f t="shared" si="4"/>
        <v>0</v>
      </c>
      <c r="T16" s="38"/>
      <c r="U16" s="19">
        <f t="shared" si="5"/>
        <v>0</v>
      </c>
    </row>
    <row r="17" spans="1:21" ht="30" customHeight="1">
      <c r="A17" s="1">
        <v>9</v>
      </c>
      <c r="B17" s="31"/>
      <c r="C17" s="31"/>
      <c r="D17" s="2" t="s">
        <v>0</v>
      </c>
      <c r="E17" s="31"/>
      <c r="F17" s="33"/>
      <c r="G17" s="30"/>
      <c r="H17" s="33"/>
      <c r="I17" s="34"/>
      <c r="J17" s="35"/>
      <c r="K17" s="35"/>
      <c r="L17" s="37"/>
      <c r="M17" s="36"/>
      <c r="N17" s="36"/>
      <c r="O17" s="38"/>
      <c r="P17" s="38"/>
      <c r="Q17" s="43">
        <f t="shared" si="6"/>
        <v>0</v>
      </c>
      <c r="R17" s="44">
        <f t="shared" si="3"/>
        <v>0</v>
      </c>
      <c r="S17" s="44">
        <f t="shared" si="4"/>
        <v>0</v>
      </c>
      <c r="T17" s="38"/>
      <c r="U17" s="19">
        <f t="shared" si="5"/>
        <v>0</v>
      </c>
    </row>
    <row r="18" spans="1:21" ht="30" customHeight="1">
      <c r="A18" s="1">
        <v>10</v>
      </c>
      <c r="B18" s="31"/>
      <c r="C18" s="31"/>
      <c r="D18" s="2" t="s">
        <v>0</v>
      </c>
      <c r="E18" s="31"/>
      <c r="F18" s="33"/>
      <c r="G18" s="30"/>
      <c r="H18" s="33"/>
      <c r="I18" s="34"/>
      <c r="J18" s="35"/>
      <c r="K18" s="35"/>
      <c r="L18" s="37"/>
      <c r="M18" s="36"/>
      <c r="N18" s="36"/>
      <c r="O18" s="38"/>
      <c r="P18" s="38"/>
      <c r="Q18" s="43">
        <f t="shared" si="6"/>
        <v>0</v>
      </c>
      <c r="R18" s="44">
        <f t="shared" si="3"/>
        <v>0</v>
      </c>
      <c r="S18" s="44">
        <f t="shared" si="4"/>
        <v>0</v>
      </c>
      <c r="T18" s="38"/>
      <c r="U18" s="19">
        <f t="shared" si="5"/>
        <v>0</v>
      </c>
    </row>
    <row r="19" spans="1:21" ht="30" customHeight="1">
      <c r="A19" s="1">
        <v>11</v>
      </c>
      <c r="B19" s="31"/>
      <c r="C19" s="31"/>
      <c r="D19" s="2" t="s">
        <v>0</v>
      </c>
      <c r="E19" s="31"/>
      <c r="F19" s="33"/>
      <c r="G19" s="30"/>
      <c r="H19" s="33"/>
      <c r="I19" s="34"/>
      <c r="J19" s="35"/>
      <c r="K19" s="35"/>
      <c r="L19" s="37"/>
      <c r="M19" s="36"/>
      <c r="N19" s="36"/>
      <c r="O19" s="38"/>
      <c r="P19" s="38"/>
      <c r="Q19" s="43">
        <f t="shared" si="2"/>
        <v>0</v>
      </c>
      <c r="R19" s="44">
        <f t="shared" si="3"/>
        <v>0</v>
      </c>
      <c r="S19" s="44">
        <f t="shared" si="4"/>
        <v>0</v>
      </c>
      <c r="T19" s="38"/>
      <c r="U19" s="19">
        <f t="shared" si="5"/>
        <v>0</v>
      </c>
    </row>
    <row r="20" spans="1:21" ht="30" customHeight="1">
      <c r="A20" s="1">
        <v>12</v>
      </c>
      <c r="B20" s="31"/>
      <c r="C20" s="31"/>
      <c r="D20" s="2" t="s">
        <v>0</v>
      </c>
      <c r="E20" s="31"/>
      <c r="F20" s="33"/>
      <c r="G20" s="30"/>
      <c r="H20" s="33"/>
      <c r="I20" s="34"/>
      <c r="J20" s="35"/>
      <c r="K20" s="35"/>
      <c r="L20" s="37"/>
      <c r="M20" s="36"/>
      <c r="N20" s="36"/>
      <c r="O20" s="38"/>
      <c r="P20" s="38"/>
      <c r="Q20" s="43">
        <f t="shared" si="2"/>
        <v>0</v>
      </c>
      <c r="R20" s="44">
        <f t="shared" si="3"/>
        <v>0</v>
      </c>
      <c r="S20" s="44">
        <f t="shared" si="4"/>
        <v>0</v>
      </c>
      <c r="T20" s="38"/>
      <c r="U20" s="19">
        <f t="shared" si="5"/>
        <v>0</v>
      </c>
    </row>
    <row r="21" spans="1:21" ht="30" customHeight="1">
      <c r="A21" s="1">
        <v>13</v>
      </c>
      <c r="B21" s="31"/>
      <c r="C21" s="31"/>
      <c r="D21" s="2" t="s">
        <v>0</v>
      </c>
      <c r="E21" s="31"/>
      <c r="F21" s="33"/>
      <c r="G21" s="30"/>
      <c r="H21" s="33"/>
      <c r="I21" s="34"/>
      <c r="J21" s="35"/>
      <c r="K21" s="35"/>
      <c r="L21" s="37"/>
      <c r="M21" s="36"/>
      <c r="N21" s="36"/>
      <c r="O21" s="38"/>
      <c r="P21" s="38"/>
      <c r="Q21" s="43">
        <f t="shared" si="2"/>
        <v>0</v>
      </c>
      <c r="R21" s="44">
        <f t="shared" si="3"/>
        <v>0</v>
      </c>
      <c r="S21" s="44">
        <f t="shared" si="4"/>
        <v>0</v>
      </c>
      <c r="T21" s="38"/>
      <c r="U21" s="19">
        <f t="shared" si="5"/>
        <v>0</v>
      </c>
    </row>
    <row r="22" spans="1:21" ht="30" customHeight="1">
      <c r="A22" s="1">
        <v>14</v>
      </c>
      <c r="B22" s="31"/>
      <c r="C22" s="31"/>
      <c r="D22" s="2" t="s">
        <v>0</v>
      </c>
      <c r="E22" s="31"/>
      <c r="F22" s="33"/>
      <c r="G22" s="30"/>
      <c r="H22" s="33"/>
      <c r="I22" s="34"/>
      <c r="J22" s="35"/>
      <c r="K22" s="35"/>
      <c r="L22" s="37"/>
      <c r="M22" s="36"/>
      <c r="N22" s="36"/>
      <c r="O22" s="38"/>
      <c r="P22" s="38"/>
      <c r="Q22" s="43">
        <f t="shared" si="2"/>
        <v>0</v>
      </c>
      <c r="R22" s="44">
        <f t="shared" si="3"/>
        <v>0</v>
      </c>
      <c r="S22" s="44">
        <f t="shared" si="4"/>
        <v>0</v>
      </c>
      <c r="T22" s="38"/>
      <c r="U22" s="19">
        <f t="shared" si="5"/>
        <v>0</v>
      </c>
    </row>
    <row r="23" spans="1:21" ht="30" customHeight="1">
      <c r="A23" s="1">
        <v>15</v>
      </c>
      <c r="B23" s="31"/>
      <c r="C23" s="31"/>
      <c r="D23" s="2" t="s">
        <v>0</v>
      </c>
      <c r="E23" s="31"/>
      <c r="F23" s="33"/>
      <c r="G23" s="30"/>
      <c r="H23" s="33"/>
      <c r="I23" s="34"/>
      <c r="J23" s="35"/>
      <c r="K23" s="35"/>
      <c r="L23" s="37"/>
      <c r="M23" s="36"/>
      <c r="N23" s="36"/>
      <c r="O23" s="38"/>
      <c r="P23" s="38"/>
      <c r="Q23" s="43">
        <f t="shared" si="2"/>
        <v>0</v>
      </c>
      <c r="R23" s="45">
        <f t="shared" si="3"/>
        <v>0</v>
      </c>
      <c r="S23" s="45">
        <f t="shared" si="4"/>
        <v>0</v>
      </c>
      <c r="T23" s="38"/>
      <c r="U23" s="20">
        <f t="shared" si="5"/>
        <v>0</v>
      </c>
    </row>
    <row r="24" spans="1:21" ht="30" customHeight="1">
      <c r="A24" s="1">
        <v>16</v>
      </c>
      <c r="B24" s="31"/>
      <c r="C24" s="31"/>
      <c r="D24" s="2" t="s">
        <v>0</v>
      </c>
      <c r="E24" s="31"/>
      <c r="F24" s="33"/>
      <c r="G24" s="30"/>
      <c r="H24" s="33"/>
      <c r="I24" s="34"/>
      <c r="J24" s="35"/>
      <c r="K24" s="35"/>
      <c r="L24" s="37"/>
      <c r="M24" s="36"/>
      <c r="N24" s="36"/>
      <c r="O24" s="38"/>
      <c r="P24" s="38"/>
      <c r="Q24" s="43">
        <f t="shared" ref="Q24:Q35" si="7">O24-P24</f>
        <v>0</v>
      </c>
      <c r="R24" s="44">
        <f t="shared" ref="R24:R35" si="8">Q24/2</f>
        <v>0</v>
      </c>
      <c r="S24" s="44">
        <f t="shared" ref="S24:S35" si="9">ROUNDDOWN(MIN(30000,R24),-3)</f>
        <v>0</v>
      </c>
      <c r="T24" s="38"/>
      <c r="U24" s="19">
        <f t="shared" ref="U24:U35" si="10">S24*T24</f>
        <v>0</v>
      </c>
    </row>
    <row r="25" spans="1:21" ht="30" customHeight="1">
      <c r="A25" s="1">
        <v>17</v>
      </c>
      <c r="B25" s="31"/>
      <c r="C25" s="31"/>
      <c r="D25" s="2" t="s">
        <v>0</v>
      </c>
      <c r="E25" s="31"/>
      <c r="F25" s="33"/>
      <c r="G25" s="30"/>
      <c r="H25" s="33"/>
      <c r="I25" s="34"/>
      <c r="J25" s="35"/>
      <c r="K25" s="35"/>
      <c r="L25" s="37"/>
      <c r="M25" s="36"/>
      <c r="N25" s="36"/>
      <c r="O25" s="38"/>
      <c r="P25" s="38"/>
      <c r="Q25" s="43">
        <f t="shared" si="7"/>
        <v>0</v>
      </c>
      <c r="R25" s="44">
        <f t="shared" si="8"/>
        <v>0</v>
      </c>
      <c r="S25" s="44">
        <f t="shared" si="9"/>
        <v>0</v>
      </c>
      <c r="T25" s="38"/>
      <c r="U25" s="19">
        <f t="shared" si="10"/>
        <v>0</v>
      </c>
    </row>
    <row r="26" spans="1:21" ht="30" customHeight="1">
      <c r="A26" s="1">
        <v>18</v>
      </c>
      <c r="B26" s="31"/>
      <c r="C26" s="31"/>
      <c r="D26" s="2" t="s">
        <v>0</v>
      </c>
      <c r="E26" s="31"/>
      <c r="F26" s="33"/>
      <c r="G26" s="30"/>
      <c r="H26" s="33"/>
      <c r="I26" s="34"/>
      <c r="J26" s="35"/>
      <c r="K26" s="35"/>
      <c r="L26" s="37"/>
      <c r="M26" s="36"/>
      <c r="N26" s="36"/>
      <c r="O26" s="38"/>
      <c r="P26" s="38"/>
      <c r="Q26" s="43">
        <f t="shared" si="7"/>
        <v>0</v>
      </c>
      <c r="R26" s="44">
        <f t="shared" si="8"/>
        <v>0</v>
      </c>
      <c r="S26" s="44">
        <f t="shared" si="9"/>
        <v>0</v>
      </c>
      <c r="T26" s="38"/>
      <c r="U26" s="19">
        <f t="shared" si="10"/>
        <v>0</v>
      </c>
    </row>
    <row r="27" spans="1:21" ht="30" customHeight="1">
      <c r="A27" s="1">
        <v>19</v>
      </c>
      <c r="B27" s="31"/>
      <c r="C27" s="31"/>
      <c r="D27" s="2" t="s">
        <v>0</v>
      </c>
      <c r="E27" s="31"/>
      <c r="F27" s="33"/>
      <c r="G27" s="30"/>
      <c r="H27" s="33"/>
      <c r="I27" s="34"/>
      <c r="J27" s="35"/>
      <c r="K27" s="35"/>
      <c r="L27" s="37"/>
      <c r="M27" s="36"/>
      <c r="N27" s="36"/>
      <c r="O27" s="38"/>
      <c r="P27" s="38"/>
      <c r="Q27" s="43">
        <f t="shared" si="7"/>
        <v>0</v>
      </c>
      <c r="R27" s="44">
        <f t="shared" si="8"/>
        <v>0</v>
      </c>
      <c r="S27" s="44">
        <f t="shared" si="9"/>
        <v>0</v>
      </c>
      <c r="T27" s="38"/>
      <c r="U27" s="19">
        <f t="shared" si="10"/>
        <v>0</v>
      </c>
    </row>
    <row r="28" spans="1:21" ht="30" customHeight="1">
      <c r="A28" s="1">
        <v>20</v>
      </c>
      <c r="B28" s="31"/>
      <c r="C28" s="31"/>
      <c r="D28" s="2" t="s">
        <v>0</v>
      </c>
      <c r="E28" s="31"/>
      <c r="F28" s="33"/>
      <c r="G28" s="30"/>
      <c r="H28" s="33"/>
      <c r="I28" s="34"/>
      <c r="J28" s="35"/>
      <c r="K28" s="35"/>
      <c r="L28" s="37"/>
      <c r="M28" s="36"/>
      <c r="N28" s="36"/>
      <c r="O28" s="38"/>
      <c r="P28" s="38"/>
      <c r="Q28" s="43">
        <f t="shared" si="7"/>
        <v>0</v>
      </c>
      <c r="R28" s="45">
        <f t="shared" si="8"/>
        <v>0</v>
      </c>
      <c r="S28" s="45">
        <f t="shared" si="9"/>
        <v>0</v>
      </c>
      <c r="T28" s="38"/>
      <c r="U28" s="20">
        <f t="shared" si="10"/>
        <v>0</v>
      </c>
    </row>
    <row r="29" spans="1:21" ht="30" customHeight="1">
      <c r="A29" s="1">
        <v>21</v>
      </c>
      <c r="B29" s="31"/>
      <c r="C29" s="31"/>
      <c r="D29" s="2" t="s">
        <v>0</v>
      </c>
      <c r="E29" s="31"/>
      <c r="F29" s="33"/>
      <c r="G29" s="30"/>
      <c r="H29" s="33"/>
      <c r="I29" s="34"/>
      <c r="J29" s="35"/>
      <c r="K29" s="35"/>
      <c r="L29" s="37"/>
      <c r="M29" s="36"/>
      <c r="N29" s="36"/>
      <c r="O29" s="38"/>
      <c r="P29" s="38"/>
      <c r="Q29" s="43">
        <f t="shared" si="7"/>
        <v>0</v>
      </c>
      <c r="R29" s="44">
        <f t="shared" si="8"/>
        <v>0</v>
      </c>
      <c r="S29" s="44">
        <f t="shared" si="9"/>
        <v>0</v>
      </c>
      <c r="T29" s="38"/>
      <c r="U29" s="19">
        <f t="shared" si="10"/>
        <v>0</v>
      </c>
    </row>
    <row r="30" spans="1:21" ht="30" customHeight="1">
      <c r="A30" s="1">
        <v>22</v>
      </c>
      <c r="B30" s="31"/>
      <c r="C30" s="31"/>
      <c r="D30" s="2" t="s">
        <v>0</v>
      </c>
      <c r="E30" s="31"/>
      <c r="F30" s="33"/>
      <c r="G30" s="30"/>
      <c r="H30" s="33"/>
      <c r="I30" s="34"/>
      <c r="J30" s="35"/>
      <c r="K30" s="35"/>
      <c r="L30" s="37"/>
      <c r="M30" s="36"/>
      <c r="N30" s="36"/>
      <c r="O30" s="38"/>
      <c r="P30" s="38"/>
      <c r="Q30" s="43">
        <f t="shared" si="7"/>
        <v>0</v>
      </c>
      <c r="R30" s="44">
        <f t="shared" si="8"/>
        <v>0</v>
      </c>
      <c r="S30" s="44">
        <f t="shared" si="9"/>
        <v>0</v>
      </c>
      <c r="T30" s="38"/>
      <c r="U30" s="19">
        <f t="shared" si="10"/>
        <v>0</v>
      </c>
    </row>
    <row r="31" spans="1:21" ht="30" customHeight="1">
      <c r="A31" s="1">
        <v>23</v>
      </c>
      <c r="B31" s="31"/>
      <c r="C31" s="31"/>
      <c r="D31" s="2" t="s">
        <v>0</v>
      </c>
      <c r="E31" s="31"/>
      <c r="F31" s="33"/>
      <c r="G31" s="30"/>
      <c r="H31" s="33"/>
      <c r="I31" s="34"/>
      <c r="J31" s="35"/>
      <c r="K31" s="35"/>
      <c r="L31" s="37"/>
      <c r="M31" s="36"/>
      <c r="N31" s="36"/>
      <c r="O31" s="38"/>
      <c r="P31" s="38"/>
      <c r="Q31" s="43">
        <f t="shared" si="7"/>
        <v>0</v>
      </c>
      <c r="R31" s="44">
        <f t="shared" si="8"/>
        <v>0</v>
      </c>
      <c r="S31" s="44">
        <f t="shared" si="9"/>
        <v>0</v>
      </c>
      <c r="T31" s="38"/>
      <c r="U31" s="19">
        <f t="shared" si="10"/>
        <v>0</v>
      </c>
    </row>
    <row r="32" spans="1:21" ht="30" customHeight="1">
      <c r="A32" s="1">
        <v>24</v>
      </c>
      <c r="B32" s="31"/>
      <c r="C32" s="31"/>
      <c r="D32" s="2" t="s">
        <v>0</v>
      </c>
      <c r="E32" s="31"/>
      <c r="F32" s="33"/>
      <c r="G32" s="30"/>
      <c r="H32" s="33"/>
      <c r="I32" s="34"/>
      <c r="J32" s="35"/>
      <c r="K32" s="35"/>
      <c r="L32" s="37"/>
      <c r="M32" s="36"/>
      <c r="N32" s="36"/>
      <c r="O32" s="38"/>
      <c r="P32" s="38"/>
      <c r="Q32" s="43">
        <f t="shared" si="7"/>
        <v>0</v>
      </c>
      <c r="R32" s="44">
        <f t="shared" si="8"/>
        <v>0</v>
      </c>
      <c r="S32" s="44">
        <f t="shared" si="9"/>
        <v>0</v>
      </c>
      <c r="T32" s="38"/>
      <c r="U32" s="19">
        <f t="shared" si="10"/>
        <v>0</v>
      </c>
    </row>
    <row r="33" spans="1:21" ht="30" customHeight="1">
      <c r="A33" s="1">
        <v>25</v>
      </c>
      <c r="B33" s="31"/>
      <c r="C33" s="31"/>
      <c r="D33" s="2" t="s">
        <v>0</v>
      </c>
      <c r="E33" s="31"/>
      <c r="F33" s="33"/>
      <c r="G33" s="30"/>
      <c r="H33" s="33"/>
      <c r="I33" s="34"/>
      <c r="J33" s="35"/>
      <c r="K33" s="35"/>
      <c r="L33" s="37"/>
      <c r="M33" s="36"/>
      <c r="N33" s="36"/>
      <c r="O33" s="38"/>
      <c r="P33" s="38"/>
      <c r="Q33" s="43">
        <f t="shared" si="7"/>
        <v>0</v>
      </c>
      <c r="R33" s="45">
        <f t="shared" si="8"/>
        <v>0</v>
      </c>
      <c r="S33" s="45">
        <f t="shared" si="9"/>
        <v>0</v>
      </c>
      <c r="T33" s="38"/>
      <c r="U33" s="20">
        <f t="shared" si="10"/>
        <v>0</v>
      </c>
    </row>
    <row r="34" spans="1:21" ht="30" customHeight="1">
      <c r="A34" s="1">
        <v>26</v>
      </c>
      <c r="B34" s="31"/>
      <c r="C34" s="31"/>
      <c r="D34" s="2" t="s">
        <v>0</v>
      </c>
      <c r="E34" s="31"/>
      <c r="F34" s="33"/>
      <c r="G34" s="30"/>
      <c r="H34" s="33"/>
      <c r="I34" s="34"/>
      <c r="J34" s="35"/>
      <c r="K34" s="35"/>
      <c r="L34" s="37"/>
      <c r="M34" s="36"/>
      <c r="N34" s="36"/>
      <c r="O34" s="38"/>
      <c r="P34" s="38"/>
      <c r="Q34" s="43">
        <f t="shared" si="7"/>
        <v>0</v>
      </c>
      <c r="R34" s="44">
        <f t="shared" si="8"/>
        <v>0</v>
      </c>
      <c r="S34" s="44">
        <f t="shared" si="9"/>
        <v>0</v>
      </c>
      <c r="T34" s="38"/>
      <c r="U34" s="19">
        <f t="shared" si="10"/>
        <v>0</v>
      </c>
    </row>
    <row r="35" spans="1:21" ht="30" customHeight="1">
      <c r="A35" s="1">
        <v>27</v>
      </c>
      <c r="B35" s="31"/>
      <c r="C35" s="31"/>
      <c r="D35" s="2" t="s">
        <v>0</v>
      </c>
      <c r="E35" s="31"/>
      <c r="F35" s="33"/>
      <c r="G35" s="30"/>
      <c r="H35" s="33"/>
      <c r="I35" s="34"/>
      <c r="J35" s="35"/>
      <c r="K35" s="35"/>
      <c r="L35" s="37"/>
      <c r="M35" s="36"/>
      <c r="N35" s="36"/>
      <c r="O35" s="38"/>
      <c r="P35" s="38"/>
      <c r="Q35" s="43">
        <f t="shared" si="7"/>
        <v>0</v>
      </c>
      <c r="R35" s="44">
        <f t="shared" si="8"/>
        <v>0</v>
      </c>
      <c r="S35" s="44">
        <f t="shared" si="9"/>
        <v>0</v>
      </c>
      <c r="T35" s="38"/>
      <c r="U35" s="19">
        <f t="shared" si="10"/>
        <v>0</v>
      </c>
    </row>
    <row r="36" spans="1:21" ht="30" customHeight="1">
      <c r="A36" s="1">
        <v>28</v>
      </c>
      <c r="B36" s="31"/>
      <c r="C36" s="31"/>
      <c r="D36" s="2" t="s">
        <v>0</v>
      </c>
      <c r="E36" s="31"/>
      <c r="F36" s="33"/>
      <c r="G36" s="30"/>
      <c r="H36" s="33"/>
      <c r="I36" s="34"/>
      <c r="J36" s="35"/>
      <c r="K36" s="35"/>
      <c r="L36" s="37"/>
      <c r="M36" s="36"/>
      <c r="N36" s="36"/>
      <c r="O36" s="38"/>
      <c r="P36" s="38"/>
      <c r="Q36" s="43">
        <f t="shared" ref="Q36:Q38" si="11">O36-P36</f>
        <v>0</v>
      </c>
      <c r="R36" s="45">
        <f t="shared" ref="R36:R38" si="12">Q36/2</f>
        <v>0</v>
      </c>
      <c r="S36" s="45">
        <f t="shared" ref="S36:S38" si="13">ROUNDDOWN(MIN(30000,R36),-3)</f>
        <v>0</v>
      </c>
      <c r="T36" s="38"/>
      <c r="U36" s="20">
        <f t="shared" ref="U36:U38" si="14">S36*T36</f>
        <v>0</v>
      </c>
    </row>
    <row r="37" spans="1:21" ht="30" customHeight="1">
      <c r="A37" s="1">
        <v>29</v>
      </c>
      <c r="B37" s="31"/>
      <c r="C37" s="31"/>
      <c r="D37" s="2" t="s">
        <v>0</v>
      </c>
      <c r="E37" s="31"/>
      <c r="F37" s="33"/>
      <c r="G37" s="30"/>
      <c r="H37" s="33"/>
      <c r="I37" s="34"/>
      <c r="J37" s="35"/>
      <c r="K37" s="35"/>
      <c r="L37" s="37"/>
      <c r="M37" s="36"/>
      <c r="N37" s="36"/>
      <c r="O37" s="38"/>
      <c r="P37" s="38"/>
      <c r="Q37" s="43">
        <f t="shared" si="11"/>
        <v>0</v>
      </c>
      <c r="R37" s="44">
        <f t="shared" si="12"/>
        <v>0</v>
      </c>
      <c r="S37" s="44">
        <f t="shared" si="13"/>
        <v>0</v>
      </c>
      <c r="T37" s="38"/>
      <c r="U37" s="19">
        <f t="shared" si="14"/>
        <v>0</v>
      </c>
    </row>
    <row r="38" spans="1:21" ht="30" customHeight="1" thickBot="1">
      <c r="A38" s="1">
        <v>30</v>
      </c>
      <c r="B38" s="31"/>
      <c r="C38" s="31"/>
      <c r="D38" s="2" t="s">
        <v>0</v>
      </c>
      <c r="E38" s="31"/>
      <c r="F38" s="33"/>
      <c r="G38" s="30"/>
      <c r="H38" s="33"/>
      <c r="I38" s="34"/>
      <c r="J38" s="35"/>
      <c r="K38" s="35"/>
      <c r="L38" s="37"/>
      <c r="M38" s="36"/>
      <c r="N38" s="36"/>
      <c r="O38" s="38"/>
      <c r="P38" s="38"/>
      <c r="Q38" s="43">
        <f t="shared" si="11"/>
        <v>0</v>
      </c>
      <c r="R38" s="44">
        <f t="shared" si="12"/>
        <v>0</v>
      </c>
      <c r="S38" s="44">
        <f t="shared" si="13"/>
        <v>0</v>
      </c>
      <c r="T38" s="38"/>
      <c r="U38" s="19">
        <f t="shared" si="14"/>
        <v>0</v>
      </c>
    </row>
    <row r="39" spans="1:21" ht="30" customHeight="1" thickBot="1">
      <c r="A39" s="55" t="s">
        <v>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7"/>
      <c r="U39" s="21">
        <f>SUM(U9:U38)</f>
        <v>0</v>
      </c>
    </row>
    <row r="40" spans="1:21" s="6" customFormat="1" ht="27.6" customHeight="1">
      <c r="A40" s="6" t="s">
        <v>6</v>
      </c>
    </row>
    <row r="41" spans="1:21" s="9" customFormat="1" ht="19.95" customHeight="1">
      <c r="A41" s="7" t="s">
        <v>7</v>
      </c>
      <c r="B41" s="8"/>
      <c r="C41" s="9" t="s">
        <v>8</v>
      </c>
    </row>
    <row r="42" spans="1:21" s="40" customFormat="1" ht="19.8" customHeight="1">
      <c r="A42" s="39" t="s">
        <v>78</v>
      </c>
      <c r="B42" s="46" t="s">
        <v>77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O42" s="17"/>
      <c r="P42" s="17"/>
      <c r="Q42" s="17"/>
      <c r="R42" s="17"/>
      <c r="S42" s="17"/>
      <c r="T42" s="17"/>
      <c r="U42" s="17"/>
    </row>
    <row r="43" spans="1:21" s="9" customFormat="1" ht="19.95" customHeight="1">
      <c r="A43" s="7" t="s">
        <v>19</v>
      </c>
      <c r="B43" s="28" t="s">
        <v>18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21" s="9" customFormat="1" ht="19.95" customHeight="1">
      <c r="A44" s="7" t="s">
        <v>20</v>
      </c>
      <c r="B44" s="28" t="s">
        <v>27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21" s="9" customFormat="1" ht="19.95" customHeight="1">
      <c r="A45" s="7"/>
      <c r="B45" s="7"/>
    </row>
    <row r="46" spans="1:21" s="9" customFormat="1" ht="19.95" customHeight="1">
      <c r="A46" s="7"/>
      <c r="B46" s="7"/>
    </row>
  </sheetData>
  <sheetProtection password="CC3D" sheet="1" objects="1" scenarios="1"/>
  <protectedRanges>
    <protectedRange sqref="C3" name="範囲2"/>
    <protectedRange sqref="C9:C38 E9:H38 T9:T38 L9:P38" name="範囲1"/>
    <protectedRange sqref="C8 E8:H8 O8:P8" name="範囲1_1"/>
    <protectedRange sqref="M8:N8" name="範囲1_2_1"/>
  </protectedRanges>
  <mergeCells count="5">
    <mergeCell ref="B42:M42"/>
    <mergeCell ref="B3:I3"/>
    <mergeCell ref="A2:U2"/>
    <mergeCell ref="C6:E6"/>
    <mergeCell ref="A39:T39"/>
  </mergeCells>
  <phoneticPr fontId="2"/>
  <pageMargins left="0.70866141732283472" right="0.70866141732283472" top="0.74803149606299213" bottom="0.74803149606299213" header="0.31496062992125984" footer="0.31496062992125984"/>
  <pageSetup paperSize="9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F63139-5A15-4DCF-807A-60BD39221811}">
          <x14:formula1>
            <xm:f>種別データ!$A$1:$A$34</xm:f>
          </x14:formula1>
          <xm:sqref>L9:L38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5524-102D-4010-A0C9-92210DB3F94F}">
  <dimension ref="A1:A34"/>
  <sheetViews>
    <sheetView workbookViewId="0">
      <selection activeCell="A29" sqref="A29"/>
    </sheetView>
  </sheetViews>
  <sheetFormatPr defaultColWidth="61.21875" defaultRowHeight="13.2"/>
  <sheetData>
    <row r="1" spans="1:1">
      <c r="A1" s="25" t="s">
        <v>42</v>
      </c>
    </row>
    <row r="2" spans="1:1">
      <c r="A2" s="25" t="s">
        <v>43</v>
      </c>
    </row>
    <row r="3" spans="1:1">
      <c r="A3" s="25" t="s">
        <v>44</v>
      </c>
    </row>
    <row r="4" spans="1:1">
      <c r="A4" s="25" t="s">
        <v>45</v>
      </c>
    </row>
    <row r="5" spans="1:1" ht="13.8" thickBot="1">
      <c r="A5" s="26" t="s">
        <v>46</v>
      </c>
    </row>
    <row r="6" spans="1:1">
      <c r="A6" s="25" t="s">
        <v>47</v>
      </c>
    </row>
    <row r="7" spans="1:1">
      <c r="A7" s="25" t="s">
        <v>48</v>
      </c>
    </row>
    <row r="8" spans="1:1">
      <c r="A8" s="25" t="s">
        <v>49</v>
      </c>
    </row>
    <row r="9" spans="1:1">
      <c r="A9" s="25" t="s">
        <v>50</v>
      </c>
    </row>
    <row r="10" spans="1:1">
      <c r="A10" s="25" t="s">
        <v>51</v>
      </c>
    </row>
    <row r="11" spans="1:1">
      <c r="A11" s="25" t="s">
        <v>52</v>
      </c>
    </row>
    <row r="12" spans="1:1">
      <c r="A12" s="25" t="s">
        <v>53</v>
      </c>
    </row>
    <row r="13" spans="1:1" ht="13.8" thickBot="1">
      <c r="A13" s="26" t="s">
        <v>54</v>
      </c>
    </row>
    <row r="14" spans="1:1">
      <c r="A14" s="25" t="s">
        <v>40</v>
      </c>
    </row>
    <row r="15" spans="1:1">
      <c r="A15" s="25" t="s">
        <v>63</v>
      </c>
    </row>
    <row r="16" spans="1:1">
      <c r="A16" s="25" t="s">
        <v>64</v>
      </c>
    </row>
    <row r="17" spans="1:1">
      <c r="A17" s="25" t="s">
        <v>65</v>
      </c>
    </row>
    <row r="18" spans="1:1">
      <c r="A18" s="25" t="s">
        <v>66</v>
      </c>
    </row>
    <row r="19" spans="1:1">
      <c r="A19" s="25" t="s">
        <v>67</v>
      </c>
    </row>
    <row r="20" spans="1:1">
      <c r="A20" s="25" t="s">
        <v>68</v>
      </c>
    </row>
    <row r="21" spans="1:1">
      <c r="A21" s="25" t="s">
        <v>69</v>
      </c>
    </row>
    <row r="22" spans="1:1" ht="13.8" thickBot="1">
      <c r="A22" s="26" t="s">
        <v>70</v>
      </c>
    </row>
    <row r="23" spans="1:1">
      <c r="A23" s="25" t="s">
        <v>55</v>
      </c>
    </row>
    <row r="24" spans="1:1">
      <c r="A24" s="25" t="s">
        <v>56</v>
      </c>
    </row>
    <row r="25" spans="1:1">
      <c r="A25" s="25" t="s">
        <v>57</v>
      </c>
    </row>
    <row r="26" spans="1:1">
      <c r="A26" s="25" t="s">
        <v>58</v>
      </c>
    </row>
    <row r="27" spans="1:1">
      <c r="A27" s="25" t="s">
        <v>59</v>
      </c>
    </row>
    <row r="28" spans="1:1">
      <c r="A28" s="25" t="s">
        <v>60</v>
      </c>
    </row>
    <row r="29" spans="1:1">
      <c r="A29" s="25" t="s">
        <v>38</v>
      </c>
    </row>
    <row r="30" spans="1:1">
      <c r="A30" s="25" t="s">
        <v>61</v>
      </c>
    </row>
    <row r="31" spans="1:1">
      <c r="A31" s="25" t="s">
        <v>62</v>
      </c>
    </row>
    <row r="32" spans="1:1" ht="13.8" thickBot="1">
      <c r="A32" s="27" t="s">
        <v>73</v>
      </c>
    </row>
    <row r="33" spans="1:1">
      <c r="A33" s="25" t="s">
        <v>71</v>
      </c>
    </row>
    <row r="34" spans="1:1">
      <c r="A34" s="25" t="s">
        <v>72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第２号様式</vt:lpstr>
      <vt:lpstr>種別データ</vt:lpstr>
    </vt:vector>
  </TitlesOfParts>
  <Company>足立区役所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urakawa-kazuki573@city.adachi.tokyo.jp</dc:creator>
  <cp:lastModifiedBy>障がい</cp:lastModifiedBy>
  <cp:lastPrinted>2025-04-17T02:35:36Z</cp:lastPrinted>
  <dcterms:created xsi:type="dcterms:W3CDTF">2025-04-09T10:05:29Z</dcterms:created>
  <dcterms:modified xsi:type="dcterms:W3CDTF">2026-03-23T05:54:53Z</dcterms:modified>
</cp:coreProperties>
</file>