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作業フォルダ\足立区役所\R7年度　数字で見る足立\提出用\数字で見る足立_R7年度提出用データ\"/>
    </mc:Choice>
  </mc:AlternateContent>
  <xr:revisionPtr revIDLastSave="0" documentId="13_ncr:1_{0E1E5D09-87A5-449B-BB85-CA01AEBF81DF}" xr6:coauthVersionLast="47" xr6:coauthVersionMax="47" xr10:uidLastSave="{00000000-0000-0000-0000-000000000000}"/>
  <bookViews>
    <workbookView xWindow="-120" yWindow="-120" windowWidth="29040" windowHeight="15840" tabRatio="718" xr2:uid="{00000000-000D-0000-FFFF-FFFF00000000}"/>
  </bookViews>
  <sheets>
    <sheet name="10-1" sheetId="22" r:id="rId1"/>
    <sheet name="10-2" sheetId="20" r:id="rId2"/>
    <sheet name="10-3" sheetId="21" r:id="rId3"/>
    <sheet name="10-4" sheetId="19" r:id="rId4"/>
    <sheet name="10-5" sheetId="1" r:id="rId5"/>
    <sheet name="10-6" sheetId="18" r:id="rId6"/>
    <sheet name="10-7" sheetId="23" r:id="rId7"/>
    <sheet name="10-8" sheetId="24" r:id="rId8"/>
    <sheet name="10-9" sheetId="17" r:id="rId9"/>
    <sheet name="10-10" sheetId="16" r:id="rId10"/>
    <sheet name="10-11" sheetId="13" r:id="rId11"/>
    <sheet name="10-12" sheetId="15" r:id="rId12"/>
    <sheet name="10-13" sheetId="14" r:id="rId13"/>
    <sheet name="10-14" sheetId="12" r:id="rId14"/>
    <sheet name="10-15" sheetId="9" r:id="rId15"/>
    <sheet name="10-16" sheetId="8" r:id="rId16"/>
    <sheet name="10-17" sheetId="2" r:id="rId17"/>
    <sheet name="10-18" sheetId="4" r:id="rId18"/>
    <sheet name="10-19" sheetId="3" r:id="rId19"/>
    <sheet name="10-20" sheetId="6" r:id="rId20"/>
    <sheet name="10-21" sheetId="7" r:id="rId21"/>
    <sheet name="10-22" sheetId="10" r:id="rId22"/>
    <sheet name="10-23" sheetId="5" r:id="rId23"/>
    <sheet name="10-24" sheetId="11" r:id="rId24"/>
    <sheet name="10-25(1)" sheetId="37" r:id="rId25"/>
    <sheet name="10-25（2）" sheetId="36" r:id="rId26"/>
    <sheet name="10-26" sheetId="35" r:id="rId27"/>
    <sheet name="10-27" sheetId="31" r:id="rId28"/>
    <sheet name="10-28" sheetId="34" r:id="rId29"/>
    <sheet name="10-29" sheetId="33" r:id="rId30"/>
    <sheet name="10-30" sheetId="30" r:id="rId31"/>
    <sheet name="10-31" sheetId="32" r:id="rId32"/>
    <sheet name="10-32" sheetId="29" r:id="rId33"/>
    <sheet name="10-33" sheetId="25" r:id="rId34"/>
    <sheet name="10-34" sheetId="27" r:id="rId35"/>
    <sheet name="10-35" sheetId="26" r:id="rId36"/>
    <sheet name="10-36" sheetId="28" r:id="rId37"/>
  </sheets>
  <definedNames>
    <definedName name="_xlnm._FilterDatabase" localSheetId="0">'10-1'!$A$9:$K$35</definedName>
    <definedName name="_xlnm.Print_Area" localSheetId="0">'10-1'!$A$3:$K$35</definedName>
    <definedName name="_xlnm.Print_Area" localSheetId="9">'10-10'!$A$1:$E$8</definedName>
    <definedName name="_xlnm.Print_Area" localSheetId="10">'10-11'!$A$1:$M$9</definedName>
    <definedName name="_xlnm.Print_Area" localSheetId="11">'10-12'!$A$1:$L$11</definedName>
    <definedName name="_xlnm.Print_Area" localSheetId="12">'10-13'!$A$1:$E$8</definedName>
    <definedName name="_xlnm.Print_Area" localSheetId="13">'10-14'!$A$1:$H$54</definedName>
    <definedName name="_xlnm.Print_Area" localSheetId="14">'10-15'!$A$1:$I$10</definedName>
    <definedName name="_xlnm.Print_Area" localSheetId="15">'10-16'!$A$1:$I$8</definedName>
    <definedName name="_xlnm.Print_Area" localSheetId="16">'10-17'!$A$1:$N$7</definedName>
    <definedName name="_xlnm.Print_Area" localSheetId="17">'10-18'!$A$1:$M$8</definedName>
    <definedName name="_xlnm.Print_Area" localSheetId="18">'10-19'!$A$1:$F$8</definedName>
    <definedName name="_xlnm.Print_Area" localSheetId="1">'10-2'!$A$1:$D$8</definedName>
    <definedName name="_xlnm.Print_Area" localSheetId="19">'10-20'!$A$1:$Q$10</definedName>
    <definedName name="_xlnm.Print_Area" localSheetId="20">'10-21'!$A$1:$L$11</definedName>
    <definedName name="_xlnm.Print_Area" localSheetId="21">'10-22'!$A$1:$E$8</definedName>
    <definedName name="_xlnm.Print_Area" localSheetId="22">'10-23'!$A$1:$C$8</definedName>
    <definedName name="_xlnm.Print_Area" localSheetId="23">'10-24'!$A$1:$H$9</definedName>
    <definedName name="_xlnm.Print_Area" localSheetId="24">'10-25(1)'!$A$1:$C$9</definedName>
    <definedName name="_xlnm.Print_Area" localSheetId="25">'10-25（2）'!$A$1:$G$8</definedName>
    <definedName name="_xlnm.Print_Area" localSheetId="26">'10-26'!$A$1:$M$10</definedName>
    <definedName name="_xlnm.Print_Area" localSheetId="27">'10-27'!$A$1:$E$11</definedName>
    <definedName name="_xlnm.Print_Area" localSheetId="28">'10-28'!$A$1:$K$8</definedName>
    <definedName name="_xlnm.Print_Area" localSheetId="29">'10-29'!$A$1:$J$9</definedName>
    <definedName name="_xlnm.Print_Area" localSheetId="2">'10-3'!$A$1:$D$8</definedName>
    <definedName name="_xlnm.Print_Area" localSheetId="30">'10-30'!$A$1:$F$9</definedName>
    <definedName name="_xlnm.Print_Area" localSheetId="31">'10-31'!$A$1:$D$8</definedName>
    <definedName name="_xlnm.Print_Area" localSheetId="32">'10-32'!$A$1:$F$8</definedName>
    <definedName name="_xlnm.Print_Area" localSheetId="33">'10-33'!$A$1:$G$8</definedName>
    <definedName name="_xlnm.Print_Area" localSheetId="34">'10-34'!$A$1:$H$8</definedName>
    <definedName name="_xlnm.Print_Area" localSheetId="35">'10-35'!$A$1:$J$9</definedName>
    <definedName name="_xlnm.Print_Area" localSheetId="36">'10-36'!$A$1:$G$8</definedName>
    <definedName name="_xlnm.Print_Area" localSheetId="3">'10-4'!$A$1:$F$8</definedName>
    <definedName name="_xlnm.Print_Area" localSheetId="4">'10-5'!$A$1:$H$16</definedName>
    <definedName name="_xlnm.Print_Area" localSheetId="5">'10-6'!$A$1:$J$13</definedName>
    <definedName name="_xlnm.Print_Area" localSheetId="6">'10-7'!$A$1:$I$10</definedName>
    <definedName name="_xlnm.Print_Area" localSheetId="7">'10-8'!$A$1:$G$8</definedName>
    <definedName name="_xlnm.Print_Area" localSheetId="8">'10-9'!$A$1:$J$9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" i="27" l="1"/>
  <c r="B6" i="27"/>
  <c r="B5" i="27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14" i="22"/>
  <c r="B14" i="22"/>
  <c r="C13" i="22"/>
  <c r="B13" i="22"/>
  <c r="C12" i="22"/>
  <c r="B12" i="22"/>
  <c r="C11" i="22"/>
  <c r="B11" i="22"/>
  <c r="C10" i="22"/>
  <c r="B10" i="22"/>
  <c r="C9" i="22"/>
  <c r="C7" i="22" s="1"/>
  <c r="B9" i="22"/>
  <c r="B7" i="22" s="1"/>
  <c r="K7" i="22"/>
  <c r="J7" i="22"/>
  <c r="I7" i="22"/>
  <c r="H7" i="22"/>
  <c r="G7" i="22"/>
  <c r="F7" i="22"/>
  <c r="E7" i="22"/>
  <c r="D7" i="22"/>
  <c r="G5" i="18" l="1"/>
  <c r="F5" i="18"/>
  <c r="C7" i="15"/>
  <c r="B7" i="15"/>
  <c r="C6" i="15"/>
  <c r="D52" i="12"/>
  <c r="D14" i="12"/>
  <c r="D53" i="12" l="1"/>
</calcChain>
</file>

<file path=xl/sharedStrings.xml><?xml version="1.0" encoding="utf-8"?>
<sst xmlns="http://schemas.openxmlformats.org/spreadsheetml/2006/main" count="1055" uniqueCount="671">
  <si>
    <t>５　河川の管理状況</t>
  </si>
  <si>
    <t>水系</t>
  </si>
  <si>
    <t>河川名</t>
  </si>
  <si>
    <t>区　　間</t>
  </si>
  <si>
    <t>延長
(km)</t>
  </si>
  <si>
    <t>川幅(m)</t>
  </si>
  <si>
    <t>護岸高
(AP m)</t>
  </si>
  <si>
    <t>現　在　の　状　況</t>
  </si>
  <si>
    <t>管理事務所</t>
  </si>
  <si>
    <t>荒川</t>
  </si>
  <si>
    <t>都県境～旧綾瀬川</t>
  </si>
  <si>
    <t>430～500</t>
  </si>
  <si>
    <t>9.6～12.2</t>
  </si>
  <si>
    <t>令和4年度より京成荒川橋梁架替、嵩上げ工事に着手</t>
  </si>
  <si>
    <t>国土交通省荒川
下流河川事務所</t>
  </si>
  <si>
    <t>旧綾瀬川</t>
  </si>
  <si>
    <t>荒川～隅田川</t>
  </si>
  <si>
    <t>20～40</t>
  </si>
  <si>
    <t>芝川</t>
  </si>
  <si>
    <t>鹿浜二丁目45
　　　　　　～荒川</t>
  </si>
  <si>
    <t>新芝川</t>
  </si>
  <si>
    <t>都県境～
　　　入谷七丁目19</t>
  </si>
  <si>
    <t>隅田川</t>
  </si>
  <si>
    <t>80～100</t>
  </si>
  <si>
    <t>6.3～7.3</t>
  </si>
  <si>
    <t>東京都第六建設
事務所　　</t>
  </si>
  <si>
    <t>利根川</t>
  </si>
  <si>
    <t>綾瀬川</t>
  </si>
  <si>
    <t>都県境(桑袋大橋)
　　　　　～内匠橋</t>
  </si>
  <si>
    <t>33～40</t>
  </si>
  <si>
    <t>3.9～4.9</t>
  </si>
  <si>
    <t>堤防嵩上げ工事実施中</t>
  </si>
  <si>
    <t>国土交通省江戸川
河川事務所　</t>
  </si>
  <si>
    <t>護岸耐震補強工事実施中</t>
  </si>
  <si>
    <t>垳川</t>
  </si>
  <si>
    <t>神明一丁目～
　　　　六木三丁目</t>
  </si>
  <si>
    <t>11～18</t>
  </si>
  <si>
    <t>毛長川</t>
  </si>
  <si>
    <t>都県境～綾瀬川</t>
  </si>
  <si>
    <t>9.5～23.5</t>
  </si>
  <si>
    <t>4.5～5.5</t>
  </si>
  <si>
    <t>伝右川</t>
  </si>
  <si>
    <t>花畑八丁目～
　　毛長川・綾瀬川</t>
  </si>
  <si>
    <t>中川</t>
  </si>
  <si>
    <t>150～250</t>
  </si>
  <si>
    <t>花畑川</t>
  </si>
  <si>
    <t>中川～綾瀬川</t>
  </si>
  <si>
    <t>3.1～4.0</t>
  </si>
  <si>
    <t>H13.4.5準用河川に指定
環境整備工事実施中</t>
  </si>
  <si>
    <t>資料：都市建設部 都市建設課</t>
  </si>
  <si>
    <t>(注)花畑川のみ準用河川、それ以外は一級河川。</t>
  </si>
  <si>
    <t>足立区道路維持課</t>
    <phoneticPr fontId="6"/>
  </si>
  <si>
    <t>S45.4.12一級河川に指定
平成2年度より堤防の改修工事に着手</t>
    <phoneticPr fontId="6"/>
  </si>
  <si>
    <t>耐震補強工事準備中</t>
    <rPh sb="0" eb="4">
      <t>タイシンホキョウ</t>
    </rPh>
    <rPh sb="4" eb="6">
      <t>コウジ</t>
    </rPh>
    <rPh sb="6" eb="9">
      <t>ジュンビチュウ</t>
    </rPh>
    <phoneticPr fontId="6"/>
  </si>
  <si>
    <t>１７　用途地域地区別面積</t>
  </si>
  <si>
    <t>地域
地区</t>
  </si>
  <si>
    <t>市街化
区　域
総　数</t>
  </si>
  <si>
    <t>第一種
低層
住居専用
地　域</t>
  </si>
  <si>
    <t>第一種
中高層
住居専用
地　域</t>
  </si>
  <si>
    <t>第二種
中高層
住居専用
地　域</t>
  </si>
  <si>
    <t>第一種
住居地域</t>
  </si>
  <si>
    <t>第二種
住居地域</t>
  </si>
  <si>
    <t>準住居
地　域</t>
  </si>
  <si>
    <t>近隣商業
地　域</t>
  </si>
  <si>
    <t>商業地域</t>
  </si>
  <si>
    <t>準工業地域</t>
  </si>
  <si>
    <t>工業
地域</t>
  </si>
  <si>
    <t>工業
専用
地域</t>
  </si>
  <si>
    <t>特別工業
地　区</t>
  </si>
  <si>
    <t>面積</t>
  </si>
  <si>
    <t>(単位：ha)</t>
  </si>
  <si>
    <t>(注)都市計画法第９条による地域地区順。</t>
    <phoneticPr fontId="6"/>
  </si>
  <si>
    <t>１９　高度地区別面積</t>
  </si>
  <si>
    <t>(各年４月１日現在)</t>
  </si>
  <si>
    <t>区分</t>
  </si>
  <si>
    <t>指定地区</t>
  </si>
  <si>
    <t>第 一 種</t>
  </si>
  <si>
    <t>第 二 種</t>
  </si>
  <si>
    <t>第 三 種</t>
  </si>
  <si>
    <t>最低限度</t>
  </si>
  <si>
    <t>年</t>
  </si>
  <si>
    <t>総　　数</t>
  </si>
  <si>
    <t>高度地区</t>
  </si>
  <si>
    <t>令和5年</t>
  </si>
  <si>
    <t>１８　土地利用面積</t>
  </si>
  <si>
    <t>(令和３年３月現在)</t>
  </si>
  <si>
    <t>総数</t>
  </si>
  <si>
    <t>宅地</t>
  </si>
  <si>
    <t>屋外
利用地等</t>
  </si>
  <si>
    <t>公園・  運動場等</t>
  </si>
  <si>
    <t>未利用地
等</t>
  </si>
  <si>
    <t>鉄道・
港湾等</t>
  </si>
  <si>
    <t>道路</t>
  </si>
  <si>
    <t>農用地</t>
  </si>
  <si>
    <t>水面・河川・水路</t>
  </si>
  <si>
    <t>森林</t>
  </si>
  <si>
    <t>原野</t>
  </si>
  <si>
    <t>その他</t>
  </si>
  <si>
    <t>(比率)</t>
  </si>
  <si>
    <t>資料：都市建設部 都市建設課「足立区土地利用現況調査」</t>
  </si>
  <si>
    <t>(単位：上段ha 下段％)</t>
  </si>
  <si>
    <t>(注１)土地利用現況調査はおおむね５年ごとに実施する。</t>
    <phoneticPr fontId="6"/>
  </si>
  <si>
    <t>(注２)土地利用現況調査における土地建物用途分類の順。</t>
    <phoneticPr fontId="6"/>
  </si>
  <si>
    <t>２３　生産緑地地区面積及び地区数</t>
  </si>
  <si>
    <t>(各年１２月現在）</t>
  </si>
  <si>
    <t xml:space="preserve">区分 </t>
  </si>
  <si>
    <t>面     積 (ha)</t>
  </si>
  <si>
    <t>地　　　区　　　数</t>
  </si>
  <si>
    <t>令和4年</t>
  </si>
  <si>
    <t>２０　建物用地利用面積</t>
  </si>
  <si>
    <t>区　分</t>
  </si>
  <si>
    <t>総　数</t>
  </si>
  <si>
    <t>官公庁施設</t>
  </si>
  <si>
    <t>教育文化施設</t>
  </si>
  <si>
    <t>厚生医療施設</t>
  </si>
  <si>
    <t>供給処理施設</t>
  </si>
  <si>
    <t>事務所建築物</t>
  </si>
  <si>
    <t>専用商業施設等</t>
  </si>
  <si>
    <t>住商併用建物</t>
  </si>
  <si>
    <t>宿泊・遊興施設</t>
  </si>
  <si>
    <t>スポーツ・興行施設</t>
  </si>
  <si>
    <t>独立住宅</t>
  </si>
  <si>
    <t>集合住宅</t>
  </si>
  <si>
    <t>専用工場</t>
  </si>
  <si>
    <t>住居併用工場</t>
  </si>
  <si>
    <t>倉庫・運輸関係施設</t>
  </si>
  <si>
    <t>農林漁業施設</t>
  </si>
  <si>
    <t>(単位：上段ha　下段％)</t>
  </si>
  <si>
    <t>２１　建蔽率・容積率・構造比率・中高層化率</t>
  </si>
  <si>
    <t>建蔽率</t>
  </si>
  <si>
    <t>容積率</t>
  </si>
  <si>
    <t>平均階数</t>
  </si>
  <si>
    <t>不燃化率</t>
  </si>
  <si>
    <t>耐火構造(％)</t>
  </si>
  <si>
    <t>木構造(％)</t>
  </si>
  <si>
    <t>平均
敷地面積(㎡)</t>
  </si>
  <si>
    <t>建物棟数</t>
  </si>
  <si>
    <t>中高層化率(％)</t>
  </si>
  <si>
    <t>(％)</t>
  </si>
  <si>
    <t>耐火造</t>
  </si>
  <si>
    <t>準耐火造</t>
  </si>
  <si>
    <t>防火造</t>
  </si>
  <si>
    <t>木造</t>
  </si>
  <si>
    <t>比率等</t>
  </si>
  <si>
    <t>(注１)</t>
  </si>
  <si>
    <t>不燃化率＝耐火造及び準耐火造の延床面積／全建物の延床面積×100</t>
  </si>
  <si>
    <t>(注２)</t>
  </si>
  <si>
    <t>構造比率は延床面積を基準とする。　　　　　　　　　　　　　　　</t>
  </si>
  <si>
    <t>(注３)</t>
  </si>
  <si>
    <t>平成１８年から建築棟数は付属屋等を含まない。</t>
  </si>
  <si>
    <t>(注４)</t>
  </si>
  <si>
    <t>中高層化率＝４階建以上の建物の建築面積／全建物の建築面積×100</t>
  </si>
  <si>
    <t>(注５)</t>
  </si>
  <si>
    <t>土地利用現況調査は、おおむね５年ごとに実施する。 　　　　　　　</t>
  </si>
  <si>
    <t>　　</t>
  </si>
  <si>
    <t>１６　地区計画地区数及び面積</t>
  </si>
  <si>
    <t>（各年４月１日現在）</t>
  </si>
  <si>
    <t>一般地区計画</t>
  </si>
  <si>
    <t>沿道地区計画</t>
  </si>
  <si>
    <t>防災街区整備地区計画</t>
  </si>
  <si>
    <t>合計</t>
  </si>
  <si>
    <t xml:space="preserve">
年</t>
  </si>
  <si>
    <t>地区数</t>
  </si>
  <si>
    <t>面積
(ha)</t>
  </si>
  <si>
    <t>１５　市街地再開発事業</t>
  </si>
  <si>
    <t>面積(ha)</t>
  </si>
  <si>
    <t>事     業     経     過</t>
  </si>
  <si>
    <t>施　行　区　域</t>
  </si>
  <si>
    <t>都市計画</t>
  </si>
  <si>
    <t>組合設立</t>
  </si>
  <si>
    <t>権利変換</t>
  </si>
  <si>
    <t>工事完了</t>
  </si>
  <si>
    <t>組合解散</t>
  </si>
  <si>
    <t>決算報告</t>
  </si>
  <si>
    <t>施行地区</t>
  </si>
  <si>
    <t>決　　定</t>
  </si>
  <si>
    <t>認　　可</t>
  </si>
  <si>
    <t>計画認可</t>
  </si>
  <si>
    <t>承　　認</t>
  </si>
  <si>
    <t>綾瀬一丁目地区</t>
  </si>
  <si>
    <t>約0.7</t>
  </si>
  <si>
    <t>綾瀬一丁目の一部</t>
  </si>
  <si>
    <t>昭58.8.22</t>
  </si>
  <si>
    <t>昭59.2.15</t>
  </si>
  <si>
    <t>昭60. 1.25</t>
  </si>
  <si>
    <t>昭62.3.18</t>
  </si>
  <si>
    <t>昭62. 9.30</t>
  </si>
  <si>
    <t>昭63. 2.19</t>
  </si>
  <si>
    <t>北千住駅西口地区</t>
  </si>
  <si>
    <t>約2.6</t>
  </si>
  <si>
    <t>千住二・三丁目ほかの各一部</t>
  </si>
  <si>
    <t>昭62.1.23</t>
  </si>
  <si>
    <t>平11.3. 1</t>
  </si>
  <si>
    <t>平13. 2.22</t>
  </si>
  <si>
    <t>平19.10.12</t>
  </si>
  <si>
    <t>平20. 3.26</t>
  </si>
  <si>
    <t>竹ノ塚駅西口南地区</t>
  </si>
  <si>
    <t>約0.9</t>
  </si>
  <si>
    <t>西竹の塚一丁目・二丁目ほかの各一部</t>
  </si>
  <si>
    <t>平 6.4.19</t>
  </si>
  <si>
    <t>平12.3.27</t>
  </si>
  <si>
    <t>平14. 6. 6</t>
  </si>
  <si>
    <t>平17.3.10</t>
  </si>
  <si>
    <t>平17.12. 9</t>
  </si>
  <si>
    <t>平18. 5.31</t>
  </si>
  <si>
    <t>千住一丁目地区</t>
  </si>
  <si>
    <t>約0.5</t>
  </si>
  <si>
    <t>千住一丁目の一部</t>
  </si>
  <si>
    <t>平27.7.10</t>
  </si>
  <si>
    <t>平28.4.13</t>
  </si>
  <si>
    <t>平28.12.26</t>
  </si>
  <si>
    <t>令 3.1.15</t>
  </si>
  <si>
    <t>令 4. 5.18</t>
  </si>
  <si>
    <t>令 4.12.26</t>
  </si>
  <si>
    <t>(注)都市計画決定の年月日順。</t>
    <phoneticPr fontId="6"/>
  </si>
  <si>
    <t xml:space="preserve">２２　防火・準防火地域等面積 </t>
  </si>
  <si>
    <t>(各年４月１日現在）</t>
  </si>
  <si>
    <t>総　　　　数</t>
  </si>
  <si>
    <t>防　火　地　域</t>
  </si>
  <si>
    <t>準　防　火　地　域</t>
  </si>
  <si>
    <t>うち新防火</t>
  </si>
  <si>
    <t>２４　景観法に係る届出の件数</t>
  </si>
  <si>
    <t>特別景観形成地区</t>
  </si>
  <si>
    <t>一般地区</t>
  </si>
  <si>
    <t>隅 田 川
沿川地区</t>
  </si>
  <si>
    <t>日暮里・舎人ライナー地区</t>
  </si>
  <si>
    <t>垳川沿川
地区</t>
  </si>
  <si>
    <t>見沼代親水
公園周辺地区</t>
  </si>
  <si>
    <t>西新井大師地区</t>
  </si>
  <si>
    <t>年度</t>
  </si>
  <si>
    <t>(注)第二次足立区景観計画記載順。</t>
  </si>
  <si>
    <t>１４　土地区画整理事業</t>
  </si>
  <si>
    <t>(令和6年4月1現在)</t>
  </si>
  <si>
    <t>施行地区名</t>
  </si>
  <si>
    <t>施行者</t>
  </si>
  <si>
    <t>事業経過</t>
  </si>
  <si>
    <t>(ha)</t>
  </si>
  <si>
    <t>認可</t>
  </si>
  <si>
    <t>換地処分</t>
  </si>
  <si>
    <t>解散</t>
  </si>
  <si>
    <t>(耕地整理法準用)
旧法による事業</t>
  </si>
  <si>
    <t>梅島</t>
  </si>
  <si>
    <t>組合</t>
  </si>
  <si>
    <t>昭12. 4.26</t>
  </si>
  <si>
    <t>昭</t>
  </si>
  <si>
    <t>24. 4.16</t>
  </si>
  <si>
    <t>昭24. 8. 7</t>
  </si>
  <si>
    <t>大谷田</t>
  </si>
  <si>
    <t>昭16. 8. 6</t>
  </si>
  <si>
    <t>35. 3.22</t>
  </si>
  <si>
    <t>昭35. 4. 1</t>
  </si>
  <si>
    <t>大谷田第二</t>
  </si>
  <si>
    <t>昭19.10.20</t>
  </si>
  <si>
    <t>蒲原北三谷</t>
  </si>
  <si>
    <t>昭19. 3.11</t>
  </si>
  <si>
    <t>35. 3.24</t>
  </si>
  <si>
    <t>亀有長門町</t>
  </si>
  <si>
    <t>昭13. 6. 7</t>
  </si>
  <si>
    <t>27. 1. 5</t>
  </si>
  <si>
    <t>昭28. 5.28</t>
  </si>
  <si>
    <t>新田</t>
  </si>
  <si>
    <t>昭12.12.27</t>
  </si>
  <si>
    <t>砂原町第一</t>
  </si>
  <si>
    <t>昭15.10.29</t>
  </si>
  <si>
    <t>35. 4. 1</t>
  </si>
  <si>
    <t>千住関屋町</t>
  </si>
  <si>
    <t>昭11. 3. 2</t>
  </si>
  <si>
    <t>16. 7. 4</t>
  </si>
  <si>
    <t>昭26.10.26</t>
  </si>
  <si>
    <t>南宮城町</t>
  </si>
  <si>
    <t>昭12. 7. 9</t>
  </si>
  <si>
    <t>22. 5. 1</t>
  </si>
  <si>
    <t>昭26. 5. 8</t>
  </si>
  <si>
    <t>(小　計)</t>
  </si>
  <si>
    <t>新 法 に よ る 事 業 (土 地 区 画 整 理 法)</t>
  </si>
  <si>
    <t>足立東部花畑東部</t>
  </si>
  <si>
    <t>昭42.11.25</t>
  </si>
  <si>
    <t>平</t>
  </si>
  <si>
    <t>22. 8.20</t>
  </si>
  <si>
    <t xml:space="preserve"> 平27. 3.13</t>
  </si>
  <si>
    <t>足立北部舎人町付近(第一工区)</t>
  </si>
  <si>
    <t>東京都</t>
  </si>
  <si>
    <t>※昭46. 1.20</t>
  </si>
  <si>
    <t>3.10.31</t>
  </si>
  <si>
    <t>-</t>
  </si>
  <si>
    <t>足立北部舎人町付近(第二工区)</t>
  </si>
  <si>
    <t>7. 3.31</t>
  </si>
  <si>
    <t>足立北部舎人町付近(第三工区)</t>
  </si>
  <si>
    <t>6. 3.31</t>
  </si>
  <si>
    <t>綾瀬(第一工区)</t>
  </si>
  <si>
    <t>昭34. 3.27</t>
  </si>
  <si>
    <t>43. 3.31</t>
  </si>
  <si>
    <t>昭45. 5. 6</t>
  </si>
  <si>
    <t>綾瀬(第二工区)</t>
  </si>
  <si>
    <t>昭36. 6.12</t>
  </si>
  <si>
    <t>44. 9. 4</t>
  </si>
  <si>
    <t>大谷田上</t>
  </si>
  <si>
    <t>昭43. 6.20</t>
  </si>
  <si>
    <t>6. 5.26</t>
  </si>
  <si>
    <t>平 8. 1.18</t>
  </si>
  <si>
    <t>大谷田谷中</t>
  </si>
  <si>
    <t>59. 3.30</t>
  </si>
  <si>
    <t>昭60. 7.15</t>
  </si>
  <si>
    <t>小台一丁目</t>
  </si>
  <si>
    <t>個人</t>
  </si>
  <si>
    <t xml:space="preserve">     平14. 3.29</t>
  </si>
  <si>
    <t xml:space="preserve"> 20．7.31</t>
  </si>
  <si>
    <t>上沼田第一</t>
  </si>
  <si>
    <t>※昭43. 2. 1</t>
  </si>
  <si>
    <t>48. 1.19</t>
  </si>
  <si>
    <t>上沼田南</t>
  </si>
  <si>
    <t>足立区</t>
  </si>
  <si>
    <t>※平11. 4. 1</t>
  </si>
  <si>
    <t>27.11. 4</t>
  </si>
  <si>
    <t>北綾瀬駅前</t>
  </si>
  <si>
    <t xml:space="preserve">  令 3.11. 4</t>
  </si>
  <si>
    <t>施行中</t>
  </si>
  <si>
    <t>北三谷</t>
  </si>
  <si>
    <t>昭34.11.20</t>
  </si>
  <si>
    <t>44. 7. 5</t>
  </si>
  <si>
    <t>昭47.11.10</t>
  </si>
  <si>
    <t>栗原六月町(第一工区)</t>
  </si>
  <si>
    <t>昭39. 9.26</t>
  </si>
  <si>
    <t>56. 9.30</t>
  </si>
  <si>
    <t>平 7.10.23</t>
  </si>
  <si>
    <t>栗原六月町(第二工区)</t>
  </si>
  <si>
    <t>昭45. 7. 8</t>
  </si>
  <si>
    <t>6. 6. 1</t>
  </si>
  <si>
    <t>桑袋</t>
  </si>
  <si>
    <t>昭61. 9.11</t>
  </si>
  <si>
    <t>16. 2. 2</t>
  </si>
  <si>
    <t>平16. 3.18</t>
  </si>
  <si>
    <t>江北西部</t>
  </si>
  <si>
    <t>昭36.12.27</t>
  </si>
  <si>
    <t>63. 8. 4</t>
  </si>
  <si>
    <t xml:space="preserve">  平元. 2.13</t>
  </si>
  <si>
    <t>江北椿</t>
  </si>
  <si>
    <t>昭38. 9.19</t>
  </si>
  <si>
    <t>43. 7.21</t>
  </si>
  <si>
    <t>昭43.11.14</t>
  </si>
  <si>
    <t>江北北部</t>
  </si>
  <si>
    <t xml:space="preserve"> 昭42. 4.18</t>
  </si>
  <si>
    <t>12. 4.10</t>
  </si>
  <si>
    <t>平13.12.27</t>
  </si>
  <si>
    <t>高野</t>
  </si>
  <si>
    <t>※平 4. 1.20</t>
  </si>
  <si>
    <t>13.10.16</t>
  </si>
  <si>
    <t>佐野六木</t>
  </si>
  <si>
    <t>※平 9. 4. 1</t>
  </si>
  <si>
    <t>令</t>
  </si>
  <si>
    <t xml:space="preserve"> 3. 6.16</t>
  </si>
  <si>
    <t>下谷中</t>
  </si>
  <si>
    <t>昭43. 5. 4</t>
  </si>
  <si>
    <t>51. 7. 2</t>
  </si>
  <si>
    <t>昭52. 6. 4</t>
  </si>
  <si>
    <t>千住大橋駅前街区</t>
  </si>
  <si>
    <t>平24.10.15</t>
  </si>
  <si>
    <t xml:space="preserve"> 26. 5.19</t>
  </si>
  <si>
    <t>竹の塚</t>
  </si>
  <si>
    <t>日本住宅公団</t>
  </si>
  <si>
    <t>昭36. 1.20</t>
  </si>
  <si>
    <t>42. 3.31</t>
  </si>
  <si>
    <t>昭43. 5.11</t>
  </si>
  <si>
    <t>58.10. 8</t>
  </si>
  <si>
    <t>昭60. 7. 1</t>
  </si>
  <si>
    <t>西新井町(第一工区)</t>
  </si>
  <si>
    <t>昭20. 9.12</t>
  </si>
  <si>
    <t>45. 3.18</t>
  </si>
  <si>
    <t>　平 2. 9.28</t>
  </si>
  <si>
    <t>西新井町(第二工区)</t>
  </si>
  <si>
    <t xml:space="preserve"> 昭36.12.12</t>
  </si>
  <si>
    <t>元.10.30</t>
  </si>
  <si>
    <t>平 2. 9.28</t>
  </si>
  <si>
    <t>花畑町</t>
  </si>
  <si>
    <t>昭36.12.12</t>
  </si>
  <si>
    <t>10. 9.16</t>
  </si>
  <si>
    <t>平13. 3. 7</t>
  </si>
  <si>
    <t>花畑北部</t>
  </si>
  <si>
    <t>※平 3. 5.15</t>
  </si>
  <si>
    <t xml:space="preserve"> 29. 3.10</t>
  </si>
  <si>
    <t>花畑鷲宿</t>
  </si>
  <si>
    <t>昭42. 4. 1</t>
  </si>
  <si>
    <t>46.12. 1</t>
  </si>
  <si>
    <t xml:space="preserve">    昭47. 5. 1</t>
  </si>
  <si>
    <t>東加平</t>
  </si>
  <si>
    <t>昭39. 2.11</t>
  </si>
  <si>
    <t>46.10.22</t>
  </si>
  <si>
    <t>昭47. 8.26</t>
  </si>
  <si>
    <t>東栗原</t>
  </si>
  <si>
    <t>昭41. 5.11</t>
  </si>
  <si>
    <t>58. 1.26</t>
  </si>
  <si>
    <t>昭58. 8.19</t>
  </si>
  <si>
    <t>淵江</t>
  </si>
  <si>
    <t>昭42. 2.16</t>
  </si>
  <si>
    <t>13. 5.15</t>
  </si>
  <si>
    <t xml:space="preserve"> 平14.11. 1</t>
  </si>
  <si>
    <t>保木間</t>
  </si>
  <si>
    <t>45. 2.28</t>
  </si>
  <si>
    <t>昭48. 9.28</t>
  </si>
  <si>
    <t>六木</t>
  </si>
  <si>
    <t>昭47. 4. 1</t>
  </si>
  <si>
    <t>62. 7. 1</t>
  </si>
  <si>
    <t>平元. 1.25</t>
  </si>
  <si>
    <t>谷在家町</t>
  </si>
  <si>
    <t>60. 8.26</t>
  </si>
  <si>
    <t>昭61.11. 5</t>
  </si>
  <si>
    <t>六町四丁目付近</t>
  </si>
  <si>
    <t>※平10. 3.30</t>
  </si>
  <si>
    <t>合　計</t>
  </si>
  <si>
    <t>　資料：道路公園整備室 道路整備課</t>
  </si>
  <si>
    <t>(注)※は事業計画決定の公告日。</t>
  </si>
  <si>
    <t>１１　街路樹の種類別状況</t>
  </si>
  <si>
    <t>(各年４月現在)</t>
  </si>
  <si>
    <t>いちょう</t>
  </si>
  <si>
    <t>はなみずき</t>
  </si>
  <si>
    <t>まてばしい</t>
  </si>
  <si>
    <t>さくら類</t>
  </si>
  <si>
    <t>やまもも</t>
  </si>
  <si>
    <t>あきにれ</t>
  </si>
  <si>
    <t>とうかえで</t>
  </si>
  <si>
    <t>ゆりのき</t>
  </si>
  <si>
    <t>くすのき</t>
  </si>
  <si>
    <t>プラタナス類</t>
  </si>
  <si>
    <t>(単位：本)</t>
  </si>
  <si>
    <t>(注)最新年度の本数の多い順。</t>
    <phoneticPr fontId="6"/>
  </si>
  <si>
    <t xml:space="preserve">１３　公共便所設置状況 </t>
  </si>
  <si>
    <t>公園便所</t>
  </si>
  <si>
    <t>児童遊園便所</t>
  </si>
  <si>
    <t>公衆便所</t>
  </si>
  <si>
    <t>年　</t>
  </si>
  <si>
    <t>１２　公園・児童遊園及び緑道設置状況</t>
  </si>
  <si>
    <t>公　　　　　　園</t>
  </si>
  <si>
    <t>児童遊園(区立)</t>
  </si>
  <si>
    <t>プチテラス
(区立)</t>
  </si>
  <si>
    <t>緑道
延長
(ｍ)</t>
  </si>
  <si>
    <t>都　　立</t>
  </si>
  <si>
    <t>区　　立</t>
  </si>
  <si>
    <t>数</t>
  </si>
  <si>
    <t>面積 (㎡)</t>
  </si>
  <si>
    <t>面積(㎡)</t>
  </si>
  <si>
    <t>１０　交通安全施設整備状況</t>
  </si>
  <si>
    <t>横断歩道橋数</t>
  </si>
  <si>
    <t>ガードレール等(ｍ)</t>
  </si>
  <si>
    <t>道路反射鏡(本)</t>
  </si>
  <si>
    <t>道 路 標 識(本)</t>
  </si>
  <si>
    <t>９　防犯灯に対する助成状況</t>
  </si>
  <si>
    <t>防犯灯維持助成</t>
  </si>
  <si>
    <t>私 道 防 犯 灯 設 置 助 成</t>
  </si>
  <si>
    <t>共架式</t>
  </si>
  <si>
    <t>独立式</t>
  </si>
  <si>
    <t>撤　去</t>
  </si>
  <si>
    <t>架空配線
     (ｍ)</t>
  </si>
  <si>
    <t>助成金額 (円)</t>
  </si>
  <si>
    <t>-</t>
    <phoneticPr fontId="6"/>
  </si>
  <si>
    <t>６　橋梁現況(区道)</t>
  </si>
  <si>
    <t>年・区分</t>
  </si>
  <si>
    <t>橋数</t>
  </si>
  <si>
    <t>延長(m)</t>
  </si>
  <si>
    <t>総　　　数</t>
  </si>
  <si>
    <t>鋼橋</t>
  </si>
  <si>
    <t>コンクリート橋</t>
  </si>
  <si>
    <t>ｺﾝｸﾘｰﾄ･鋼混合橋</t>
  </si>
  <si>
    <t>石橋</t>
  </si>
  <si>
    <t>木橋</t>
  </si>
  <si>
    <t>(注１)横断歩道橋を除く。</t>
    <phoneticPr fontId="6"/>
  </si>
  <si>
    <t>(注２)順序は東京都の調査報告書に準ずる。</t>
    <phoneticPr fontId="6"/>
  </si>
  <si>
    <t>４　私道整備工事助成状況</t>
  </si>
  <si>
    <t>件　　数</t>
  </si>
  <si>
    <t>延　長(ｍ)</t>
  </si>
  <si>
    <t>舗装面積(㎡)</t>
  </si>
  <si>
    <t>側　溝(ｍ)</t>
  </si>
  <si>
    <t>助成金額(円)</t>
  </si>
  <si>
    <t>２　道路・歩道</t>
  </si>
  <si>
    <t>総    数</t>
  </si>
  <si>
    <t xml:space="preserve">歩   道（ｍ) </t>
  </si>
  <si>
    <t xml:space="preserve">延   長（ｍ) </t>
  </si>
  <si>
    <t xml:space="preserve">面   積（㎡) </t>
  </si>
  <si>
    <t>３　区管理通路の設置状況</t>
  </si>
  <si>
    <t>街　　路　　線</t>
  </si>
  <si>
    <t>延　　　長　(ｍ)</t>
  </si>
  <si>
    <t>面　　　積　(㎡)</t>
  </si>
  <si>
    <t>　</t>
  </si>
  <si>
    <t>　１０　土木・建築</t>
  </si>
  <si>
    <t>１　道路の実延長及び実面積(２３区別)</t>
  </si>
  <si>
    <t>(令和６年４月１日現在)</t>
    <phoneticPr fontId="6"/>
  </si>
  <si>
    <t>総     数</t>
  </si>
  <si>
    <t>国     道</t>
  </si>
  <si>
    <t>都     道</t>
  </si>
  <si>
    <t>区     道</t>
  </si>
  <si>
    <t>自動車専用道</t>
  </si>
  <si>
    <t>区名</t>
  </si>
  <si>
    <t>足立</t>
  </si>
  <si>
    <t>千代田</t>
  </si>
  <si>
    <t>中央</t>
  </si>
  <si>
    <t>港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</si>
  <si>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</si>
  <si>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</si>
  <si>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</si>
  <si>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</si>
  <si>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</si>
  <si>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</si>
  <si>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</si>
  <si>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</si>
  <si>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</si>
  <si>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</si>
  <si>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</si>
  <si>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</si>
  <si>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</si>
  <si>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>北</t>
  </si>
  <si>
    <t>板橋</t>
  </si>
  <si>
    <t>練馬</t>
  </si>
  <si>
    <t>葛飾</t>
  </si>
  <si>
    <t>江戸川</t>
  </si>
  <si>
    <t>　　　</t>
  </si>
  <si>
    <t>　　(注１)国道は指定区間(国の管理道路)と指定区間外(都知事の管理道路)を含む。</t>
  </si>
  <si>
    <t>(注２)都道は主要地方道を含む。　  　　　　　　　　　　　　　　　　　　　</t>
  </si>
  <si>
    <t>(注３)自動車専用道(有料道路)は国と都の両方を含む。　  　　　　　　　　　</t>
  </si>
  <si>
    <t>７　排水場現況</t>
  </si>
  <si>
    <t>排水場設置数</t>
  </si>
  <si>
    <t>ポンプ(電動機)</t>
  </si>
  <si>
    <t>排水能力(㎥/分)</t>
  </si>
  <si>
    <t>台数</t>
  </si>
  <si>
    <t>出力(kw)</t>
  </si>
  <si>
    <t>内水排水</t>
  </si>
  <si>
    <t>アンダーパス
による排水</t>
  </si>
  <si>
    <t>資料：道路公園整備室 安全設備課</t>
  </si>
  <si>
    <t>８　街路灯の状況</t>
  </si>
  <si>
    <t>ＬＥＤ灯</t>
  </si>
  <si>
    <t>蛍光灯</t>
  </si>
  <si>
    <t>水銀灯</t>
  </si>
  <si>
    <t>ﾅﾄﾘｳﾑ灯</t>
  </si>
  <si>
    <t>(各年３月３１日現在)</t>
  </si>
  <si>
    <t>一般区営住宅</t>
  </si>
  <si>
    <t>コミュニティ住宅</t>
  </si>
  <si>
    <t>団　地　数</t>
  </si>
  <si>
    <t>戸　　数</t>
  </si>
  <si>
    <t>資料：建築室 住宅課</t>
  </si>
  <si>
    <t>３５　ＵＲ・公社住宅別団地数・棟数及び戸数(賃貸住宅数)</t>
  </si>
  <si>
    <t>Ｕ　Ｒ　賃　貸　住　宅</t>
  </si>
  <si>
    <t>公　社  住　宅</t>
  </si>
  <si>
    <t>団地数</t>
  </si>
  <si>
    <t>棟　数</t>
  </si>
  <si>
    <t>戸　数</t>
  </si>
  <si>
    <r>
      <rPr>
        <b/>
        <sz val="8"/>
        <rFont val="ＭＳ 明朝"/>
        <family val="1"/>
        <charset val="128"/>
      </rPr>
      <t>資料：建築室 住宅課、ＵＲ都市機構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東日本賃貸住宅本部、東京都住宅供給公社</t>
    </r>
  </si>
  <si>
    <t>　(注)ＵＲは都市再生機構(旧都市基盤整備公団)。</t>
  </si>
  <si>
    <t>一般都営住宅</t>
  </si>
  <si>
    <t>改良住宅</t>
  </si>
  <si>
    <t>特賃住宅</t>
  </si>
  <si>
    <t>福祉住宅</t>
  </si>
  <si>
    <t>特定住宅</t>
  </si>
  <si>
    <t>母子住宅</t>
  </si>
  <si>
    <t>民生住宅</t>
  </si>
  <si>
    <t>３６　高齢者住宅戸数</t>
  </si>
  <si>
    <t>シルバーピア</t>
  </si>
  <si>
    <t>都市再生機構</t>
  </si>
  <si>
    <t>都営住宅</t>
  </si>
  <si>
    <t>３２　建設リサイクル法に係る届出の件数</t>
  </si>
  <si>
    <t>総件数</t>
  </si>
  <si>
    <t>解体工事等</t>
  </si>
  <si>
    <t>新築工事等</t>
  </si>
  <si>
    <t>修繕工事等</t>
  </si>
  <si>
    <t>土木工事等</t>
  </si>
  <si>
    <t xml:space="preserve">資料：建築室 建築審査課 </t>
  </si>
  <si>
    <t>３０　細街路整備事業実績</t>
  </si>
  <si>
    <t>整備件数</t>
  </si>
  <si>
    <t>延　長　(ｍ)</t>
  </si>
  <si>
    <t>金　額(千円)</t>
  </si>
  <si>
    <t>拡　　幅</t>
  </si>
  <si>
    <t>築　　造</t>
  </si>
  <si>
    <t>合　　計</t>
  </si>
  <si>
    <t>資料：建築室 建築防災課</t>
  </si>
  <si>
    <t>(注１)拡幅は道路片側の合計延長。　　　　　　　　　</t>
  </si>
  <si>
    <t>　　　　(注２)築造は新設細街路であり、道路両側の合計延長。</t>
  </si>
  <si>
    <t xml:space="preserve">２７　建築確認完了検査件数 </t>
  </si>
  <si>
    <t xml:space="preserve"> </t>
  </si>
  <si>
    <t>確認済証交付件数</t>
  </si>
  <si>
    <t>工事完了予定件数</t>
  </si>
  <si>
    <t>完了検査申請件数</t>
  </si>
  <si>
    <t>検査済証交付件数</t>
  </si>
  <si>
    <t>資料：建築室 建築審査課</t>
  </si>
  <si>
    <t>(注１)年度は確認申請の年度。                　　　</t>
  </si>
  <si>
    <t>(注２)昇降機、工作物、計画通知書を含まない。　　　</t>
  </si>
  <si>
    <t>(注３)指定確認検査機関分を含む。            　　　</t>
  </si>
  <si>
    <t>３１　耐震診断等助成申請の件数</t>
  </si>
  <si>
    <t>項目</t>
  </si>
  <si>
    <t>耐震診断助成申請件数</t>
  </si>
  <si>
    <t>耐震改修工事助成申請件数</t>
  </si>
  <si>
    <t>除却工事助成申請件数</t>
  </si>
  <si>
    <t>２９　建築基準法に基づく許可申請等の件数</t>
  </si>
  <si>
    <t>許　　　　可</t>
  </si>
  <si>
    <t>認　　定</t>
  </si>
  <si>
    <t>用途地域内の
制限の除外</t>
  </si>
  <si>
    <t>容積率制限の緩和</t>
  </si>
  <si>
    <t>日影による
高さ制限の除外</t>
  </si>
  <si>
    <t>仮設建築物に対する
制限の緩和</t>
  </si>
  <si>
    <t>完了前の
使用認定</t>
  </si>
  <si>
    <t>地区計画区域内の容積率等の認定</t>
  </si>
  <si>
    <t>総合的設計の一団地の認定</t>
  </si>
  <si>
    <t>壁面線
の指定</t>
  </si>
  <si>
    <t>高度地区内の告示に
よる特例</t>
  </si>
  <si>
    <t>資料：建築室 建築審査課、開発指導課</t>
  </si>
  <si>
    <t>(注)建築基準法の条文順。</t>
    <phoneticPr fontId="6"/>
  </si>
  <si>
    <t>２８　規模別開発許可件数及び面積</t>
  </si>
  <si>
    <t>0.05～0.1ha未満</t>
  </si>
  <si>
    <t>0.1～0.3ha未満</t>
  </si>
  <si>
    <t>0.3～0.5ha未満</t>
  </si>
  <si>
    <t>0.5ha以上</t>
  </si>
  <si>
    <t>件　数</t>
  </si>
  <si>
    <t>面　積</t>
  </si>
  <si>
    <t>資料：建築室 開発指導課</t>
  </si>
  <si>
    <t>(面積の単位：ha)</t>
  </si>
  <si>
    <t>２６　建築確認中間検査件数</t>
  </si>
  <si>
    <t>検査対象件数</t>
  </si>
  <si>
    <t>特定工程終了予定件数</t>
  </si>
  <si>
    <t>中間検査申請件数</t>
  </si>
  <si>
    <t>中間検査合格件数</t>
  </si>
  <si>
    <t>木造３階</t>
  </si>
  <si>
    <t xml:space="preserve">(注１)年度は確認申請年度。      </t>
  </si>
  <si>
    <t>(注２)指定確認検査機関分を含む。</t>
  </si>
  <si>
    <t>＜構造別＞</t>
  </si>
  <si>
    <t>木　造</t>
  </si>
  <si>
    <t>鉄骨鉄筋</t>
  </si>
  <si>
    <t>鉄　  筋</t>
  </si>
  <si>
    <t>鉄骨造</t>
  </si>
  <si>
    <t>ｺﾝｸﾘｰﾄ造</t>
  </si>
  <si>
    <t>(軽量鉄骨造を含む)</t>
  </si>
  <si>
    <t xml:space="preserve">(注１)その他には工作物、昇降機等を含む。 </t>
  </si>
  <si>
    <t>２５　建築確認等の件数</t>
  </si>
  <si>
    <t>建築確認の申請件数</t>
  </si>
  <si>
    <t>建築計画の事前公開件数</t>
  </si>
  <si>
    <t>資料：建築室 建築審査課</t>
    <phoneticPr fontId="6"/>
  </si>
  <si>
    <r>
      <t>資料：「東京都道路現況調書」(東京都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建設局)、道路公園整備室 道路管理課</t>
    </r>
    <phoneticPr fontId="6"/>
  </si>
  <si>
    <t>資料：道路公園整備室 道路管理課</t>
    <phoneticPr fontId="6"/>
  </si>
  <si>
    <t xml:space="preserve">資料：道路公園整備室 道路管理課 </t>
    <phoneticPr fontId="6"/>
  </si>
  <si>
    <r>
      <t>内匠橋～
綾瀬一丁目</t>
    </r>
    <r>
      <rPr>
        <b/>
        <sz val="9"/>
        <rFont val="SimSun"/>
      </rPr>
      <t>葛</t>
    </r>
    <r>
      <rPr>
        <b/>
        <sz val="9"/>
        <rFont val="ＭＳ 明朝"/>
        <family val="1"/>
        <charset val="128"/>
      </rPr>
      <t>飾区域</t>
    </r>
  </si>
  <si>
    <r>
      <t>都県境～
中川一丁目</t>
    </r>
    <r>
      <rPr>
        <b/>
        <sz val="9"/>
        <rFont val="SimSun"/>
      </rPr>
      <t>葛</t>
    </r>
    <r>
      <rPr>
        <b/>
        <sz val="9"/>
        <rFont val="ＭＳ 明朝"/>
        <family val="1"/>
        <charset val="128"/>
      </rPr>
      <t>飾区域</t>
    </r>
  </si>
  <si>
    <t>(令和７年４月１日現在)</t>
    <phoneticPr fontId="6"/>
  </si>
  <si>
    <t>資料：道路公園整備室 道路維持課</t>
    <rPh sb="11" eb="16">
      <t>ドウロイジカ</t>
    </rPh>
    <phoneticPr fontId="6"/>
  </si>
  <si>
    <t>資料：道路公園整備室 道路維持課</t>
    <rPh sb="11" eb="13">
      <t>ドウロ</t>
    </rPh>
    <rPh sb="13" eb="16">
      <t>イジカ</t>
    </rPh>
    <phoneticPr fontId="6"/>
  </si>
  <si>
    <t>資料：道路公園整備室 パークイノベーション推進課</t>
    <rPh sb="21" eb="23">
      <t>スイシン</t>
    </rPh>
    <phoneticPr fontId="6"/>
  </si>
  <si>
    <t>平16.2.1</t>
    <phoneticPr fontId="6"/>
  </si>
  <si>
    <t>(注１)</t>
    <phoneticPr fontId="6"/>
  </si>
  <si>
    <t>(注２)</t>
    <phoneticPr fontId="6"/>
  </si>
  <si>
    <t>昇降機、工作物、計画通知書を含む。</t>
    <phoneticPr fontId="6"/>
  </si>
  <si>
    <t xml:space="preserve">指定確認検査機関分を含む。       </t>
    <phoneticPr fontId="6"/>
  </si>
  <si>
    <t xml:space="preserve">(注３)令和６年度分は速報値。    </t>
    <phoneticPr fontId="6"/>
  </si>
  <si>
    <t>(注４)令和６年度分は速報値。　　</t>
    <phoneticPr fontId="6"/>
  </si>
  <si>
    <t>３３　区営住宅管理戸数</t>
    <rPh sb="7" eb="9">
      <t>カンリ</t>
    </rPh>
    <phoneticPr fontId="6"/>
  </si>
  <si>
    <r>
      <t>資料：建築室 住宅課、東京都</t>
    </r>
    <r>
      <rPr>
        <b/>
        <sz val="4"/>
        <rFont val="ＭＳ 明朝"/>
        <family val="1"/>
        <charset val="128"/>
      </rPr>
      <t xml:space="preserve"> </t>
    </r>
    <r>
      <rPr>
        <b/>
        <sz val="8"/>
        <rFont val="ＭＳ 明朝"/>
        <family val="1"/>
        <charset val="128"/>
      </rPr>
      <t>住宅政策本部</t>
    </r>
  </si>
  <si>
    <t>３４　都営住宅管理戸数</t>
    <rPh sb="7" eb="9">
      <t>カンリ</t>
    </rPh>
    <phoneticPr fontId="6"/>
  </si>
  <si>
    <t>対象数 (灯)</t>
    <phoneticPr fontId="6"/>
  </si>
  <si>
    <t>金　額 (円)</t>
    <phoneticPr fontId="6"/>
  </si>
  <si>
    <t>指定</t>
    <phoneticPr fontId="6"/>
  </si>
  <si>
    <t>(注１)区立公園は河川敷緑地を含む。</t>
    <phoneticPr fontId="6"/>
  </si>
  <si>
    <r>
      <t>(注２)面積は小数点以下を四捨五入しているため</t>
    </r>
    <r>
      <rPr>
        <b/>
        <sz val="8"/>
        <rFont val="ＭＳ Ｐ明朝"/>
        <family val="1"/>
        <charset val="128"/>
      </rPr>
      <t>、</t>
    </r>
    <r>
      <rPr>
        <b/>
        <sz val="8"/>
        <rFont val="ＭＳ 明朝"/>
        <family val="1"/>
        <charset val="128"/>
      </rPr>
      <t xml:space="preserve">
　　  項目の合計と総数が一致しない場合がある</t>
    </r>
    <r>
      <rPr>
        <b/>
        <sz val="8"/>
        <rFont val="ＭＳ Ｐ明朝"/>
        <family val="1"/>
        <charset val="128"/>
      </rPr>
      <t>。</t>
    </r>
    <rPh sb="1" eb="2">
      <t>チュウ</t>
    </rPh>
    <rPh sb="4" eb="6">
      <t>メンセキ</t>
    </rPh>
    <rPh sb="7" eb="10">
      <t>ショウスウテン</t>
    </rPh>
    <rPh sb="10" eb="12">
      <t>イカ</t>
    </rPh>
    <rPh sb="13" eb="17">
      <t>シシャゴニュウ</t>
    </rPh>
    <rPh sb="38" eb="40">
      <t>イッチ</t>
    </rPh>
    <rPh sb="43" eb="45">
      <t>バアイ</t>
    </rPh>
    <phoneticPr fontId="6"/>
  </si>
  <si>
    <t>資料：道路公園整備室 パークイノベーション推進課、道路維持課、公園維持課</t>
    <rPh sb="21" eb="23">
      <t>スイシン</t>
    </rPh>
    <rPh sb="25" eb="27">
      <t>ドウロ</t>
    </rPh>
    <rPh sb="27" eb="30">
      <t>イジカ</t>
    </rPh>
    <rPh sb="31" eb="33">
      <t>コウエン</t>
    </rPh>
    <rPh sb="33" eb="35">
      <t>イジ</t>
    </rPh>
    <rPh sb="35" eb="36">
      <t>カ</t>
    </rPh>
    <phoneticPr fontId="6"/>
  </si>
  <si>
    <r>
      <t>(0.0</t>
    </r>
    <r>
      <rPr>
        <b/>
        <sz val="9"/>
        <rFont val="ＭＳ Ｐ明朝"/>
        <family val="1"/>
        <charset val="128"/>
      </rPr>
      <t>)</t>
    </r>
    <phoneticPr fontId="6"/>
  </si>
  <si>
    <r>
      <t>(5.4</t>
    </r>
    <r>
      <rPr>
        <b/>
        <sz val="9"/>
        <rFont val="ＭＳ Ｐ明朝"/>
        <family val="1"/>
        <charset val="128"/>
      </rPr>
      <t>)</t>
    </r>
    <phoneticPr fontId="6"/>
  </si>
  <si>
    <r>
      <t>(1.8</t>
    </r>
    <r>
      <rPr>
        <b/>
        <sz val="9"/>
        <rFont val="ＭＳ Ｐ明朝"/>
        <family val="1"/>
        <charset val="128"/>
      </rPr>
      <t>)</t>
    </r>
    <phoneticPr fontId="6"/>
  </si>
  <si>
    <r>
      <t>(4.0</t>
    </r>
    <r>
      <rPr>
        <b/>
        <sz val="9"/>
        <rFont val="ＭＳ Ｐ明朝"/>
        <family val="1"/>
        <charset val="128"/>
      </rPr>
      <t>)</t>
    </r>
    <phoneticPr fontId="6"/>
  </si>
  <si>
    <r>
      <t>(25.6</t>
    </r>
    <r>
      <rPr>
        <b/>
        <sz val="9"/>
        <rFont val="ＭＳ Ｐ明朝"/>
        <family val="1"/>
        <charset val="128"/>
      </rPr>
      <t>)</t>
    </r>
    <phoneticPr fontId="6"/>
  </si>
  <si>
    <r>
      <t>(37.5</t>
    </r>
    <r>
      <rPr>
        <b/>
        <sz val="9"/>
        <rFont val="ＭＳ Ｐ明朝"/>
        <family val="1"/>
        <charset val="128"/>
      </rPr>
      <t>)</t>
    </r>
    <phoneticPr fontId="6"/>
  </si>
  <si>
    <r>
      <t>(0.5</t>
    </r>
    <r>
      <rPr>
        <b/>
        <sz val="9"/>
        <rFont val="ＭＳ Ｐ明朝"/>
        <family val="1"/>
        <charset val="128"/>
      </rPr>
      <t>)</t>
    </r>
    <phoneticPr fontId="6"/>
  </si>
  <si>
    <r>
      <t>(0.3</t>
    </r>
    <r>
      <rPr>
        <b/>
        <sz val="9"/>
        <rFont val="ＭＳ Ｐ明朝"/>
        <family val="1"/>
        <charset val="128"/>
      </rPr>
      <t>)</t>
    </r>
    <phoneticPr fontId="6"/>
  </si>
  <si>
    <r>
      <t>(5.5</t>
    </r>
    <r>
      <rPr>
        <b/>
        <sz val="9"/>
        <rFont val="ＭＳ Ｐ明朝"/>
        <family val="1"/>
        <charset val="128"/>
      </rPr>
      <t>)</t>
    </r>
    <phoneticPr fontId="6"/>
  </si>
  <si>
    <r>
      <t>(4.1</t>
    </r>
    <r>
      <rPr>
        <b/>
        <sz val="9"/>
        <rFont val="ＭＳ Ｐ明朝"/>
        <family val="1"/>
        <charset val="128"/>
      </rPr>
      <t>)</t>
    </r>
    <phoneticPr fontId="6"/>
  </si>
  <si>
    <r>
      <t>(2.3</t>
    </r>
    <r>
      <rPr>
        <b/>
        <sz val="9"/>
        <rFont val="ＭＳ Ｐ明朝"/>
        <family val="1"/>
        <charset val="128"/>
      </rPr>
      <t>)</t>
    </r>
    <phoneticPr fontId="6"/>
  </si>
  <si>
    <r>
      <t>(2.2</t>
    </r>
    <r>
      <rPr>
        <b/>
        <sz val="9"/>
        <rFont val="ＭＳ Ｐ明朝"/>
        <family val="1"/>
        <charset val="128"/>
      </rPr>
      <t>)</t>
    </r>
    <phoneticPr fontId="6"/>
  </si>
  <si>
    <r>
      <t>(7.9</t>
    </r>
    <r>
      <rPr>
        <b/>
        <sz val="9"/>
        <rFont val="ＭＳ Ｐ明朝"/>
        <family val="1"/>
        <charset val="128"/>
      </rPr>
      <t>)</t>
    </r>
    <phoneticPr fontId="6"/>
  </si>
  <si>
    <r>
      <t>(0.7</t>
    </r>
    <r>
      <rPr>
        <b/>
        <sz val="9"/>
        <rFont val="ＭＳ Ｐ明朝"/>
        <family val="1"/>
        <charset val="128"/>
      </rPr>
      <t>)</t>
    </r>
    <phoneticPr fontId="6"/>
  </si>
  <si>
    <r>
      <t>(100.0</t>
    </r>
    <r>
      <rPr>
        <b/>
        <sz val="9"/>
        <rFont val="ＭＳ Ｐ明朝"/>
        <family val="1"/>
        <charset val="128"/>
      </rPr>
      <t>)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</si>
</sst>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76" formatCode="0.00;&quot;△ &quot;0.00"/>
    <numFmt numFmtId="177" formatCode="0;&quot;△ &quot;0"/>
    <numFmt numFmtId="178" formatCode="#,##0.0"/>
    <numFmt numFmtId="179" formatCode="#,##0.0_);[Red]\(#,##0.0\)"/>
    <numFmt numFmtId="180" formatCode="_ * #,##0_ ;_ * \-#,##0_ ;_ * \-_ ;_ @_ "/>
    <numFmt numFmtId="181" formatCode="#,##0_ "/>
    <numFmt numFmtId="182" formatCode="\(0.0\)"/>
    <numFmt numFmtId="183" formatCode="#,##0.00_);[Red]\(#,##0.00\)"/>
    <numFmt numFmtId="184" formatCode="#,##0_);[Red]\(#,##0\)"/>
    <numFmt numFmtId="185" formatCode="#,##0_);\(#,##0\)"/>
    <numFmt numFmtId="186" formatCode="0_);[Red]\(0\)"/>
    <numFmt numFmtId="187" formatCode="[$-411]#,##0;[Red]\-#,##0"/>
    <numFmt numFmtId="188" formatCode="[$-411]#,##0.00;[Red]\-#,##0.00"/>
    <numFmt numFmtId="189" formatCode="0.00_);[Red]\(0.00\)"/>
    <numFmt numFmtId="190" formatCode="0.0"/>
    <numFmt numFmtId="191" formatCode="[$-411]ge\.mm\.dd"/>
    <numFmt numFmtId="192" formatCode="0_ "/>
    <numFmt numFmtId="193" formatCode="#,##0.00_ "/>
    <numFmt numFmtId="194" formatCode="[$-411]#,##0"/>
    <numFmt numFmtId="195" formatCode="_ * #,##0.00_ ;_ * \-#,##0.00_ ;_ * \-??_ ;_ @_ "/>
    <numFmt numFmtId="196" formatCode="[$-411]h:mm"/>
    <numFmt numFmtId="197" formatCode="_ * #,##0.0_ ;_ * \-#,##0.0_ ;_ * \-?_ ;_ @_ "/>
    <numFmt numFmtId="198" formatCode="#,##0.00_);\(#,##0.00\)"/>
    <numFmt numFmtId="199" formatCode="#,##0.000_);[Red]\(#,##0.000\)"/>
    <numFmt numFmtId="200" formatCode="0.0_);[Red]\(0.0\)"/>
    <numFmt numFmtId="201" formatCode="_ * #,##0.00_ ;_ * \-#,##0.00_ ;_ * \-_ ;_ @_ "/>
    <numFmt numFmtId="202" formatCode="_ * #,##0.000_ ;_ * \-#,##0.000_ ;_ * \-???_ ;_ @_ "/>
  </numFmts>
  <fonts count="33" x14ac:knownFonts="1"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rgb="FF000000"/>
      <name val="ＭＳ 明朝"/>
      <family val="1"/>
      <charset val="128"/>
    </font>
    <font>
      <b/>
      <sz val="10"/>
      <name val="ＭＳ 明朝"/>
      <family val="1"/>
      <charset val="1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8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"/>
    </font>
    <font>
      <b/>
      <sz val="9"/>
      <name val="ＭＳ Ｐゴシック"/>
      <family val="3"/>
      <charset val="128"/>
    </font>
    <font>
      <sz val="24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SimSun"/>
    </font>
    <font>
      <b/>
      <sz val="4"/>
      <name val="ＭＳ 明朝"/>
      <family val="1"/>
      <charset val="128"/>
    </font>
    <font>
      <b/>
      <sz val="9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SimSun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rgb="FFFFFFFF"/>
      </bottom>
      <diagonal/>
    </border>
    <border>
      <left/>
      <right/>
      <top style="double">
        <color auto="1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rgb="FFFFFFFF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5" fillId="0" borderId="0">
      <alignment vertical="center"/>
    </xf>
    <xf numFmtId="0" fontId="7" fillId="0" borderId="0">
      <alignment vertical="center"/>
    </xf>
    <xf numFmtId="187" fontId="7" fillId="0" borderId="0" applyBorder="0" applyProtection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187" fontId="7" fillId="0" borderId="0" applyBorder="0" applyProtection="0"/>
    <xf numFmtId="0" fontId="7" fillId="0" borderId="0">
      <alignment vertical="center"/>
    </xf>
    <xf numFmtId="0" fontId="7" fillId="0" borderId="0"/>
    <xf numFmtId="0" fontId="7" fillId="0" borderId="0"/>
    <xf numFmtId="187" fontId="7" fillId="0" borderId="0" applyBorder="0" applyProtection="0"/>
    <xf numFmtId="38" fontId="7" fillId="0" borderId="0" applyFont="0" applyFill="0" applyBorder="0" applyAlignment="0" applyProtection="0">
      <alignment vertical="center"/>
    </xf>
  </cellStyleXfs>
  <cellXfs count="56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shrinkToFi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76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8" fillId="0" borderId="0" xfId="0" applyFont="1"/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vertical="center"/>
    </xf>
    <xf numFmtId="178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center"/>
    </xf>
    <xf numFmtId="179" fontId="4" fillId="0" borderId="0" xfId="0" applyNumberFormat="1" applyFont="1" applyAlignment="1">
      <alignment vertical="center"/>
    </xf>
    <xf numFmtId="179" fontId="12" fillId="0" borderId="13" xfId="0" applyNumberFormat="1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179" fontId="14" fillId="0" borderId="6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180" fontId="4" fillId="0" borderId="13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/>
    <xf numFmtId="0" fontId="10" fillId="0" borderId="3" xfId="0" applyFont="1" applyBorder="1" applyAlignment="1">
      <alignment horizontal="center" vertical="center"/>
    </xf>
    <xf numFmtId="183" fontId="10" fillId="0" borderId="13" xfId="0" applyNumberFormat="1" applyFont="1" applyBorder="1" applyAlignment="1">
      <alignment vertical="center"/>
    </xf>
    <xf numFmtId="184" fontId="10" fillId="0" borderId="13" xfId="0" applyNumberFormat="1" applyFont="1" applyBorder="1" applyAlignment="1">
      <alignment vertical="center"/>
    </xf>
    <xf numFmtId="183" fontId="12" fillId="0" borderId="13" xfId="0" applyNumberFormat="1" applyFont="1" applyBorder="1" applyAlignment="1">
      <alignment vertical="center"/>
    </xf>
    <xf numFmtId="184" fontId="12" fillId="0" borderId="13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distributed" textRotation="255" wrapText="1"/>
    </xf>
    <xf numFmtId="0" fontId="4" fillId="0" borderId="6" xfId="0" applyFont="1" applyBorder="1" applyAlignment="1">
      <alignment horizontal="center" vertical="distributed" textRotation="255" wrapText="1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84" fontId="3" fillId="0" borderId="0" xfId="0" applyNumberFormat="1" applyFont="1" applyAlignment="1">
      <alignment vertical="center"/>
    </xf>
    <xf numFmtId="0" fontId="1" fillId="2" borderId="0" xfId="0" applyFont="1" applyFill="1"/>
    <xf numFmtId="0" fontId="4" fillId="0" borderId="8" xfId="0" applyFont="1" applyBorder="1" applyAlignment="1">
      <alignment horizontal="center"/>
    </xf>
    <xf numFmtId="0" fontId="4" fillId="0" borderId="0" xfId="0" applyFont="1"/>
    <xf numFmtId="0" fontId="4" fillId="0" borderId="11" xfId="0" applyFont="1" applyBorder="1" applyAlignment="1">
      <alignment horizontal="right" vertical="top"/>
    </xf>
    <xf numFmtId="0" fontId="4" fillId="0" borderId="2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0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2" fillId="0" borderId="0" xfId="2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0" xfId="2" applyFont="1">
      <alignment vertical="center"/>
    </xf>
    <xf numFmtId="0" fontId="10" fillId="0" borderId="6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86" fontId="10" fillId="0" borderId="0" xfId="0" applyNumberFormat="1" applyFont="1" applyAlignment="1">
      <alignment vertical="center"/>
    </xf>
    <xf numFmtId="188" fontId="10" fillId="0" borderId="13" xfId="3" applyNumberFormat="1" applyFont="1" applyBorder="1" applyAlignment="1" applyProtection="1">
      <alignment vertical="center"/>
    </xf>
    <xf numFmtId="189" fontId="10" fillId="0" borderId="13" xfId="0" applyNumberFormat="1" applyFont="1" applyBorder="1" applyAlignment="1">
      <alignment vertical="center"/>
    </xf>
    <xf numFmtId="186" fontId="10" fillId="0" borderId="15" xfId="0" applyNumberFormat="1" applyFont="1" applyBorder="1" applyAlignment="1">
      <alignment vertical="center"/>
    </xf>
    <xf numFmtId="186" fontId="12" fillId="0" borderId="0" xfId="0" applyNumberFormat="1" applyFont="1" applyAlignment="1">
      <alignment vertical="center"/>
    </xf>
    <xf numFmtId="188" fontId="12" fillId="0" borderId="13" xfId="3" applyNumberFormat="1" applyFont="1" applyBorder="1" applyAlignment="1" applyProtection="1">
      <alignment vertical="center"/>
    </xf>
    <xf numFmtId="189" fontId="12" fillId="0" borderId="13" xfId="0" applyNumberFormat="1" applyFont="1" applyBorder="1" applyAlignment="1">
      <alignment vertical="center"/>
    </xf>
    <xf numFmtId="186" fontId="12" fillId="0" borderId="15" xfId="0" applyNumberFormat="1" applyFont="1" applyBorder="1" applyAlignment="1">
      <alignment vertical="center"/>
    </xf>
    <xf numFmtId="186" fontId="14" fillId="0" borderId="20" xfId="0" applyNumberFormat="1" applyFont="1" applyBorder="1" applyAlignment="1">
      <alignment vertical="center"/>
    </xf>
    <xf numFmtId="189" fontId="14" fillId="0" borderId="6" xfId="0" applyNumberFormat="1" applyFont="1" applyBorder="1" applyAlignment="1">
      <alignment vertical="center"/>
    </xf>
    <xf numFmtId="186" fontId="14" fillId="0" borderId="21" xfId="0" applyNumberFormat="1" applyFont="1" applyBorder="1" applyAlignment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9" fillId="0" borderId="0" xfId="2" applyFont="1">
      <alignment vertical="center"/>
    </xf>
    <xf numFmtId="0" fontId="0" fillId="0" borderId="0" xfId="2" applyFo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distributed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9" fontId="10" fillId="0" borderId="13" xfId="0" applyNumberFormat="1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9" fontId="9" fillId="0" borderId="0" xfId="0" applyNumberFormat="1" applyFont="1" applyAlignment="1">
      <alignment vertical="center"/>
    </xf>
    <xf numFmtId="0" fontId="4" fillId="0" borderId="5" xfId="2" applyFont="1" applyBorder="1" applyAlignment="1">
      <alignment horizontal="right"/>
    </xf>
    <xf numFmtId="0" fontId="4" fillId="0" borderId="13" xfId="2" applyFont="1" applyBorder="1">
      <alignment vertical="center"/>
    </xf>
    <xf numFmtId="0" fontId="4" fillId="0" borderId="6" xfId="2" applyFont="1" applyBorder="1">
      <alignment vertical="center"/>
    </xf>
    <xf numFmtId="192" fontId="11" fillId="0" borderId="13" xfId="2" applyNumberFormat="1" applyFont="1" applyBorder="1" applyAlignment="1">
      <alignment horizontal="center" vertical="center"/>
    </xf>
    <xf numFmtId="192" fontId="10" fillId="0" borderId="13" xfId="2" applyNumberFormat="1" applyFont="1" applyBorder="1" applyAlignment="1">
      <alignment horizontal="right" vertical="center"/>
    </xf>
    <xf numFmtId="192" fontId="10" fillId="0" borderId="13" xfId="2" applyNumberFormat="1" applyFont="1" applyBorder="1">
      <alignment vertical="center"/>
    </xf>
    <xf numFmtId="180" fontId="10" fillId="0" borderId="13" xfId="2" applyNumberFormat="1" applyFont="1" applyBorder="1" applyAlignment="1">
      <alignment horizontal="right" vertical="center"/>
    </xf>
    <xf numFmtId="180" fontId="10" fillId="0" borderId="14" xfId="2" applyNumberFormat="1" applyFont="1" applyBorder="1">
      <alignment vertical="center"/>
    </xf>
    <xf numFmtId="192" fontId="10" fillId="0" borderId="13" xfId="2" applyNumberFormat="1" applyFont="1" applyBorder="1" applyAlignment="1">
      <alignment horizontal="center" vertical="center"/>
    </xf>
    <xf numFmtId="192" fontId="12" fillId="0" borderId="13" xfId="2" applyNumberFormat="1" applyFont="1" applyBorder="1" applyAlignment="1">
      <alignment horizontal="right" vertical="center"/>
    </xf>
    <xf numFmtId="192" fontId="12" fillId="0" borderId="13" xfId="2" applyNumberFormat="1" applyFont="1" applyBorder="1">
      <alignment vertical="center"/>
    </xf>
    <xf numFmtId="180" fontId="12" fillId="0" borderId="13" xfId="2" applyNumberFormat="1" applyFont="1" applyBorder="1">
      <alignment vertical="center"/>
    </xf>
    <xf numFmtId="192" fontId="14" fillId="0" borderId="6" xfId="2" applyNumberFormat="1" applyFont="1" applyBorder="1" applyAlignment="1">
      <alignment horizontal="center" vertical="center"/>
    </xf>
    <xf numFmtId="0" fontId="2" fillId="0" borderId="0" xfId="4" applyFont="1" applyAlignment="1">
      <alignment horizontal="left"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0" fontId="14" fillId="0" borderId="28" xfId="4" applyFont="1" applyBorder="1" applyAlignment="1">
      <alignment horizontal="left" vertical="center"/>
    </xf>
    <xf numFmtId="0" fontId="10" fillId="0" borderId="5" xfId="5" applyFont="1" applyBorder="1" applyAlignment="1">
      <alignment horizontal="center" vertical="center"/>
    </xf>
    <xf numFmtId="0" fontId="19" fillId="0" borderId="0" xfId="5" applyFont="1"/>
    <xf numFmtId="0" fontId="10" fillId="0" borderId="30" xfId="5" applyFont="1" applyBorder="1"/>
    <xf numFmtId="0" fontId="10" fillId="0" borderId="6" xfId="5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/>
    </xf>
    <xf numFmtId="0" fontId="10" fillId="0" borderId="31" xfId="5" applyFont="1" applyBorder="1" applyAlignment="1">
      <alignment horizontal="center" vertical="center"/>
    </xf>
    <xf numFmtId="0" fontId="10" fillId="0" borderId="0" xfId="5" applyFont="1"/>
    <xf numFmtId="0" fontId="10" fillId="0" borderId="13" xfId="5" applyFont="1" applyBorder="1" applyAlignment="1">
      <alignment vertical="center"/>
    </xf>
    <xf numFmtId="0" fontId="10" fillId="0" borderId="13" xfId="5" applyFont="1" applyBorder="1" applyAlignment="1">
      <alignment horizontal="center" vertical="center"/>
    </xf>
    <xf numFmtId="193" fontId="10" fillId="0" borderId="13" xfId="5" applyNumberFormat="1" applyFont="1" applyBorder="1" applyAlignment="1">
      <alignment vertical="center"/>
    </xf>
    <xf numFmtId="49" fontId="10" fillId="0" borderId="13" xfId="5" applyNumberFormat="1" applyFont="1" applyBorder="1" applyAlignment="1">
      <alignment horizontal="right" vertical="center"/>
    </xf>
    <xf numFmtId="49" fontId="10" fillId="0" borderId="14" xfId="5" applyNumberFormat="1" applyFont="1" applyBorder="1" applyAlignment="1">
      <alignment horizontal="right" vertical="center"/>
    </xf>
    <xf numFmtId="0" fontId="10" fillId="0" borderId="15" xfId="5" applyFont="1" applyBorder="1" applyAlignment="1">
      <alignment horizontal="right" vertical="center"/>
    </xf>
    <xf numFmtId="49" fontId="10" fillId="0" borderId="33" xfId="5" applyNumberFormat="1" applyFont="1" applyBorder="1" applyAlignment="1">
      <alignment horizontal="right" vertical="center"/>
    </xf>
    <xf numFmtId="49" fontId="10" fillId="0" borderId="15" xfId="5" applyNumberFormat="1" applyFont="1" applyBorder="1" applyAlignment="1">
      <alignment horizontal="right" vertical="center"/>
    </xf>
    <xf numFmtId="49" fontId="10" fillId="0" borderId="34" xfId="5" applyNumberFormat="1" applyFont="1" applyBorder="1" applyAlignment="1">
      <alignment horizontal="right" vertical="center"/>
    </xf>
    <xf numFmtId="193" fontId="10" fillId="0" borderId="20" xfId="5" applyNumberFormat="1" applyFont="1" applyBorder="1" applyAlignment="1">
      <alignment vertical="center"/>
    </xf>
    <xf numFmtId="49" fontId="10" fillId="0" borderId="6" xfId="5" applyNumberFormat="1" applyFont="1" applyBorder="1" applyAlignment="1">
      <alignment horizontal="right" vertical="center"/>
    </xf>
    <xf numFmtId="49" fontId="10" fillId="0" borderId="10" xfId="5" applyNumberFormat="1" applyFont="1" applyBorder="1" applyAlignment="1">
      <alignment horizontal="right" vertical="center"/>
    </xf>
    <xf numFmtId="0" fontId="10" fillId="0" borderId="21" xfId="5" applyFont="1" applyBorder="1" applyAlignment="1">
      <alignment horizontal="right" vertical="center"/>
    </xf>
    <xf numFmtId="49" fontId="10" fillId="0" borderId="35" xfId="5" applyNumberFormat="1" applyFont="1" applyBorder="1" applyAlignment="1">
      <alignment horizontal="right" vertical="center"/>
    </xf>
    <xf numFmtId="193" fontId="10" fillId="0" borderId="0" xfId="5" applyNumberFormat="1" applyFont="1" applyAlignment="1">
      <alignment vertical="center"/>
    </xf>
    <xf numFmtId="0" fontId="10" fillId="0" borderId="14" xfId="5" applyFont="1" applyBorder="1" applyAlignment="1">
      <alignment horizontal="right" vertical="center"/>
    </xf>
    <xf numFmtId="0" fontId="10" fillId="0" borderId="0" xfId="5" applyFont="1" applyAlignment="1">
      <alignment horizontal="right" vertical="center"/>
    </xf>
    <xf numFmtId="0" fontId="10" fillId="0" borderId="33" xfId="5" applyFont="1" applyBorder="1" applyAlignment="1">
      <alignment horizontal="right" vertical="center"/>
    </xf>
    <xf numFmtId="0" fontId="10" fillId="0" borderId="13" xfId="5" applyFont="1" applyBorder="1" applyAlignment="1">
      <alignment vertical="center" shrinkToFit="1"/>
    </xf>
    <xf numFmtId="189" fontId="10" fillId="0" borderId="0" xfId="5" applyNumberFormat="1" applyFont="1" applyAlignment="1">
      <alignment horizontal="right" vertical="center"/>
    </xf>
    <xf numFmtId="49" fontId="10" fillId="0" borderId="14" xfId="4" applyNumberFormat="1" applyFont="1" applyBorder="1" applyAlignment="1">
      <alignment horizontal="right" vertical="center"/>
    </xf>
    <xf numFmtId="0" fontId="10" fillId="0" borderId="15" xfId="5" applyFont="1" applyBorder="1" applyAlignment="1">
      <alignment vertical="center" shrinkToFit="1"/>
    </xf>
    <xf numFmtId="189" fontId="10" fillId="0" borderId="0" xfId="4" applyNumberFormat="1" applyFont="1" applyAlignment="1">
      <alignment vertical="center"/>
    </xf>
    <xf numFmtId="0" fontId="10" fillId="0" borderId="0" xfId="4" applyFont="1" applyAlignment="1">
      <alignment horizontal="right" vertical="center"/>
    </xf>
    <xf numFmtId="49" fontId="10" fillId="0" borderId="33" xfId="4" applyNumberFormat="1" applyFont="1" applyBorder="1" applyAlignment="1">
      <alignment horizontal="right" vertical="center"/>
    </xf>
    <xf numFmtId="189" fontId="10" fillId="0" borderId="13" xfId="4" applyNumberFormat="1" applyFont="1" applyBorder="1" applyAlignment="1">
      <alignment vertical="center"/>
    </xf>
    <xf numFmtId="49" fontId="10" fillId="0" borderId="13" xfId="4" applyNumberFormat="1" applyFont="1" applyBorder="1" applyAlignment="1">
      <alignment horizontal="right" vertical="center"/>
    </xf>
    <xf numFmtId="0" fontId="10" fillId="0" borderId="15" xfId="4" applyFont="1" applyBorder="1" applyAlignment="1">
      <alignment horizontal="right" vertical="center"/>
    </xf>
    <xf numFmtId="49" fontId="10" fillId="0" borderId="0" xfId="4" applyNumberFormat="1" applyFont="1" applyAlignment="1">
      <alignment horizontal="right" vertical="center"/>
    </xf>
    <xf numFmtId="0" fontId="10" fillId="0" borderId="13" xfId="5" applyFont="1" applyBorder="1" applyAlignment="1">
      <alignment horizontal="left" vertical="center"/>
    </xf>
    <xf numFmtId="0" fontId="10" fillId="0" borderId="0" xfId="4" applyFont="1" applyAlignment="1">
      <alignment horizontal="center" vertical="center"/>
    </xf>
    <xf numFmtId="0" fontId="10" fillId="0" borderId="0" xfId="5" applyFont="1" applyAlignment="1">
      <alignment horizontal="center"/>
    </xf>
    <xf numFmtId="189" fontId="10" fillId="0" borderId="0" xfId="5" applyNumberFormat="1" applyFont="1"/>
    <xf numFmtId="0" fontId="10" fillId="0" borderId="0" xfId="5" applyFont="1" applyAlignment="1">
      <alignment horizontal="right"/>
    </xf>
    <xf numFmtId="189" fontId="10" fillId="0" borderId="0" xfId="6" applyNumberFormat="1" applyFont="1" applyAlignment="1">
      <alignment vertical="center"/>
    </xf>
    <xf numFmtId="0" fontId="10" fillId="0" borderId="13" xfId="5" applyFont="1" applyBorder="1" applyAlignment="1">
      <alignment horizontal="right" vertical="center"/>
    </xf>
    <xf numFmtId="0" fontId="10" fillId="0" borderId="15" xfId="5" applyFont="1" applyBorder="1" applyAlignment="1">
      <alignment horizontal="center" vertical="center"/>
    </xf>
    <xf numFmtId="189" fontId="10" fillId="0" borderId="13" xfId="5" applyNumberFormat="1" applyFont="1" applyBorder="1" applyAlignment="1">
      <alignment vertical="center"/>
    </xf>
    <xf numFmtId="49" fontId="10" fillId="0" borderId="34" xfId="4" applyNumberFormat="1" applyFont="1" applyBorder="1" applyAlignment="1">
      <alignment horizontal="right" vertical="center"/>
    </xf>
    <xf numFmtId="189" fontId="10" fillId="0" borderId="0" xfId="4" applyNumberFormat="1" applyFont="1" applyAlignment="1">
      <alignment horizontal="right" vertical="center"/>
    </xf>
    <xf numFmtId="189" fontId="10" fillId="0" borderId="13" xfId="5" applyNumberFormat="1" applyFont="1" applyBorder="1" applyAlignment="1">
      <alignment horizontal="right" vertical="center"/>
    </xf>
    <xf numFmtId="0" fontId="10" fillId="0" borderId="15" xfId="4" applyFont="1" applyBorder="1" applyAlignment="1">
      <alignment horizontal="center" vertical="center"/>
    </xf>
    <xf numFmtId="0" fontId="10" fillId="0" borderId="38" xfId="5" applyFont="1" applyBorder="1" applyAlignment="1">
      <alignment horizontal="center" vertical="center"/>
    </xf>
    <xf numFmtId="193" fontId="14" fillId="0" borderId="39" xfId="5" applyNumberFormat="1" applyFont="1" applyBorder="1" applyAlignment="1">
      <alignment vertical="center"/>
    </xf>
    <xf numFmtId="0" fontId="10" fillId="0" borderId="38" xfId="5" applyFont="1" applyBorder="1" applyAlignment="1">
      <alignment vertical="center"/>
    </xf>
    <xf numFmtId="0" fontId="10" fillId="0" borderId="40" xfId="5" applyFont="1" applyBorder="1" applyAlignment="1">
      <alignment vertical="center"/>
    </xf>
    <xf numFmtId="0" fontId="10" fillId="0" borderId="41" xfId="5" applyFont="1" applyBorder="1" applyAlignment="1">
      <alignment vertical="center"/>
    </xf>
    <xf numFmtId="0" fontId="10" fillId="0" borderId="42" xfId="5" applyFont="1" applyBorder="1" applyAlignment="1">
      <alignment vertical="center"/>
    </xf>
    <xf numFmtId="0" fontId="3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18" fillId="0" borderId="0" xfId="5" applyFont="1" applyAlignment="1">
      <alignment vertical="center"/>
    </xf>
    <xf numFmtId="0" fontId="3" fillId="0" borderId="0" xfId="5" applyFont="1" applyAlignment="1">
      <alignment horizontal="right" vertical="center"/>
    </xf>
    <xf numFmtId="0" fontId="4" fillId="0" borderId="0" xfId="5" applyFont="1"/>
    <xf numFmtId="0" fontId="2" fillId="0" borderId="0" xfId="7" applyFont="1" applyAlignment="1">
      <alignment horizontal="left" vertical="center"/>
    </xf>
    <xf numFmtId="0" fontId="1" fillId="0" borderId="0" xfId="7" applyFont="1"/>
    <xf numFmtId="0" fontId="2" fillId="0" borderId="1" xfId="7" applyFont="1" applyBorder="1" applyAlignment="1">
      <alignment horizontal="left" vertical="center"/>
    </xf>
    <xf numFmtId="0" fontId="1" fillId="0" borderId="1" xfId="7" applyFont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10" fillId="0" borderId="14" xfId="0" applyFont="1" applyBorder="1"/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shrinkToFit="1"/>
    </xf>
    <xf numFmtId="3" fontId="12" fillId="0" borderId="14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4" fillId="0" borderId="6" xfId="0" applyFont="1" applyBorder="1" applyAlignment="1">
      <alignment horizontal="center" vertical="center" shrinkToFit="1"/>
    </xf>
    <xf numFmtId="3" fontId="14" fillId="0" borderId="10" xfId="0" applyNumberFormat="1" applyFont="1" applyBorder="1" applyAlignment="1">
      <alignment vertical="center"/>
    </xf>
    <xf numFmtId="3" fontId="14" fillId="0" borderId="6" xfId="0" applyNumberFormat="1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2" fillId="0" borderId="0" xfId="8" applyFont="1" applyAlignment="1">
      <alignment horizontal="left" vertical="center"/>
    </xf>
    <xf numFmtId="0" fontId="1" fillId="0" borderId="0" xfId="8" applyFont="1"/>
    <xf numFmtId="0" fontId="2" fillId="0" borderId="1" xfId="8" applyFont="1" applyBorder="1" applyAlignment="1">
      <alignment horizontal="left" vertical="center"/>
    </xf>
    <xf numFmtId="0" fontId="1" fillId="0" borderId="1" xfId="8" applyFont="1" applyBorder="1" applyAlignment="1">
      <alignment vertical="center"/>
    </xf>
    <xf numFmtId="0" fontId="3" fillId="0" borderId="1" xfId="8" applyFont="1" applyBorder="1" applyAlignment="1">
      <alignment horizontal="right" vertical="center"/>
    </xf>
    <xf numFmtId="0" fontId="1" fillId="0" borderId="0" xfId="8" applyFont="1" applyAlignment="1">
      <alignment vertical="center"/>
    </xf>
    <xf numFmtId="0" fontId="10" fillId="0" borderId="7" xfId="8" applyFont="1" applyBorder="1" applyAlignment="1">
      <alignment horizontal="right" vertical="center"/>
    </xf>
    <xf numFmtId="0" fontId="10" fillId="0" borderId="0" xfId="8" applyFont="1" applyAlignment="1">
      <alignment vertical="center"/>
    </xf>
    <xf numFmtId="0" fontId="10" fillId="0" borderId="10" xfId="8" applyFont="1" applyBorder="1" applyAlignment="1">
      <alignment horizontal="left" vertical="center"/>
    </xf>
    <xf numFmtId="0" fontId="10" fillId="0" borderId="13" xfId="8" applyFont="1" applyBorder="1" applyAlignment="1">
      <alignment horizontal="center" vertical="center"/>
    </xf>
    <xf numFmtId="184" fontId="10" fillId="0" borderId="13" xfId="8" applyNumberFormat="1" applyFont="1" applyBorder="1" applyAlignment="1">
      <alignment horizontal="right" vertical="center"/>
    </xf>
    <xf numFmtId="0" fontId="20" fillId="0" borderId="0" xfId="8" applyFont="1" applyAlignment="1">
      <alignment vertical="center"/>
    </xf>
    <xf numFmtId="0" fontId="14" fillId="0" borderId="6" xfId="8" applyFont="1" applyBorder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right" vertical="center"/>
    </xf>
    <xf numFmtId="0" fontId="4" fillId="0" borderId="0" xfId="8" applyFont="1" applyAlignment="1">
      <alignment vertical="center"/>
    </xf>
    <xf numFmtId="0" fontId="2" fillId="0" borderId="0" xfId="8" applyFont="1"/>
    <xf numFmtId="0" fontId="2" fillId="0" borderId="1" xfId="8" applyFont="1" applyBorder="1" applyAlignment="1">
      <alignment vertical="center"/>
    </xf>
    <xf numFmtId="0" fontId="2" fillId="0" borderId="0" xfId="8" applyFont="1" applyAlignment="1">
      <alignment vertical="center"/>
    </xf>
    <xf numFmtId="0" fontId="4" fillId="0" borderId="7" xfId="8" applyFont="1" applyBorder="1" applyAlignment="1">
      <alignment horizontal="right" vertical="center"/>
    </xf>
    <xf numFmtId="0" fontId="10" fillId="0" borderId="0" xfId="8" applyFont="1" applyAlignment="1">
      <alignment horizontal="center" vertical="center"/>
    </xf>
    <xf numFmtId="0" fontId="10" fillId="0" borderId="14" xfId="8" applyFont="1" applyBorder="1" applyAlignment="1">
      <alignment vertical="center"/>
    </xf>
    <xf numFmtId="0" fontId="10" fillId="0" borderId="4" xfId="8" applyFont="1" applyBorder="1" applyAlignment="1">
      <alignment horizontal="center" vertical="center"/>
    </xf>
    <xf numFmtId="0" fontId="4" fillId="0" borderId="6" xfId="8" applyFont="1" applyBorder="1" applyAlignment="1">
      <alignment horizontal="left" vertical="center"/>
    </xf>
    <xf numFmtId="0" fontId="10" fillId="0" borderId="10" xfId="8" applyFont="1" applyBorder="1" applyAlignment="1">
      <alignment horizontal="center" vertical="center"/>
    </xf>
    <xf numFmtId="0" fontId="10" fillId="0" borderId="43" xfId="8" applyFont="1" applyBorder="1" applyAlignment="1">
      <alignment horizontal="center" vertical="center"/>
    </xf>
    <xf numFmtId="194" fontId="10" fillId="0" borderId="13" xfId="3" applyNumberFormat="1" applyFont="1" applyBorder="1" applyAlignment="1" applyProtection="1">
      <alignment horizontal="right" vertical="center"/>
    </xf>
    <xf numFmtId="180" fontId="10" fillId="0" borderId="13" xfId="3" applyNumberFormat="1" applyFont="1" applyBorder="1" applyAlignment="1" applyProtection="1">
      <alignment horizontal="right" vertical="center" shrinkToFit="1"/>
    </xf>
    <xf numFmtId="180" fontId="10" fillId="0" borderId="13" xfId="3" applyNumberFormat="1" applyFont="1" applyBorder="1" applyAlignment="1" applyProtection="1">
      <alignment horizontal="right" vertical="center"/>
    </xf>
    <xf numFmtId="194" fontId="10" fillId="0" borderId="14" xfId="3" applyNumberFormat="1" applyFont="1" applyBorder="1" applyAlignment="1" applyProtection="1">
      <alignment horizontal="right" vertical="center" shrinkToFit="1"/>
    </xf>
    <xf numFmtId="180" fontId="10" fillId="0" borderId="14" xfId="3" applyNumberFormat="1" applyFont="1" applyBorder="1" applyAlignment="1" applyProtection="1">
      <alignment horizontal="right" vertical="center" shrinkToFit="1"/>
    </xf>
    <xf numFmtId="0" fontId="14" fillId="0" borderId="0" xfId="8" applyFont="1" applyAlignment="1">
      <alignment vertical="center"/>
    </xf>
    <xf numFmtId="194" fontId="12" fillId="0" borderId="13" xfId="3" applyNumberFormat="1" applyFont="1" applyBorder="1" applyAlignment="1" applyProtection="1">
      <alignment horizontal="right" vertical="center"/>
    </xf>
    <xf numFmtId="180" fontId="12" fillId="0" borderId="13" xfId="3" applyNumberFormat="1" applyFont="1" applyBorder="1" applyAlignment="1" applyProtection="1">
      <alignment horizontal="right" vertical="center" shrinkToFit="1"/>
    </xf>
    <xf numFmtId="180" fontId="12" fillId="0" borderId="13" xfId="3" applyNumberFormat="1" applyFont="1" applyBorder="1" applyAlignment="1" applyProtection="1">
      <alignment horizontal="right" vertical="center"/>
    </xf>
    <xf numFmtId="194" fontId="12" fillId="0" borderId="14" xfId="3" applyNumberFormat="1" applyFont="1" applyBorder="1" applyAlignment="1" applyProtection="1">
      <alignment horizontal="right" vertical="center" shrinkToFit="1"/>
    </xf>
    <xf numFmtId="0" fontId="4" fillId="0" borderId="0" xfId="8" applyFont="1" applyAlignment="1">
      <alignment horizontal="left" vertical="center"/>
    </xf>
    <xf numFmtId="4" fontId="4" fillId="0" borderId="0" xfId="8" applyNumberFormat="1" applyFont="1" applyAlignment="1">
      <alignment vertical="center"/>
    </xf>
    <xf numFmtId="193" fontId="4" fillId="0" borderId="0" xfId="8" applyNumberFormat="1" applyFont="1" applyAlignment="1">
      <alignment vertical="center"/>
    </xf>
    <xf numFmtId="193" fontId="3" fillId="0" borderId="0" xfId="8" applyNumberFormat="1" applyFont="1" applyAlignment="1">
      <alignment vertical="center"/>
    </xf>
    <xf numFmtId="196" fontId="4" fillId="0" borderId="0" xfId="8" applyNumberFormat="1" applyFont="1" applyAlignment="1">
      <alignment vertical="center"/>
    </xf>
    <xf numFmtId="0" fontId="1" fillId="0" borderId="0" xfId="8" applyFont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0" fillId="0" borderId="10" xfId="0" applyFont="1" applyBorder="1" applyAlignment="1">
      <alignment horizontal="left"/>
    </xf>
    <xf numFmtId="0" fontId="14" fillId="0" borderId="0" xfId="0" applyFont="1" applyAlignment="1">
      <alignment vertical="center"/>
    </xf>
    <xf numFmtId="184" fontId="14" fillId="0" borderId="6" xfId="0" applyNumberFormat="1" applyFont="1" applyBorder="1" applyAlignment="1">
      <alignment vertical="center"/>
    </xf>
    <xf numFmtId="0" fontId="4" fillId="0" borderId="1" xfId="0" applyFont="1" applyBorder="1"/>
    <xf numFmtId="0" fontId="10" fillId="0" borderId="14" xfId="0" applyFont="1" applyBorder="1" applyAlignment="1">
      <alignment horizontal="right" vertical="center"/>
    </xf>
    <xf numFmtId="0" fontId="10" fillId="0" borderId="10" xfId="0" applyFont="1" applyBorder="1" applyAlignment="1">
      <alignment horizontal="left" vertical="center"/>
    </xf>
    <xf numFmtId="180" fontId="10" fillId="0" borderId="13" xfId="0" applyNumberFormat="1" applyFont="1" applyBorder="1" applyAlignment="1">
      <alignment vertical="center"/>
    </xf>
    <xf numFmtId="180" fontId="10" fillId="0" borderId="13" xfId="0" applyNumberFormat="1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right" vertical="center"/>
    </xf>
    <xf numFmtId="180" fontId="12" fillId="0" borderId="13" xfId="0" applyNumberFormat="1" applyFont="1" applyBorder="1" applyAlignment="1">
      <alignment vertical="center"/>
    </xf>
    <xf numFmtId="180" fontId="21" fillId="0" borderId="13" xfId="0" applyNumberFormat="1" applyFont="1" applyBorder="1" applyAlignment="1">
      <alignment vertical="center"/>
    </xf>
    <xf numFmtId="180" fontId="12" fillId="0" borderId="13" xfId="0" applyNumberFormat="1" applyFont="1" applyBorder="1" applyAlignment="1">
      <alignment horizontal="right" vertical="center"/>
    </xf>
    <xf numFmtId="180" fontId="21" fillId="0" borderId="13" xfId="0" applyNumberFormat="1" applyFont="1" applyBorder="1" applyAlignment="1">
      <alignment horizontal="right" vertical="center"/>
    </xf>
    <xf numFmtId="180" fontId="14" fillId="0" borderId="6" xfId="0" applyNumberFormat="1" applyFont="1" applyBorder="1" applyAlignment="1">
      <alignment vertical="center"/>
    </xf>
    <xf numFmtId="180" fontId="20" fillId="0" borderId="6" xfId="0" applyNumberFormat="1" applyFont="1" applyBorder="1" applyAlignment="1">
      <alignment vertical="center"/>
    </xf>
    <xf numFmtId="180" fontId="14" fillId="0" borderId="6" xfId="0" applyNumberFormat="1" applyFont="1" applyBorder="1" applyAlignment="1">
      <alignment horizontal="right" vertical="center"/>
    </xf>
    <xf numFmtId="180" fontId="20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180" fontId="1" fillId="0" borderId="0" xfId="0" applyNumberFormat="1" applyFont="1"/>
    <xf numFmtId="0" fontId="10" fillId="0" borderId="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80" fontId="10" fillId="0" borderId="14" xfId="0" applyNumberFormat="1" applyFont="1" applyBorder="1" applyAlignment="1">
      <alignment vertical="center" shrinkToFit="1"/>
    </xf>
    <xf numFmtId="180" fontId="14" fillId="0" borderId="14" xfId="0" applyNumberFormat="1" applyFont="1" applyBorder="1" applyAlignment="1">
      <alignment vertical="center" shrinkToFit="1"/>
    </xf>
    <xf numFmtId="180" fontId="14" fillId="0" borderId="17" xfId="0" applyNumberFormat="1" applyFont="1" applyBorder="1" applyAlignment="1">
      <alignment vertical="center" shrinkToFit="1"/>
    </xf>
    <xf numFmtId="180" fontId="14" fillId="0" borderId="13" xfId="0" applyNumberFormat="1" applyFont="1" applyBorder="1" applyAlignment="1">
      <alignment vertical="center" shrinkToFit="1"/>
    </xf>
    <xf numFmtId="0" fontId="10" fillId="0" borderId="14" xfId="0" applyFont="1" applyBorder="1" applyAlignment="1">
      <alignment horizontal="distributed" vertical="center" wrapText="1"/>
    </xf>
    <xf numFmtId="180" fontId="10" fillId="0" borderId="13" xfId="0" applyNumberFormat="1" applyFont="1" applyBorder="1" applyAlignment="1">
      <alignment vertical="center" shrinkToFit="1"/>
    </xf>
    <xf numFmtId="180" fontId="10" fillId="0" borderId="13" xfId="0" applyNumberFormat="1" applyFont="1" applyBorder="1" applyAlignment="1">
      <alignment horizontal="right" vertical="center" shrinkToFit="1"/>
    </xf>
    <xf numFmtId="180" fontId="10" fillId="0" borderId="14" xfId="0" applyNumberFormat="1" applyFont="1" applyBorder="1" applyAlignment="1">
      <alignment horizontal="right" vertical="center" shrinkToFit="1"/>
    </xf>
    <xf numFmtId="180" fontId="14" fillId="0" borderId="13" xfId="0" applyNumberFormat="1" applyFont="1" applyBorder="1" applyAlignment="1">
      <alignment horizontal="right" vertical="center" shrinkToFit="1"/>
    </xf>
    <xf numFmtId="180" fontId="10" fillId="0" borderId="14" xfId="0" applyNumberFormat="1" applyFont="1" applyBorder="1" applyAlignment="1">
      <alignment vertical="center"/>
    </xf>
    <xf numFmtId="0" fontId="10" fillId="0" borderId="10" xfId="0" applyFont="1" applyBorder="1" applyAlignment="1">
      <alignment horizontal="distributed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10" xfId="0" applyNumberFormat="1" applyFont="1" applyBorder="1" applyAlignment="1">
      <alignment horizontal="right" vertical="center"/>
    </xf>
    <xf numFmtId="180" fontId="14" fillId="0" borderId="6" xfId="0" applyNumberFormat="1" applyFont="1" applyBorder="1" applyAlignment="1">
      <alignment horizontal="right" vertical="center" shrinkToFit="1"/>
    </xf>
    <xf numFmtId="0" fontId="18" fillId="0" borderId="0" xfId="0" applyFont="1"/>
    <xf numFmtId="0" fontId="3" fillId="0" borderId="0" xfId="0" applyFont="1" applyAlignment="1">
      <alignment horizontal="left"/>
    </xf>
    <xf numFmtId="3" fontId="1" fillId="0" borderId="0" xfId="0" applyNumberFormat="1" applyFont="1" applyAlignment="1">
      <alignment vertical="center"/>
    </xf>
    <xf numFmtId="0" fontId="19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10" fillId="0" borderId="10" xfId="0" applyFont="1" applyBorder="1"/>
    <xf numFmtId="0" fontId="10" fillId="0" borderId="6" xfId="0" applyFont="1" applyBorder="1" applyAlignment="1">
      <alignment horizontal="center" vertical="center"/>
    </xf>
    <xf numFmtId="184" fontId="10" fillId="0" borderId="13" xfId="0" applyNumberFormat="1" applyFont="1" applyBorder="1" applyAlignment="1">
      <alignment horizontal="center" vertical="center"/>
    </xf>
    <xf numFmtId="185" fontId="10" fillId="0" borderId="13" xfId="0" applyNumberFormat="1" applyFont="1" applyBorder="1" applyAlignment="1">
      <alignment horizontal="right" vertical="center"/>
    </xf>
    <xf numFmtId="185" fontId="12" fillId="0" borderId="13" xfId="0" applyNumberFormat="1" applyFont="1" applyBorder="1" applyAlignment="1">
      <alignment horizontal="right" vertical="center"/>
    </xf>
    <xf numFmtId="184" fontId="14" fillId="0" borderId="6" xfId="0" applyNumberFormat="1" applyFont="1" applyBorder="1" applyAlignment="1">
      <alignment horizontal="center" vertical="center"/>
    </xf>
    <xf numFmtId="185" fontId="14" fillId="0" borderId="6" xfId="0" applyNumberFormat="1" applyFont="1" applyBorder="1" applyAlignment="1">
      <alignment horizontal="right" vertical="center"/>
    </xf>
    <xf numFmtId="0" fontId="23" fillId="0" borderId="43" xfId="0" applyFont="1" applyBorder="1" applyAlignment="1">
      <alignment horizontal="left" vertical="center"/>
    </xf>
    <xf numFmtId="0" fontId="0" fillId="0" borderId="44" xfId="0" applyBorder="1" applyAlignment="1">
      <alignment vertical="center"/>
    </xf>
    <xf numFmtId="0" fontId="0" fillId="0" borderId="23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3" fillId="0" borderId="14" xfId="0" applyFont="1" applyBorder="1" applyAlignment="1">
      <alignment horizontal="distributed" vertical="center" shrinkToFit="1"/>
    </xf>
    <xf numFmtId="0" fontId="3" fillId="0" borderId="0" xfId="0" applyFont="1" applyAlignment="1">
      <alignment vertical="center" shrinkToFit="1"/>
    </xf>
    <xf numFmtId="187" fontId="4" fillId="0" borderId="13" xfId="9" applyFont="1" applyBorder="1" applyAlignment="1" applyProtection="1">
      <alignment horizontal="right" vertical="center"/>
    </xf>
    <xf numFmtId="0" fontId="24" fillId="0" borderId="14" xfId="0" applyFont="1" applyBorder="1" applyAlignment="1">
      <alignment horizontal="distributed" vertical="center"/>
    </xf>
    <xf numFmtId="187" fontId="20" fillId="0" borderId="13" xfId="9" applyFont="1" applyBorder="1" applyAlignment="1" applyProtection="1">
      <alignment horizontal="right" vertical="center"/>
    </xf>
    <xf numFmtId="0" fontId="25" fillId="0" borderId="14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187" fontId="4" fillId="0" borderId="6" xfId="9" applyFont="1" applyBorder="1" applyAlignment="1" applyProtection="1">
      <alignment horizontal="right" vertical="center"/>
    </xf>
    <xf numFmtId="18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/>
    <xf numFmtId="184" fontId="3" fillId="0" borderId="0" xfId="0" applyNumberFormat="1" applyFont="1"/>
    <xf numFmtId="0" fontId="10" fillId="0" borderId="7" xfId="10" applyFont="1" applyBorder="1" applyAlignment="1">
      <alignment horizontal="right" vertical="center"/>
    </xf>
    <xf numFmtId="0" fontId="10" fillId="0" borderId="0" xfId="10" applyFont="1">
      <alignment vertical="center"/>
    </xf>
    <xf numFmtId="0" fontId="10" fillId="0" borderId="14" xfId="10" applyFont="1" applyBorder="1">
      <alignment vertical="center"/>
    </xf>
    <xf numFmtId="0" fontId="10" fillId="0" borderId="10" xfId="10" applyFont="1" applyBorder="1" applyAlignment="1">
      <alignment horizontal="left" vertical="center"/>
    </xf>
    <xf numFmtId="0" fontId="11" fillId="0" borderId="14" xfId="10" applyFont="1" applyBorder="1" applyAlignment="1">
      <alignment horizontal="center" vertical="center"/>
    </xf>
    <xf numFmtId="180" fontId="10" fillId="0" borderId="13" xfId="10" applyNumberFormat="1" applyFont="1" applyBorder="1" applyAlignment="1">
      <alignment horizontal="center" vertical="center"/>
    </xf>
    <xf numFmtId="197" fontId="10" fillId="0" borderId="13" xfId="10" applyNumberFormat="1" applyFont="1" applyBorder="1" applyAlignment="1">
      <alignment horizontal="center" vertical="center"/>
    </xf>
    <xf numFmtId="0" fontId="11" fillId="0" borderId="0" xfId="10" applyFont="1">
      <alignment vertical="center"/>
    </xf>
    <xf numFmtId="0" fontId="10" fillId="0" borderId="14" xfId="10" applyFont="1" applyBorder="1" applyAlignment="1">
      <alignment horizontal="center" vertical="center"/>
    </xf>
    <xf numFmtId="180" fontId="12" fillId="0" borderId="13" xfId="10" applyNumberFormat="1" applyFont="1" applyBorder="1" applyAlignment="1">
      <alignment horizontal="center" vertical="center"/>
    </xf>
    <xf numFmtId="197" fontId="12" fillId="0" borderId="13" xfId="10" applyNumberFormat="1" applyFont="1" applyBorder="1" applyAlignment="1">
      <alignment horizontal="center" vertical="center"/>
    </xf>
    <xf numFmtId="0" fontId="14" fillId="0" borderId="10" xfId="10" applyFont="1" applyBorder="1" applyAlignment="1">
      <alignment horizontal="center" vertical="center"/>
    </xf>
    <xf numFmtId="180" fontId="14" fillId="0" borderId="6" xfId="10" applyNumberFormat="1" applyFont="1" applyBorder="1" applyAlignment="1">
      <alignment horizontal="center" vertical="center"/>
    </xf>
    <xf numFmtId="197" fontId="14" fillId="0" borderId="6" xfId="1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10" applyFont="1">
      <alignment vertical="center"/>
    </xf>
    <xf numFmtId="0" fontId="1" fillId="0" borderId="0" xfId="10" applyFont="1">
      <alignment vertical="center"/>
    </xf>
    <xf numFmtId="0" fontId="10" fillId="0" borderId="10" xfId="0" applyFont="1" applyBorder="1" applyAlignment="1">
      <alignment vertical="center"/>
    </xf>
    <xf numFmtId="180" fontId="11" fillId="0" borderId="13" xfId="0" applyNumberFormat="1" applyFont="1" applyBorder="1" applyAlignment="1">
      <alignment vertical="center"/>
    </xf>
    <xf numFmtId="180" fontId="11" fillId="0" borderId="13" xfId="0" applyNumberFormat="1" applyFont="1" applyBorder="1" applyAlignment="1">
      <alignment horizontal="right" vertical="center"/>
    </xf>
    <xf numFmtId="184" fontId="15" fillId="0" borderId="0" xfId="0" applyNumberFormat="1" applyFont="1" applyAlignment="1">
      <alignment vertical="center"/>
    </xf>
    <xf numFmtId="0" fontId="1" fillId="0" borderId="0" xfId="11" applyFont="1"/>
    <xf numFmtId="0" fontId="2" fillId="0" borderId="0" xfId="11" applyFont="1" applyAlignment="1">
      <alignment horizontal="left" vertical="center"/>
    </xf>
    <xf numFmtId="0" fontId="8" fillId="0" borderId="0" xfId="11" applyFont="1"/>
    <xf numFmtId="0" fontId="2" fillId="0" borderId="1" xfId="11" applyFont="1" applyBorder="1" applyAlignment="1">
      <alignment horizontal="left" vertical="center"/>
    </xf>
    <xf numFmtId="0" fontId="4" fillId="0" borderId="1" xfId="11" applyFont="1" applyBorder="1" applyAlignment="1">
      <alignment vertical="center"/>
    </xf>
    <xf numFmtId="0" fontId="4" fillId="0" borderId="0" xfId="11" applyFont="1" applyAlignment="1">
      <alignment vertical="center"/>
    </xf>
    <xf numFmtId="0" fontId="10" fillId="0" borderId="7" xfId="11" applyFont="1" applyBorder="1" applyAlignment="1">
      <alignment horizontal="right" vertical="center"/>
    </xf>
    <xf numFmtId="0" fontId="10" fillId="0" borderId="10" xfId="11" applyFont="1" applyBorder="1" applyAlignment="1">
      <alignment horizontal="left" vertical="center"/>
    </xf>
    <xf numFmtId="0" fontId="10" fillId="0" borderId="10" xfId="11" applyFont="1" applyBorder="1" applyAlignment="1">
      <alignment horizontal="center" vertical="center"/>
    </xf>
    <xf numFmtId="0" fontId="10" fillId="0" borderId="4" xfId="11" applyFont="1" applyBorder="1" applyAlignment="1">
      <alignment horizontal="center" vertical="center"/>
    </xf>
    <xf numFmtId="0" fontId="10" fillId="0" borderId="21" xfId="11" applyFont="1" applyBorder="1" applyAlignment="1">
      <alignment horizontal="center" vertical="center"/>
    </xf>
    <xf numFmtId="0" fontId="10" fillId="0" borderId="20" xfId="11" applyFont="1" applyBorder="1" applyAlignment="1">
      <alignment horizontal="center" vertical="center"/>
    </xf>
    <xf numFmtId="0" fontId="10" fillId="0" borderId="13" xfId="11" applyFont="1" applyBorder="1" applyAlignment="1">
      <alignment horizontal="center" vertical="center"/>
    </xf>
    <xf numFmtId="184" fontId="10" fillId="0" borderId="13" xfId="11" applyNumberFormat="1" applyFont="1" applyBorder="1" applyAlignment="1">
      <alignment vertical="center"/>
    </xf>
    <xf numFmtId="0" fontId="10" fillId="0" borderId="14" xfId="12" applyFont="1" applyBorder="1" applyAlignment="1">
      <alignment horizontal="center" vertical="center"/>
    </xf>
    <xf numFmtId="184" fontId="12" fillId="0" borderId="13" xfId="11" applyNumberFormat="1" applyFont="1" applyBorder="1" applyAlignment="1">
      <alignment vertical="center"/>
    </xf>
    <xf numFmtId="0" fontId="14" fillId="0" borderId="10" xfId="12" applyFont="1" applyBorder="1" applyAlignment="1">
      <alignment horizontal="center" vertical="center"/>
    </xf>
    <xf numFmtId="184" fontId="14" fillId="0" borderId="6" xfId="11" applyNumberFormat="1" applyFont="1" applyBorder="1" applyAlignment="1">
      <alignment vertical="center"/>
    </xf>
    <xf numFmtId="0" fontId="29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1" applyFont="1" applyAlignment="1">
      <alignment vertical="center"/>
    </xf>
    <xf numFmtId="0" fontId="9" fillId="0" borderId="0" xfId="11" applyFont="1" applyAlignment="1">
      <alignment horizontal="left" vertical="center"/>
    </xf>
    <xf numFmtId="0" fontId="9" fillId="0" borderId="0" xfId="11" applyFont="1" applyAlignment="1">
      <alignment vertical="center"/>
    </xf>
    <xf numFmtId="0" fontId="3" fillId="0" borderId="0" xfId="11" applyFont="1" applyAlignment="1">
      <alignment horizontal="right" vertical="center"/>
    </xf>
    <xf numFmtId="0" fontId="8" fillId="0" borderId="0" xfId="11" applyFont="1" applyAlignment="1">
      <alignment vertical="center"/>
    </xf>
    <xf numFmtId="184" fontId="9" fillId="0" borderId="0" xfId="11" applyNumberFormat="1" applyFont="1" applyAlignment="1">
      <alignment vertical="center"/>
    </xf>
    <xf numFmtId="0" fontId="0" fillId="0" borderId="0" xfId="11" applyFont="1" applyAlignment="1">
      <alignment vertical="center"/>
    </xf>
    <xf numFmtId="0" fontId="10" fillId="0" borderId="20" xfId="11" applyFont="1" applyBorder="1"/>
    <xf numFmtId="180" fontId="10" fillId="0" borderId="13" xfId="13" applyNumberFormat="1" applyFont="1" applyBorder="1" applyAlignment="1" applyProtection="1">
      <alignment horizontal="right" vertical="center"/>
    </xf>
    <xf numFmtId="180" fontId="10" fillId="0" borderId="13" xfId="13" applyNumberFormat="1" applyFont="1" applyBorder="1" applyAlignment="1" applyProtection="1">
      <alignment vertical="center"/>
    </xf>
    <xf numFmtId="180" fontId="10" fillId="0" borderId="15" xfId="13" applyNumberFormat="1" applyFont="1" applyBorder="1" applyAlignment="1" applyProtection="1">
      <alignment horizontal="right" vertical="center"/>
    </xf>
    <xf numFmtId="187" fontId="4" fillId="0" borderId="0" xfId="11" applyNumberFormat="1" applyFont="1" applyAlignment="1">
      <alignment vertical="center"/>
    </xf>
    <xf numFmtId="180" fontId="12" fillId="0" borderId="13" xfId="13" applyNumberFormat="1" applyFont="1" applyBorder="1" applyAlignment="1" applyProtection="1">
      <alignment horizontal="right" vertical="center"/>
    </xf>
    <xf numFmtId="180" fontId="12" fillId="0" borderId="13" xfId="13" applyNumberFormat="1" applyFont="1" applyBorder="1" applyAlignment="1" applyProtection="1">
      <alignment vertical="center"/>
    </xf>
    <xf numFmtId="180" fontId="14" fillId="0" borderId="6" xfId="13" applyNumberFormat="1" applyFont="1" applyBorder="1" applyAlignment="1" applyProtection="1">
      <alignment vertical="center"/>
    </xf>
    <xf numFmtId="180" fontId="14" fillId="0" borderId="6" xfId="13" applyNumberFormat="1" applyFont="1" applyBorder="1" applyAlignment="1" applyProtection="1">
      <alignment horizontal="right" vertical="center"/>
    </xf>
    <xf numFmtId="187" fontId="29" fillId="0" borderId="0" xfId="11" applyNumberFormat="1" applyFont="1" applyAlignment="1">
      <alignment vertical="center"/>
    </xf>
    <xf numFmtId="0" fontId="9" fillId="0" borderId="0" xfId="11" applyFont="1" applyAlignment="1">
      <alignment horizontal="right" vertical="center"/>
    </xf>
    <xf numFmtId="180" fontId="9" fillId="0" borderId="0" xfId="11" applyNumberFormat="1" applyFont="1" applyAlignment="1">
      <alignment vertical="center"/>
    </xf>
    <xf numFmtId="0" fontId="10" fillId="0" borderId="6" xfId="0" applyFont="1" applyBorder="1" applyAlignment="1">
      <alignment vertical="center"/>
    </xf>
    <xf numFmtId="185" fontId="10" fillId="0" borderId="15" xfId="0" applyNumberFormat="1" applyFont="1" applyBorder="1" applyAlignment="1">
      <alignment vertical="center"/>
    </xf>
    <xf numFmtId="185" fontId="10" fillId="0" borderId="13" xfId="0" applyNumberFormat="1" applyFont="1" applyBorder="1" applyAlignment="1">
      <alignment vertical="center"/>
    </xf>
    <xf numFmtId="185" fontId="12" fillId="0" borderId="13" xfId="0" applyNumberFormat="1" applyFont="1" applyBorder="1" applyAlignment="1">
      <alignment vertical="center"/>
    </xf>
    <xf numFmtId="185" fontId="12" fillId="0" borderId="15" xfId="0" applyNumberFormat="1" applyFont="1" applyBorder="1" applyAlignment="1">
      <alignment vertical="center"/>
    </xf>
    <xf numFmtId="185" fontId="14" fillId="0" borderId="21" xfId="0" applyNumberFormat="1" applyFont="1" applyBorder="1" applyAlignment="1">
      <alignment vertical="center"/>
    </xf>
    <xf numFmtId="185" fontId="14" fillId="0" borderId="6" xfId="0" applyNumberFormat="1" applyFont="1" applyBorder="1" applyAlignment="1">
      <alignment vertical="center"/>
    </xf>
    <xf numFmtId="185" fontId="10" fillId="0" borderId="0" xfId="0" applyNumberFormat="1" applyFont="1" applyAlignment="1">
      <alignment vertical="center"/>
    </xf>
    <xf numFmtId="198" fontId="10" fillId="0" borderId="13" xfId="0" applyNumberFormat="1" applyFont="1" applyBorder="1" applyAlignment="1">
      <alignment vertical="center"/>
    </xf>
    <xf numFmtId="198" fontId="12" fillId="0" borderId="13" xfId="0" applyNumberFormat="1" applyFont="1" applyBorder="1" applyAlignment="1">
      <alignment vertical="center"/>
    </xf>
    <xf numFmtId="198" fontId="14" fillId="0" borderId="6" xfId="0" applyNumberFormat="1" applyFont="1" applyBorder="1" applyAlignment="1">
      <alignment vertical="center"/>
    </xf>
    <xf numFmtId="199" fontId="10" fillId="0" borderId="0" xfId="0" applyNumberFormat="1" applyFont="1" applyAlignment="1">
      <alignment vertical="center"/>
    </xf>
    <xf numFmtId="0" fontId="3" fillId="0" borderId="18" xfId="0" applyFont="1" applyBorder="1" applyAlignment="1">
      <alignment vertical="center"/>
    </xf>
    <xf numFmtId="0" fontId="1" fillId="0" borderId="18" xfId="0" applyFont="1" applyBorder="1"/>
    <xf numFmtId="0" fontId="2" fillId="0" borderId="0" xfId="0" applyFont="1"/>
    <xf numFmtId="181" fontId="10" fillId="0" borderId="13" xfId="0" applyNumberFormat="1" applyFont="1" applyBorder="1" applyAlignment="1">
      <alignment vertical="center"/>
    </xf>
    <xf numFmtId="181" fontId="10" fillId="0" borderId="13" xfId="0" applyNumberFormat="1" applyFont="1" applyBorder="1" applyAlignment="1">
      <alignment horizontal="right" vertical="center"/>
    </xf>
    <xf numFmtId="181" fontId="14" fillId="0" borderId="6" xfId="0" applyNumberFormat="1" applyFont="1" applyBorder="1" applyAlignment="1">
      <alignment vertical="center"/>
    </xf>
    <xf numFmtId="181" fontId="14" fillId="0" borderId="6" xfId="0" applyNumberFormat="1" applyFont="1" applyBorder="1" applyAlignment="1">
      <alignment horizontal="right" vertical="center"/>
    </xf>
    <xf numFmtId="181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3" fillId="0" borderId="0" xfId="0" applyFont="1" applyAlignment="1">
      <alignment horizontal="left" indent="12"/>
    </xf>
    <xf numFmtId="0" fontId="14" fillId="0" borderId="0" xfId="0" applyFont="1"/>
    <xf numFmtId="0" fontId="3" fillId="0" borderId="0" xfId="0" applyFont="1" applyAlignment="1">
      <alignment horizontal="right" readingOrder="1"/>
    </xf>
    <xf numFmtId="184" fontId="10" fillId="0" borderId="13" xfId="0" applyNumberFormat="1" applyFont="1" applyBorder="1" applyAlignment="1">
      <alignment horizontal="right" vertical="center"/>
    </xf>
    <xf numFmtId="184" fontId="14" fillId="0" borderId="6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distributed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184" fontId="10" fillId="0" borderId="0" xfId="0" applyNumberFormat="1" applyFont="1" applyAlignment="1">
      <alignment vertical="center"/>
    </xf>
    <xf numFmtId="180" fontId="10" fillId="0" borderId="0" xfId="0" applyNumberFormat="1" applyFont="1" applyAlignment="1">
      <alignment horizontal="right" vertical="center"/>
    </xf>
    <xf numFmtId="180" fontId="14" fillId="0" borderId="0" xfId="0" applyNumberFormat="1" applyFont="1" applyAlignment="1">
      <alignment horizontal="right" vertical="center"/>
    </xf>
    <xf numFmtId="0" fontId="1" fillId="0" borderId="1" xfId="0" applyFont="1" applyBorder="1"/>
    <xf numFmtId="195" fontId="10" fillId="0" borderId="13" xfId="0" applyNumberFormat="1" applyFont="1" applyBorder="1" applyAlignment="1">
      <alignment horizontal="right" vertical="center"/>
    </xf>
    <xf numFmtId="201" fontId="10" fillId="0" borderId="13" xfId="0" applyNumberFormat="1" applyFont="1" applyBorder="1" applyAlignment="1">
      <alignment horizontal="right" vertical="center"/>
    </xf>
    <xf numFmtId="195" fontId="12" fillId="0" borderId="13" xfId="0" applyNumberFormat="1" applyFont="1" applyBorder="1" applyAlignment="1">
      <alignment horizontal="right" vertical="center"/>
    </xf>
    <xf numFmtId="195" fontId="14" fillId="0" borderId="6" xfId="0" applyNumberFormat="1" applyFont="1" applyBorder="1" applyAlignment="1">
      <alignment horizontal="right" vertical="center"/>
    </xf>
    <xf numFmtId="202" fontId="10" fillId="0" borderId="0" xfId="0" applyNumberFormat="1" applyFont="1" applyAlignment="1">
      <alignment vertical="center"/>
    </xf>
    <xf numFmtId="195" fontId="3" fillId="0" borderId="0" xfId="0" applyNumberFormat="1" applyFont="1" applyAlignment="1">
      <alignment vertical="center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192" fontId="10" fillId="0" borderId="13" xfId="0" applyNumberFormat="1" applyFont="1" applyBorder="1" applyAlignment="1">
      <alignment horizontal="center" vertical="center"/>
    </xf>
    <xf numFmtId="181" fontId="12" fillId="0" borderId="13" xfId="0" applyNumberFormat="1" applyFont="1" applyBorder="1" applyAlignment="1">
      <alignment vertical="center"/>
    </xf>
    <xf numFmtId="192" fontId="14" fillId="0" borderId="6" xfId="0" applyNumberFormat="1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 vertical="top"/>
    </xf>
    <xf numFmtId="181" fontId="2" fillId="0" borderId="0" xfId="0" applyNumberFormat="1" applyFont="1"/>
    <xf numFmtId="0" fontId="4" fillId="0" borderId="3" xfId="0" applyFont="1" applyBorder="1" applyAlignment="1">
      <alignment horizontal="center" vertical="center" wrapText="1"/>
    </xf>
    <xf numFmtId="185" fontId="14" fillId="0" borderId="10" xfId="0" applyNumberFormat="1" applyFont="1" applyBorder="1" applyAlignment="1">
      <alignment horizontal="right" vertical="center"/>
    </xf>
    <xf numFmtId="185" fontId="10" fillId="0" borderId="16" xfId="0" applyNumberFormat="1" applyFont="1" applyBorder="1" applyAlignment="1">
      <alignment horizontal="right" vertical="center"/>
    </xf>
    <xf numFmtId="185" fontId="10" fillId="0" borderId="14" xfId="0" applyNumberFormat="1" applyFont="1" applyBorder="1" applyAlignment="1">
      <alignment horizontal="right" vertical="center"/>
    </xf>
    <xf numFmtId="3" fontId="10" fillId="0" borderId="16" xfId="0" applyNumberFormat="1" applyFont="1" applyBorder="1" applyAlignment="1">
      <alignment vertical="center"/>
    </xf>
    <xf numFmtId="3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194" fontId="14" fillId="0" borderId="6" xfId="3" applyNumberFormat="1" applyFont="1" applyBorder="1" applyAlignment="1" applyProtection="1">
      <alignment horizontal="right" vertical="center"/>
    </xf>
    <xf numFmtId="180" fontId="14" fillId="0" borderId="6" xfId="3" applyNumberFormat="1" applyFont="1" applyBorder="1" applyAlignment="1" applyProtection="1">
      <alignment horizontal="right" vertical="center" shrinkToFit="1"/>
    </xf>
    <xf numFmtId="180" fontId="14" fillId="0" borderId="6" xfId="3" applyNumberFormat="1" applyFont="1" applyBorder="1" applyAlignment="1" applyProtection="1">
      <alignment horizontal="right" vertical="center"/>
    </xf>
    <xf numFmtId="194" fontId="14" fillId="0" borderId="10" xfId="3" applyNumberFormat="1" applyFont="1" applyBorder="1" applyAlignment="1" applyProtection="1">
      <alignment horizontal="right" vertical="center" shrinkToFit="1"/>
    </xf>
    <xf numFmtId="184" fontId="14" fillId="0" borderId="6" xfId="8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190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91" fontId="3" fillId="0" borderId="17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91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190" fontId="3" fillId="0" borderId="6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191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9" fontId="0" fillId="0" borderId="0" xfId="0" applyNumberFormat="1"/>
    <xf numFmtId="0" fontId="4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88" fontId="14" fillId="0" borderId="6" xfId="3" applyNumberFormat="1" applyFont="1" applyBorder="1" applyAlignment="1" applyProtection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80" fontId="4" fillId="0" borderId="0" xfId="0" applyNumberFormat="1" applyFont="1" applyAlignment="1">
      <alignment vertical="center"/>
    </xf>
    <xf numFmtId="181" fontId="4" fillId="0" borderId="15" xfId="0" applyNumberFormat="1" applyFont="1" applyBorder="1" applyAlignment="1">
      <alignment horizontal="right" vertical="center"/>
    </xf>
    <xf numFmtId="182" fontId="4" fillId="0" borderId="6" xfId="0" applyNumberFormat="1" applyFont="1" applyBorder="1" applyAlignment="1">
      <alignment horizontal="right" vertical="center"/>
    </xf>
    <xf numFmtId="180" fontId="9" fillId="0" borderId="0" xfId="0" applyNumberFormat="1" applyFont="1" applyAlignment="1">
      <alignment vertical="center"/>
    </xf>
    <xf numFmtId="183" fontId="14" fillId="0" borderId="6" xfId="0" applyNumberFormat="1" applyFont="1" applyBorder="1" applyAlignment="1">
      <alignment vertical="center"/>
    </xf>
    <xf numFmtId="192" fontId="14" fillId="0" borderId="6" xfId="2" applyNumberFormat="1" applyFont="1" applyBorder="1" applyAlignment="1">
      <alignment horizontal="right" vertical="center"/>
    </xf>
    <xf numFmtId="192" fontId="14" fillId="0" borderId="6" xfId="2" applyNumberFormat="1" applyFont="1" applyBorder="1">
      <alignment vertical="center"/>
    </xf>
    <xf numFmtId="180" fontId="14" fillId="0" borderId="10" xfId="2" applyNumberFormat="1" applyFont="1" applyBorder="1">
      <alignment vertical="center"/>
    </xf>
    <xf numFmtId="0" fontId="7" fillId="0" borderId="0" xfId="2">
      <alignment vertical="center"/>
    </xf>
    <xf numFmtId="181" fontId="12" fillId="0" borderId="13" xfId="0" applyNumberFormat="1" applyFont="1" applyBorder="1" applyAlignment="1">
      <alignment horizontal="right" vertical="center"/>
    </xf>
    <xf numFmtId="0" fontId="7" fillId="0" borderId="0" xfId="11"/>
    <xf numFmtId="180" fontId="10" fillId="0" borderId="17" xfId="0" applyNumberFormat="1" applyFont="1" applyBorder="1" applyAlignment="1">
      <alignment vertical="center" shrinkToFit="1"/>
    </xf>
    <xf numFmtId="180" fontId="10" fillId="0" borderId="6" xfId="0" applyNumberFormat="1" applyFont="1" applyBorder="1" applyAlignment="1">
      <alignment horizontal="right" vertical="center" shrinkToFit="1"/>
    </xf>
    <xf numFmtId="187" fontId="4" fillId="0" borderId="13" xfId="9" applyFont="1" applyBorder="1" applyAlignment="1" applyProtection="1">
      <alignment horizontal="right" vertical="center" shrinkToFit="1"/>
    </xf>
    <xf numFmtId="38" fontId="4" fillId="0" borderId="17" xfId="14" applyFont="1" applyBorder="1" applyAlignment="1">
      <alignment horizontal="right" vertical="center"/>
    </xf>
    <xf numFmtId="38" fontId="4" fillId="0" borderId="18" xfId="14" applyFont="1" applyBorder="1" applyAlignment="1">
      <alignment horizontal="right" vertical="center"/>
    </xf>
    <xf numFmtId="38" fontId="4" fillId="0" borderId="19" xfId="14" applyFont="1" applyBorder="1" applyAlignment="1">
      <alignment horizontal="right" vertical="center"/>
    </xf>
    <xf numFmtId="190" fontId="10" fillId="0" borderId="6" xfId="0" applyNumberFormat="1" applyFont="1" applyBorder="1" applyAlignment="1">
      <alignment horizontal="right" vertical="center"/>
    </xf>
    <xf numFmtId="190" fontId="10" fillId="0" borderId="20" xfId="0" applyNumberFormat="1" applyFont="1" applyBorder="1" applyAlignment="1">
      <alignment horizontal="right" vertical="center"/>
    </xf>
    <xf numFmtId="190" fontId="10" fillId="0" borderId="21" xfId="0" applyNumberFormat="1" applyFont="1" applyBorder="1" applyAlignment="1">
      <alignment horizontal="right" vertical="center"/>
    </xf>
    <xf numFmtId="38" fontId="10" fillId="0" borderId="4" xfId="14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right" vertical="center"/>
    </xf>
    <xf numFmtId="49" fontId="4" fillId="0" borderId="20" xfId="0" applyNumberFormat="1" applyFont="1" applyBorder="1" applyAlignment="1">
      <alignment horizontal="right" vertical="center"/>
    </xf>
    <xf numFmtId="49" fontId="4" fillId="0" borderId="2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distributed" textRotation="255" wrapText="1" justifyLastLine="1"/>
    </xf>
    <xf numFmtId="0" fontId="4" fillId="0" borderId="4" xfId="0" applyFont="1" applyBorder="1" applyAlignment="1">
      <alignment horizontal="center" vertical="center"/>
    </xf>
    <xf numFmtId="0" fontId="10" fillId="0" borderId="4" xfId="10" applyFont="1" applyBorder="1" applyAlignment="1">
      <alignment horizontal="center" vertical="center"/>
    </xf>
    <xf numFmtId="0" fontId="10" fillId="0" borderId="4" xfId="10" applyFont="1" applyBorder="1" applyAlignment="1">
      <alignment horizontal="distributed" vertical="center" wrapText="1"/>
    </xf>
    <xf numFmtId="0" fontId="3" fillId="0" borderId="1" xfId="10" applyFont="1" applyBorder="1" applyAlignment="1">
      <alignment horizontal="right" vertical="center"/>
    </xf>
    <xf numFmtId="0" fontId="10" fillId="0" borderId="3" xfId="10" applyFont="1" applyBorder="1" applyAlignment="1">
      <alignment horizontal="center" vertical="center" wrapText="1"/>
    </xf>
    <xf numFmtId="0" fontId="10" fillId="0" borderId="3" xfId="1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distributed" textRotation="255" wrapText="1"/>
    </xf>
    <xf numFmtId="0" fontId="10" fillId="0" borderId="7" xfId="0" applyFont="1" applyBorder="1" applyAlignment="1">
      <alignment horizontal="center" vertical="distributed" textRotation="255" wrapText="1" justifyLastLine="1"/>
    </xf>
    <xf numFmtId="0" fontId="3" fillId="0" borderId="0" xfId="8" applyFont="1" applyAlignment="1">
      <alignment vertical="top" wrapText="1"/>
    </xf>
    <xf numFmtId="0" fontId="10" fillId="0" borderId="3" xfId="8" applyFont="1" applyBorder="1" applyAlignment="1">
      <alignment horizontal="center" vertical="center"/>
    </xf>
    <xf numFmtId="0" fontId="4" fillId="0" borderId="3" xfId="8" applyFont="1" applyBorder="1" applyAlignment="1">
      <alignment horizontal="center" vertical="center"/>
    </xf>
    <xf numFmtId="0" fontId="10" fillId="0" borderId="3" xfId="8" applyFont="1" applyBorder="1" applyAlignment="1">
      <alignment horizontal="center" vertical="center" wrapText="1"/>
    </xf>
    <xf numFmtId="0" fontId="10" fillId="0" borderId="4" xfId="8" applyFont="1" applyBorder="1" applyAlignment="1">
      <alignment horizontal="center" vertical="center"/>
    </xf>
    <xf numFmtId="0" fontId="10" fillId="0" borderId="36" xfId="5" applyFont="1" applyBorder="1" applyAlignment="1">
      <alignment horizontal="center" vertical="center" textRotation="255"/>
    </xf>
    <xf numFmtId="0" fontId="10" fillId="0" borderId="37" xfId="5" applyFont="1" applyBorder="1" applyAlignment="1">
      <alignment horizontal="center" vertical="center"/>
    </xf>
    <xf numFmtId="0" fontId="3" fillId="0" borderId="1" xfId="5" applyFont="1" applyBorder="1" applyAlignment="1">
      <alignment horizontal="right" vertical="center"/>
    </xf>
    <xf numFmtId="0" fontId="10" fillId="0" borderId="3" xfId="5" applyFont="1" applyBorder="1" applyAlignment="1">
      <alignment horizontal="center" vertical="center"/>
    </xf>
    <xf numFmtId="0" fontId="10" fillId="0" borderId="29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10" fillId="0" borderId="32" xfId="5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shrinkToFit="1"/>
    </xf>
    <xf numFmtId="0" fontId="4" fillId="0" borderId="3" xfId="0" applyFont="1" applyBorder="1" applyAlignment="1">
      <alignment horizontal="center" wrapText="1"/>
    </xf>
    <xf numFmtId="0" fontId="10" fillId="0" borderId="27" xfId="0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center"/>
    </xf>
    <xf numFmtId="189" fontId="10" fillId="0" borderId="3" xfId="0" applyNumberFormat="1" applyFont="1" applyBorder="1" applyAlignment="1">
      <alignment horizontal="center"/>
    </xf>
    <xf numFmtId="200" fontId="10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3" xfId="11" applyFont="1" applyBorder="1" applyAlignment="1">
      <alignment horizontal="center" vertical="center"/>
    </xf>
    <xf numFmtId="0" fontId="10" fillId="0" borderId="24" xfId="11" applyFont="1" applyBorder="1" applyAlignment="1">
      <alignment horizontal="center" vertical="center"/>
    </xf>
    <xf numFmtId="0" fontId="10" fillId="0" borderId="22" xfId="11" applyFont="1" applyBorder="1" applyAlignment="1">
      <alignment horizontal="center" vertical="center"/>
    </xf>
    <xf numFmtId="0" fontId="10" fillId="0" borderId="25" xfId="1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</cellXfs>
  <cellStyles count="15">
    <cellStyle name="Excel Built-in Comma [0]" xfId="9" xr:uid="{8E7268D3-4A07-4A87-A324-2C293E68ED98}"/>
    <cellStyle name="桁区切り" xfId="14" builtinId="6"/>
    <cellStyle name="桁区切り 2" xfId="3" xr:uid="{25F0E55C-24CC-4AFC-93F6-216EB3C2EDC9}"/>
    <cellStyle name="桁区切り 2 2" xfId="13" xr:uid="{0162CE19-42B1-41A5-9E67-C3196A9812B5}"/>
    <cellStyle name="標準" xfId="0" builtinId="0"/>
    <cellStyle name="標準 2" xfId="5" xr:uid="{2930AD86-82B0-4967-92AA-2C3179478D3F}"/>
    <cellStyle name="標準 2 2" xfId="11" xr:uid="{D46E3FF6-158F-4B96-95CE-FEB3100F617B}"/>
    <cellStyle name="標準 4" xfId="1" xr:uid="{C6431FF0-CF00-4D9A-94C0-F4C272205F50}"/>
    <cellStyle name="標準_★(工事課）１０-7排水場現況(1)" xfId="10" xr:uid="{DDA64C3A-81A6-4ACC-A64E-417A38F09BDE}"/>
    <cellStyle name="標準_★レイアウト（住宅・都市計画課）" xfId="2" xr:uid="{0B983B30-B713-4EE7-9AB3-181784FBAD9C}"/>
    <cellStyle name="標準_118" xfId="7" xr:uid="{5CB87A50-E961-43D9-9309-EA89271BC2BC}"/>
    <cellStyle name="標準_119" xfId="8" xr:uid="{15692A97-E6AA-4801-81A1-603345DAF46B}"/>
    <cellStyle name="標準_121" xfId="4" xr:uid="{09557C47-5EDA-4F4C-AB1E-FD4B9F160CF4}"/>
    <cellStyle name="標準_122" xfId="6" xr:uid="{31ACDFD6-7855-4E39-9CDF-3A08930A4145}"/>
    <cellStyle name="標準_Sheet1" xfId="12" xr:uid="{0146E42C-C8F2-40C2-809A-7FF5D01755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4</xdr:row>
      <xdr:rowOff>28440</xdr:rowOff>
    </xdr:from>
    <xdr:to>
      <xdr:col>1</xdr:col>
      <xdr:colOff>9360</xdr:colOff>
      <xdr:row>5</xdr:row>
      <xdr:rowOff>221040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ED8C101-EC5D-4630-AAB0-6C44C857A544}"/>
            </a:ext>
          </a:extLst>
        </xdr:cNvPr>
        <xdr:cNvSpPr/>
      </xdr:nvSpPr>
      <xdr:spPr>
        <a:xfrm>
          <a:off x="9360" y="2095365"/>
          <a:ext cx="466725" cy="41167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9360</xdr:colOff>
      <xdr:row>4</xdr:row>
      <xdr:rowOff>1500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039B81C-73E5-4A94-9E0C-C887044C1CC6}"/>
            </a:ext>
          </a:extLst>
        </xdr:cNvPr>
        <xdr:cNvSpPr/>
      </xdr:nvSpPr>
      <xdr:spPr>
        <a:xfrm>
          <a:off x="0" y="866775"/>
          <a:ext cx="552285" cy="954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540000</xdr:colOff>
      <xdr:row>4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27967D9-A33E-46B7-8F27-3D9F79AAA1BE}"/>
            </a:ext>
          </a:extLst>
        </xdr:cNvPr>
        <xdr:cNvSpPr/>
      </xdr:nvSpPr>
      <xdr:spPr>
        <a:xfrm>
          <a:off x="0" y="876135"/>
          <a:ext cx="540000" cy="5620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10080</xdr:colOff>
      <xdr:row>2</xdr:row>
      <xdr:rowOff>8640</xdr:rowOff>
    </xdr:from>
    <xdr:to>
      <xdr:col>0</xdr:col>
      <xdr:colOff>1342080</xdr:colOff>
      <xdr:row>4</xdr:row>
      <xdr:rowOff>8640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CEEBF37-2059-47EE-8659-B3E1106EC246}"/>
            </a:ext>
          </a:extLst>
        </xdr:cNvPr>
        <xdr:cNvSpPr/>
      </xdr:nvSpPr>
      <xdr:spPr>
        <a:xfrm>
          <a:off x="10080" y="875415"/>
          <a:ext cx="1332000" cy="38100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3675</xdr:colOff>
      <xdr:row>4</xdr:row>
      <xdr:rowOff>207915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1D529FF-A6D2-4142-97A3-3CA6F08FDF8E}"/>
            </a:ext>
          </a:extLst>
        </xdr:cNvPr>
        <xdr:cNvSpPr/>
      </xdr:nvSpPr>
      <xdr:spPr>
        <a:xfrm>
          <a:off x="0" y="876135"/>
          <a:ext cx="1080000" cy="61765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0</xdr:col>
      <xdr:colOff>729360</xdr:colOff>
      <xdr:row>4</xdr:row>
      <xdr:rowOff>9360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17CF1BA-CC64-4E54-A75B-6A22F3C5FD6F}"/>
            </a:ext>
          </a:extLst>
        </xdr:cNvPr>
        <xdr:cNvSpPr/>
      </xdr:nvSpPr>
      <xdr:spPr>
        <a:xfrm>
          <a:off x="9360" y="885495"/>
          <a:ext cx="720000" cy="49546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60960</xdr:colOff>
      <xdr:row>16</xdr:row>
      <xdr:rowOff>22860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36760D-E315-4B19-BB7D-6ADC5BA4072B}"/>
            </a:ext>
          </a:extLst>
        </xdr:cNvPr>
        <xdr:cNvSpPr txBox="1"/>
      </xdr:nvSpPr>
      <xdr:spPr>
        <a:xfrm>
          <a:off x="8452485" y="39185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774000</xdr:colOff>
      <xdr:row>3</xdr:row>
      <xdr:rowOff>207555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C86FDED-CC11-4FF3-801E-B811F748D39C}"/>
            </a:ext>
          </a:extLst>
        </xdr:cNvPr>
        <xdr:cNvSpPr/>
      </xdr:nvSpPr>
      <xdr:spPr>
        <a:xfrm>
          <a:off x="0" y="869830"/>
          <a:ext cx="774000" cy="416027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9360</xdr:colOff>
      <xdr:row>3</xdr:row>
      <xdr:rowOff>218880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32EE75-92A7-4DA0-80CB-BC768381A132}"/>
            </a:ext>
          </a:extLst>
        </xdr:cNvPr>
        <xdr:cNvSpPr/>
      </xdr:nvSpPr>
      <xdr:spPr>
        <a:xfrm>
          <a:off x="0" y="876135"/>
          <a:ext cx="742785" cy="42859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2196000</xdr:colOff>
      <xdr:row>4</xdr:row>
      <xdr:rowOff>2655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C4A6859-BF8C-4621-B905-E640BF496C80}"/>
            </a:ext>
          </a:extLst>
        </xdr:cNvPr>
        <xdr:cNvSpPr/>
      </xdr:nvSpPr>
      <xdr:spPr>
        <a:xfrm>
          <a:off x="0" y="876135"/>
          <a:ext cx="2196000" cy="39334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18720</xdr:rowOff>
    </xdr:from>
    <xdr:to>
      <xdr:col>0</xdr:col>
      <xdr:colOff>792000</xdr:colOff>
      <xdr:row>4</xdr:row>
      <xdr:rowOff>169755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565D6DA-4715-4114-9B36-2B51E321AFF1}"/>
            </a:ext>
          </a:extLst>
        </xdr:cNvPr>
        <xdr:cNvSpPr/>
      </xdr:nvSpPr>
      <xdr:spPr>
        <a:xfrm>
          <a:off x="0" y="847395"/>
          <a:ext cx="792000" cy="49393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</xdr:colOff>
      <xdr:row>2</xdr:row>
      <xdr:rowOff>14064</xdr:rowOff>
    </xdr:from>
    <xdr:to>
      <xdr:col>1</xdr:col>
      <xdr:colOff>6976</xdr:colOff>
      <xdr:row>4</xdr:row>
      <xdr:rowOff>569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2738643-F0EB-49E4-8CAE-0FD04F827BBA}"/>
            </a:ext>
          </a:extLst>
        </xdr:cNvPr>
        <xdr:cNvSpPr/>
      </xdr:nvSpPr>
      <xdr:spPr>
        <a:xfrm>
          <a:off x="750" y="883894"/>
          <a:ext cx="1674000" cy="5616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2232000</xdr:colOff>
      <xdr:row>3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8BD6DFE-61F6-4828-B325-B5776BD2A0D3}"/>
            </a:ext>
          </a:extLst>
        </xdr:cNvPr>
        <xdr:cNvSpPr/>
      </xdr:nvSpPr>
      <xdr:spPr>
        <a:xfrm>
          <a:off x="0" y="838035"/>
          <a:ext cx="2232000" cy="3715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9360</xdr:rowOff>
    </xdr:from>
    <xdr:to>
      <xdr:col>1</xdr:col>
      <xdr:colOff>9360</xdr:colOff>
      <xdr:row>2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9E6C583-6730-4484-8761-15FFDE458D2A}"/>
            </a:ext>
          </a:extLst>
        </xdr:cNvPr>
        <xdr:cNvSpPr/>
      </xdr:nvSpPr>
      <xdr:spPr>
        <a:xfrm flipH="1" flipV="1">
          <a:off x="0" y="714210"/>
          <a:ext cx="771360" cy="3715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17885</xdr:colOff>
      <xdr:row>4</xdr:row>
      <xdr:rowOff>9360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3EED533-EE44-4009-B654-0240C6528CB5}"/>
            </a:ext>
          </a:extLst>
        </xdr:cNvPr>
        <xdr:cNvSpPr/>
      </xdr:nvSpPr>
      <xdr:spPr>
        <a:xfrm flipH="1" flipV="1">
          <a:off x="0" y="829975"/>
          <a:ext cx="648000" cy="381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15300</xdr:colOff>
      <xdr:row>3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316405C-1571-4602-8288-E5CD40DE6EA9}"/>
            </a:ext>
          </a:extLst>
        </xdr:cNvPr>
        <xdr:cNvSpPr/>
      </xdr:nvSpPr>
      <xdr:spPr>
        <a:xfrm flipH="1" flipV="1">
          <a:off x="0" y="838035"/>
          <a:ext cx="1044000" cy="3715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18720</xdr:colOff>
      <xdr:row>2</xdr:row>
      <xdr:rowOff>18720</xdr:rowOff>
    </xdr:from>
    <xdr:to>
      <xdr:col>0</xdr:col>
      <xdr:colOff>630720</xdr:colOff>
      <xdr:row>3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5D76586-F5B6-41A0-ACC7-1A65270D7B6B}"/>
            </a:ext>
          </a:extLst>
        </xdr:cNvPr>
        <xdr:cNvSpPr/>
      </xdr:nvSpPr>
      <xdr:spPr>
        <a:xfrm>
          <a:off x="18720" y="847395"/>
          <a:ext cx="612000" cy="3622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360</xdr:rowOff>
    </xdr:from>
    <xdr:to>
      <xdr:col>0</xdr:col>
      <xdr:colOff>648000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E9034CF-ACC8-483D-9179-C077F8C30C68}"/>
            </a:ext>
          </a:extLst>
        </xdr:cNvPr>
        <xdr:cNvSpPr/>
      </xdr:nvSpPr>
      <xdr:spPr>
        <a:xfrm>
          <a:off x="0" y="829035"/>
          <a:ext cx="648000" cy="6854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846000</xdr:colOff>
      <xdr:row>3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02C0638-F6E0-477D-B184-56B76FE7B8ED}"/>
            </a:ext>
          </a:extLst>
        </xdr:cNvPr>
        <xdr:cNvSpPr/>
      </xdr:nvSpPr>
      <xdr:spPr>
        <a:xfrm>
          <a:off x="0" y="838035"/>
          <a:ext cx="846000" cy="3715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9360</xdr:colOff>
      <xdr:row>3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D34E370-3EA4-4439-BCA1-FCDDC2070795}"/>
            </a:ext>
          </a:extLst>
        </xdr:cNvPr>
        <xdr:cNvSpPr/>
      </xdr:nvSpPr>
      <xdr:spPr>
        <a:xfrm>
          <a:off x="0" y="838035"/>
          <a:ext cx="1733385" cy="3715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9360</xdr:colOff>
      <xdr:row>4</xdr:row>
      <xdr:rowOff>9360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DEAA832-27EA-4B9C-B1BE-B874D48B4AE2}"/>
            </a:ext>
          </a:extLst>
        </xdr:cNvPr>
        <xdr:cNvSpPr/>
      </xdr:nvSpPr>
      <xdr:spPr>
        <a:xfrm>
          <a:off x="9360" y="847395"/>
          <a:ext cx="1095375" cy="42879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18720</xdr:colOff>
      <xdr:row>2</xdr:row>
      <xdr:rowOff>37800</xdr:rowOff>
    </xdr:from>
    <xdr:to>
      <xdr:col>1</xdr:col>
      <xdr:colOff>9645</xdr:colOff>
      <xdr:row>3</xdr:row>
      <xdr:rowOff>218880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1B4256A-0031-42BC-B284-09F481379F92}"/>
            </a:ext>
          </a:extLst>
        </xdr:cNvPr>
        <xdr:cNvSpPr/>
      </xdr:nvSpPr>
      <xdr:spPr>
        <a:xfrm>
          <a:off x="18720" y="904575"/>
          <a:ext cx="972000" cy="40015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18720</xdr:colOff>
      <xdr:row>3</xdr:row>
      <xdr:rowOff>217080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DC4259C-76FF-4967-A769-7519D6DDDA13}"/>
            </a:ext>
          </a:extLst>
        </xdr:cNvPr>
        <xdr:cNvSpPr/>
      </xdr:nvSpPr>
      <xdr:spPr>
        <a:xfrm>
          <a:off x="9360" y="885495"/>
          <a:ext cx="1695285" cy="39838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18720</xdr:colOff>
      <xdr:row>2</xdr:row>
      <xdr:rowOff>37800</xdr:rowOff>
    </xdr:from>
    <xdr:to>
      <xdr:col>0</xdr:col>
      <xdr:colOff>810720</xdr:colOff>
      <xdr:row>3</xdr:row>
      <xdr:rowOff>218880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114EFE1-506C-4FA9-99FA-3EB4FF999DA7}"/>
            </a:ext>
          </a:extLst>
        </xdr:cNvPr>
        <xdr:cNvSpPr/>
      </xdr:nvSpPr>
      <xdr:spPr>
        <a:xfrm>
          <a:off x="18720" y="904575"/>
          <a:ext cx="792000" cy="40015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0</xdr:col>
      <xdr:colOff>693360</xdr:colOff>
      <xdr:row>3</xdr:row>
      <xdr:rowOff>218880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3EA66FE-7431-4B8A-8E3E-F02D8557B9E3}"/>
            </a:ext>
          </a:extLst>
        </xdr:cNvPr>
        <xdr:cNvSpPr/>
      </xdr:nvSpPr>
      <xdr:spPr>
        <a:xfrm>
          <a:off x="9360" y="876135"/>
          <a:ext cx="684000" cy="42859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972000</xdr:colOff>
      <xdr:row>3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B15E1A7-118F-46AA-AAF2-7C7414CFD6C7}"/>
            </a:ext>
          </a:extLst>
        </xdr:cNvPr>
        <xdr:cNvSpPr/>
      </xdr:nvSpPr>
      <xdr:spPr>
        <a:xfrm>
          <a:off x="0" y="866775"/>
          <a:ext cx="972000" cy="41907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5264</xdr:colOff>
      <xdr:row>3</xdr:row>
      <xdr:rowOff>207555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1CDC235-1EDE-4953-B323-A15D2F7612EE}"/>
            </a:ext>
          </a:extLst>
        </xdr:cNvPr>
        <xdr:cNvSpPr/>
      </xdr:nvSpPr>
      <xdr:spPr>
        <a:xfrm>
          <a:off x="0" y="839652"/>
          <a:ext cx="1062000" cy="406667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1224000</xdr:colOff>
      <xdr:row>3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61181AE-3944-4801-88A3-514935FEF656}"/>
            </a:ext>
          </a:extLst>
        </xdr:cNvPr>
        <xdr:cNvSpPr/>
      </xdr:nvSpPr>
      <xdr:spPr>
        <a:xfrm>
          <a:off x="0" y="876135"/>
          <a:ext cx="1224000" cy="40971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1</xdr:col>
      <xdr:colOff>2235</xdr:colOff>
      <xdr:row>5</xdr:row>
      <xdr:rowOff>199800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E835B44-85A2-4D35-99D8-DCF490011503}"/>
            </a:ext>
          </a:extLst>
        </xdr:cNvPr>
        <xdr:cNvSpPr/>
      </xdr:nvSpPr>
      <xdr:spPr>
        <a:xfrm>
          <a:off x="9360" y="866775"/>
          <a:ext cx="612000" cy="82845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22680</xdr:rowOff>
    </xdr:from>
    <xdr:to>
      <xdr:col>0</xdr:col>
      <xdr:colOff>936000</xdr:colOff>
      <xdr:row>4</xdr:row>
      <xdr:rowOff>13320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55F6794-4BF4-48B3-A6B8-4350B1CD10DD}"/>
            </a:ext>
          </a:extLst>
        </xdr:cNvPr>
        <xdr:cNvSpPr/>
      </xdr:nvSpPr>
      <xdr:spPr>
        <a:xfrm>
          <a:off x="0" y="718005"/>
          <a:ext cx="936000" cy="39069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28440</xdr:colOff>
      <xdr:row>2</xdr:row>
      <xdr:rowOff>18720</xdr:rowOff>
    </xdr:from>
    <xdr:to>
      <xdr:col>1</xdr:col>
      <xdr:colOff>1215</xdr:colOff>
      <xdr:row>5</xdr:row>
      <xdr:rowOff>2295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1238124-605A-4299-A78B-6947C027DED4}"/>
            </a:ext>
          </a:extLst>
        </xdr:cNvPr>
        <xdr:cNvSpPr/>
      </xdr:nvSpPr>
      <xdr:spPr>
        <a:xfrm>
          <a:off x="28440" y="847395"/>
          <a:ext cx="630000" cy="58365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8025</xdr:colOff>
      <xdr:row>4</xdr:row>
      <xdr:rowOff>270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294868B-5458-4AD0-BFE0-586E12454079}"/>
            </a:ext>
          </a:extLst>
        </xdr:cNvPr>
        <xdr:cNvSpPr/>
      </xdr:nvSpPr>
      <xdr:spPr>
        <a:xfrm>
          <a:off x="0" y="876135"/>
          <a:ext cx="1332000" cy="39096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C7B3-E2C0-4AFF-B385-B6D228FA73DA}">
  <dimension ref="A1:AMK216"/>
  <sheetViews>
    <sheetView tabSelected="1" zoomScaleNormal="100" zoomScaleSheetLayoutView="220" zoomScalePageLayoutView="85" workbookViewId="0"/>
  </sheetViews>
  <sheetFormatPr defaultRowHeight="13.5" x14ac:dyDescent="0.15"/>
  <cols>
    <col min="1" max="1" width="6.125" style="3" customWidth="1"/>
    <col min="2" max="2" width="9.375" style="3" customWidth="1"/>
    <col min="3" max="3" width="10.25" style="3" customWidth="1"/>
    <col min="4" max="4" width="6.875" style="3" customWidth="1"/>
    <col min="5" max="5" width="8.625" style="3" customWidth="1"/>
    <col min="6" max="6" width="6.875" style="3" customWidth="1"/>
    <col min="7" max="9" width="9.5" style="3" customWidth="1"/>
    <col min="10" max="10" width="6.875" style="3" customWidth="1"/>
    <col min="11" max="11" width="8.625" style="3" customWidth="1"/>
    <col min="12" max="1025" width="9" style="3" customWidth="1"/>
  </cols>
  <sheetData>
    <row r="1" spans="1:11" s="40" customFormat="1" ht="79.5" customHeight="1" x14ac:dyDescent="0.15">
      <c r="A1" s="316" t="s">
        <v>482</v>
      </c>
      <c r="B1" s="317"/>
      <c r="C1" s="317"/>
      <c r="D1" s="317"/>
      <c r="E1" s="317"/>
      <c r="F1" s="317"/>
      <c r="G1" s="317"/>
      <c r="H1" s="317"/>
      <c r="I1" s="317"/>
      <c r="J1" s="317"/>
      <c r="K1" s="318"/>
    </row>
    <row r="2" spans="1:11" s="12" customFormat="1" ht="15" customHeight="1" x14ac:dyDescent="0.15"/>
    <row r="3" spans="1:11" s="79" customFormat="1" ht="15" customHeight="1" x14ac:dyDescent="0.15">
      <c r="A3" s="5" t="s">
        <v>483</v>
      </c>
      <c r="G3" s="12"/>
    </row>
    <row r="4" spans="1:11" s="12" customFormat="1" ht="12.95" customHeight="1" thickBot="1" x14ac:dyDescent="0.2">
      <c r="A4" s="6"/>
      <c r="B4" s="33"/>
      <c r="C4" s="33"/>
      <c r="D4" s="33"/>
      <c r="E4" s="33"/>
      <c r="F4" s="33"/>
      <c r="G4" s="33"/>
      <c r="H4" s="33"/>
      <c r="I4" s="33"/>
      <c r="J4" s="319"/>
      <c r="K4" s="8" t="s">
        <v>484</v>
      </c>
    </row>
    <row r="5" spans="1:11" s="29" customFormat="1" ht="17.45" customHeight="1" thickTop="1" x14ac:dyDescent="0.15">
      <c r="A5" s="114" t="s">
        <v>74</v>
      </c>
      <c r="B5" s="517" t="s">
        <v>485</v>
      </c>
      <c r="C5" s="517"/>
      <c r="D5" s="517" t="s">
        <v>486</v>
      </c>
      <c r="E5" s="517"/>
      <c r="F5" s="517" t="s">
        <v>487</v>
      </c>
      <c r="G5" s="517"/>
      <c r="H5" s="517" t="s">
        <v>488</v>
      </c>
      <c r="I5" s="517"/>
      <c r="J5" s="517" t="s">
        <v>489</v>
      </c>
      <c r="K5" s="517"/>
    </row>
    <row r="6" spans="1:11" s="29" customFormat="1" ht="17.45" customHeight="1" x14ac:dyDescent="0.15">
      <c r="A6" s="115" t="s">
        <v>490</v>
      </c>
      <c r="B6" s="61" t="s">
        <v>457</v>
      </c>
      <c r="C6" s="13" t="s">
        <v>439</v>
      </c>
      <c r="D6" s="61" t="s">
        <v>457</v>
      </c>
      <c r="E6" s="13" t="s">
        <v>439</v>
      </c>
      <c r="F6" s="61" t="s">
        <v>457</v>
      </c>
      <c r="G6" s="13" t="s">
        <v>439</v>
      </c>
      <c r="H6" s="61" t="s">
        <v>457</v>
      </c>
      <c r="I6" s="13" t="s">
        <v>439</v>
      </c>
      <c r="J6" s="61" t="s">
        <v>457</v>
      </c>
      <c r="K6" s="13" t="s">
        <v>439</v>
      </c>
    </row>
    <row r="7" spans="1:11" s="321" customFormat="1" ht="17.45" customHeight="1" x14ac:dyDescent="0.15">
      <c r="A7" s="320" t="s">
        <v>86</v>
      </c>
      <c r="B7" s="506">
        <f>SUM(B9:B31)</f>
        <v>12023583</v>
      </c>
      <c r="C7" s="506">
        <f t="shared" ref="C7:K7" si="0">SUM(C9:C31)</f>
        <v>104719510</v>
      </c>
      <c r="D7" s="506">
        <f t="shared" si="0"/>
        <v>188252</v>
      </c>
      <c r="E7" s="506">
        <f t="shared" si="0"/>
        <v>6065556</v>
      </c>
      <c r="F7" s="506">
        <f t="shared" si="0"/>
        <v>882180</v>
      </c>
      <c r="G7" s="506">
        <f>SUM(G9:G31)</f>
        <v>21454191</v>
      </c>
      <c r="H7" s="506">
        <f t="shared" si="0"/>
        <v>10736011</v>
      </c>
      <c r="I7" s="506">
        <f t="shared" si="0"/>
        <v>71189264</v>
      </c>
      <c r="J7" s="506">
        <f t="shared" si="0"/>
        <v>217140</v>
      </c>
      <c r="K7" s="506">
        <f t="shared" si="0"/>
        <v>6010499</v>
      </c>
    </row>
    <row r="8" spans="1:11" s="29" customFormat="1" ht="9" customHeight="1" x14ac:dyDescent="0.15">
      <c r="A8" s="116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spans="1:11" s="29" customFormat="1" ht="17.45" customHeight="1" x14ac:dyDescent="0.15">
      <c r="A9" s="323" t="s">
        <v>491</v>
      </c>
      <c r="B9" s="324">
        <f>D9+F9+H9+J9</f>
        <v>1077909</v>
      </c>
      <c r="C9" s="324">
        <f>E9+G9+I9+K9</f>
        <v>10068236</v>
      </c>
      <c r="D9" s="324">
        <v>7601</v>
      </c>
      <c r="E9" s="324">
        <v>254034</v>
      </c>
      <c r="F9" s="324">
        <v>73690</v>
      </c>
      <c r="G9" s="324">
        <v>1782598</v>
      </c>
      <c r="H9" s="324">
        <v>979128</v>
      </c>
      <c r="I9" s="324">
        <v>7570478</v>
      </c>
      <c r="J9" s="324">
        <v>17490</v>
      </c>
      <c r="K9" s="324">
        <v>461126</v>
      </c>
    </row>
    <row r="10" spans="1:11" s="29" customFormat="1" ht="17.45" customHeight="1" x14ac:dyDescent="0.15">
      <c r="A10" s="116" t="s">
        <v>492</v>
      </c>
      <c r="B10" s="322">
        <f t="shared" ref="B10:C31" si="1">D10+F10+H10+J10</f>
        <v>175728</v>
      </c>
      <c r="C10" s="322">
        <f t="shared" si="1"/>
        <v>2789661</v>
      </c>
      <c r="D10" s="322">
        <v>10279</v>
      </c>
      <c r="E10" s="322">
        <v>399747</v>
      </c>
      <c r="F10" s="322">
        <v>25084</v>
      </c>
      <c r="G10" s="322">
        <v>838479</v>
      </c>
      <c r="H10" s="322">
        <v>130407</v>
      </c>
      <c r="I10" s="322">
        <v>1317372</v>
      </c>
      <c r="J10" s="322">
        <v>9958</v>
      </c>
      <c r="K10" s="322">
        <v>234063</v>
      </c>
    </row>
    <row r="11" spans="1:11" s="29" customFormat="1" ht="17.45" customHeight="1" x14ac:dyDescent="0.15">
      <c r="A11" s="116" t="s">
        <v>493</v>
      </c>
      <c r="B11" s="322">
        <f t="shared" si="1"/>
        <v>195275</v>
      </c>
      <c r="C11" s="322">
        <f t="shared" si="1"/>
        <v>3050722</v>
      </c>
      <c r="D11" s="322">
        <v>5151</v>
      </c>
      <c r="E11" s="322">
        <v>161904</v>
      </c>
      <c r="F11" s="322">
        <v>21822</v>
      </c>
      <c r="G11" s="322">
        <v>841443</v>
      </c>
      <c r="H11" s="322">
        <v>156461</v>
      </c>
      <c r="I11" s="322">
        <v>1721465</v>
      </c>
      <c r="J11" s="322">
        <v>11841</v>
      </c>
      <c r="K11" s="322">
        <v>325910</v>
      </c>
    </row>
    <row r="12" spans="1:11" s="29" customFormat="1" ht="17.45" customHeight="1" x14ac:dyDescent="0.15">
      <c r="A12" s="116" t="s">
        <v>494</v>
      </c>
      <c r="B12" s="322">
        <f t="shared" si="1"/>
        <v>305891</v>
      </c>
      <c r="C12" s="322">
        <f t="shared" si="1"/>
        <v>4520130</v>
      </c>
      <c r="D12" s="322">
        <v>15615</v>
      </c>
      <c r="E12" s="322">
        <v>559796</v>
      </c>
      <c r="F12" s="322">
        <v>49316</v>
      </c>
      <c r="G12" s="322">
        <v>1615132</v>
      </c>
      <c r="H12" s="322">
        <v>220753</v>
      </c>
      <c r="I12" s="322">
        <v>1859281</v>
      </c>
      <c r="J12" s="322">
        <v>20207</v>
      </c>
      <c r="K12" s="322">
        <v>485921</v>
      </c>
    </row>
    <row r="13" spans="1:11" s="29" customFormat="1" ht="17.45" customHeight="1" x14ac:dyDescent="0.15">
      <c r="A13" s="116" t="s">
        <v>495</v>
      </c>
      <c r="B13" s="322">
        <f t="shared" si="1"/>
        <v>356874</v>
      </c>
      <c r="C13" s="322">
        <f t="shared" si="1"/>
        <v>3425806</v>
      </c>
      <c r="D13" s="322">
        <v>4257</v>
      </c>
      <c r="E13" s="322">
        <v>126393</v>
      </c>
      <c r="F13" s="322">
        <v>50937</v>
      </c>
      <c r="G13" s="322">
        <v>1356372</v>
      </c>
      <c r="H13" s="322">
        <v>296450</v>
      </c>
      <c r="I13" s="322">
        <v>1814859</v>
      </c>
      <c r="J13" s="322">
        <v>5230</v>
      </c>
      <c r="K13" s="322">
        <v>128182</v>
      </c>
    </row>
    <row r="14" spans="1:11" s="29" customFormat="1" ht="17.45" customHeight="1" x14ac:dyDescent="0.15">
      <c r="A14" s="116" t="s">
        <v>496</v>
      </c>
      <c r="B14" s="322">
        <f t="shared" si="1"/>
        <v>207484</v>
      </c>
      <c r="C14" s="322">
        <f t="shared" si="1"/>
        <v>1956742</v>
      </c>
      <c r="D14" s="322">
        <v>8173</v>
      </c>
      <c r="E14" s="322">
        <v>202824</v>
      </c>
      <c r="F14" s="322">
        <v>26108</v>
      </c>
      <c r="G14" s="322">
        <v>651096</v>
      </c>
      <c r="H14" s="322">
        <v>170922</v>
      </c>
      <c r="I14" s="322">
        <v>1047397</v>
      </c>
      <c r="J14" s="322">
        <v>2281</v>
      </c>
      <c r="K14" s="322">
        <v>55425</v>
      </c>
    </row>
    <row r="15" spans="1:11" s="29" customFormat="1" ht="17.45" customHeight="1" x14ac:dyDescent="0.15">
      <c r="A15" s="116" t="s">
        <v>497</v>
      </c>
      <c r="B15" s="322">
        <f t="shared" si="1"/>
        <v>258528</v>
      </c>
      <c r="C15" s="322">
        <f t="shared" si="1"/>
        <v>2627167</v>
      </c>
      <c r="D15" s="322">
        <v>6548</v>
      </c>
      <c r="E15" s="322">
        <v>251841</v>
      </c>
      <c r="F15" s="322">
        <v>21319</v>
      </c>
      <c r="G15" s="322">
        <v>547851</v>
      </c>
      <c r="H15" s="322">
        <v>228556</v>
      </c>
      <c r="I15" s="322">
        <v>1787782</v>
      </c>
      <c r="J15" s="322">
        <v>2105</v>
      </c>
      <c r="K15" s="322">
        <v>39693</v>
      </c>
    </row>
    <row r="16" spans="1:11" s="29" customFormat="1" ht="17.45" customHeight="1" x14ac:dyDescent="0.15">
      <c r="A16" s="116" t="s">
        <v>498</v>
      </c>
      <c r="B16" s="322">
        <f t="shared" si="1"/>
        <v>297011</v>
      </c>
      <c r="C16" s="322">
        <f t="shared" si="1"/>
        <v>2963316</v>
      </c>
      <c r="D16" s="322">
        <v>6574</v>
      </c>
      <c r="E16" s="322">
        <v>184394</v>
      </c>
      <c r="F16" s="322">
        <v>26718</v>
      </c>
      <c r="G16" s="322">
        <v>624191</v>
      </c>
      <c r="H16" s="322">
        <v>254215</v>
      </c>
      <c r="I16" s="322">
        <v>1945070</v>
      </c>
      <c r="J16" s="322">
        <v>9504</v>
      </c>
      <c r="K16" s="322">
        <v>209661</v>
      </c>
    </row>
    <row r="17" spans="1:11" s="29" customFormat="1" ht="17.45" customHeight="1" x14ac:dyDescent="0.15">
      <c r="A17" s="116" t="s">
        <v>499</v>
      </c>
      <c r="B17" s="322">
        <f t="shared" si="1"/>
        <v>397611</v>
      </c>
      <c r="C17" s="322">
        <f t="shared" si="1"/>
        <v>5769246</v>
      </c>
      <c r="D17" s="322">
        <v>9839</v>
      </c>
      <c r="E17" s="322">
        <v>371071</v>
      </c>
      <c r="F17" s="322">
        <v>55082</v>
      </c>
      <c r="G17" s="322">
        <v>1736316</v>
      </c>
      <c r="H17" s="322">
        <v>315791</v>
      </c>
      <c r="I17" s="322">
        <v>3096195</v>
      </c>
      <c r="J17" s="322">
        <v>16899</v>
      </c>
      <c r="K17" s="322">
        <v>565664</v>
      </c>
    </row>
    <row r="18" spans="1:11" s="29" customFormat="1" ht="17.45" customHeight="1" x14ac:dyDescent="0.15">
      <c r="A18" s="116" t="s">
        <v>500</v>
      </c>
      <c r="B18" s="322">
        <f t="shared" si="1"/>
        <v>392346</v>
      </c>
      <c r="C18" s="322">
        <f t="shared" si="1"/>
        <v>4036843</v>
      </c>
      <c r="D18" s="322">
        <v>18714</v>
      </c>
      <c r="E18" s="322">
        <v>494755</v>
      </c>
      <c r="F18" s="322">
        <v>27928</v>
      </c>
      <c r="G18" s="322">
        <v>870091</v>
      </c>
      <c r="H18" s="322">
        <v>328353</v>
      </c>
      <c r="I18" s="322">
        <v>2095682</v>
      </c>
      <c r="J18" s="322">
        <v>17351</v>
      </c>
      <c r="K18" s="322">
        <v>576315</v>
      </c>
    </row>
    <row r="19" spans="1:11" s="29" customFormat="1" ht="17.45" customHeight="1" x14ac:dyDescent="0.15">
      <c r="A19" s="116" t="s">
        <v>501</v>
      </c>
      <c r="B19" s="322">
        <f t="shared" si="1"/>
        <v>359992</v>
      </c>
      <c r="C19" s="322">
        <f t="shared" si="1"/>
        <v>2333203</v>
      </c>
      <c r="D19" s="322">
        <v>882</v>
      </c>
      <c r="E19" s="322">
        <v>35504</v>
      </c>
      <c r="F19" s="322">
        <v>22084</v>
      </c>
      <c r="G19" s="322">
        <v>491812</v>
      </c>
      <c r="H19" s="322">
        <v>332000</v>
      </c>
      <c r="I19" s="322">
        <v>1625566</v>
      </c>
      <c r="J19" s="322">
        <v>5026</v>
      </c>
      <c r="K19" s="322">
        <v>180321</v>
      </c>
    </row>
    <row r="20" spans="1:11" s="29" customFormat="1" ht="17.45" customHeight="1" x14ac:dyDescent="0.15">
      <c r="A20" s="116" t="s">
        <v>502</v>
      </c>
      <c r="B20" s="322">
        <f t="shared" si="1"/>
        <v>851770</v>
      </c>
      <c r="C20" s="322">
        <f t="shared" si="1"/>
        <v>7632776</v>
      </c>
      <c r="D20" s="322">
        <v>21189</v>
      </c>
      <c r="E20" s="322">
        <v>626044</v>
      </c>
      <c r="F20" s="322">
        <v>39608</v>
      </c>
      <c r="G20" s="322">
        <v>1121179</v>
      </c>
      <c r="H20" s="322">
        <v>774687</v>
      </c>
      <c r="I20" s="322">
        <v>5341998</v>
      </c>
      <c r="J20" s="322">
        <v>16286</v>
      </c>
      <c r="K20" s="322">
        <v>543555</v>
      </c>
    </row>
    <row r="21" spans="1:11" s="29" customFormat="1" ht="17.45" customHeight="1" x14ac:dyDescent="0.15">
      <c r="A21" s="116" t="s">
        <v>503</v>
      </c>
      <c r="B21" s="322">
        <f t="shared" si="1"/>
        <v>1187948</v>
      </c>
      <c r="C21" s="322">
        <f t="shared" si="1"/>
        <v>8290165</v>
      </c>
      <c r="D21" s="322">
        <v>13035</v>
      </c>
      <c r="E21" s="322">
        <v>391690</v>
      </c>
      <c r="F21" s="322">
        <v>67512</v>
      </c>
      <c r="G21" s="322">
        <v>1041941</v>
      </c>
      <c r="H21" s="322">
        <v>1095455</v>
      </c>
      <c r="I21" s="322">
        <v>6539618</v>
      </c>
      <c r="J21" s="322">
        <v>11946</v>
      </c>
      <c r="K21" s="322">
        <v>316916</v>
      </c>
    </row>
    <row r="22" spans="1:11" s="29" customFormat="1" ht="17.45" customHeight="1" x14ac:dyDescent="0.15">
      <c r="A22" s="116" t="s">
        <v>504</v>
      </c>
      <c r="B22" s="322">
        <f t="shared" si="1"/>
        <v>271726</v>
      </c>
      <c r="C22" s="322">
        <f t="shared" si="1"/>
        <v>2787663</v>
      </c>
      <c r="D22" s="322">
        <v>4509</v>
      </c>
      <c r="E22" s="322">
        <v>210060</v>
      </c>
      <c r="F22" s="322">
        <v>25865</v>
      </c>
      <c r="G22" s="322">
        <v>703338</v>
      </c>
      <c r="H22" s="322">
        <v>230738</v>
      </c>
      <c r="I22" s="322">
        <v>1589241</v>
      </c>
      <c r="J22" s="322">
        <v>10614</v>
      </c>
      <c r="K22" s="322">
        <v>285024</v>
      </c>
    </row>
    <row r="23" spans="1:11" s="29" customFormat="1" ht="17.45" customHeight="1" x14ac:dyDescent="0.15">
      <c r="A23" s="116" t="s">
        <v>505</v>
      </c>
      <c r="B23" s="322">
        <f>F23+H23+J23</f>
        <v>369093</v>
      </c>
      <c r="C23" s="322">
        <f>G23+I23+K23</f>
        <v>2172473</v>
      </c>
      <c r="D23" s="322" t="s">
        <v>453</v>
      </c>
      <c r="E23" s="322" t="s">
        <v>453</v>
      </c>
      <c r="F23" s="322">
        <v>26340</v>
      </c>
      <c r="G23" s="322">
        <v>494102</v>
      </c>
      <c r="H23" s="322">
        <v>340425</v>
      </c>
      <c r="I23" s="322">
        <v>1595727</v>
      </c>
      <c r="J23" s="322">
        <v>2328</v>
      </c>
      <c r="K23" s="322">
        <v>82644</v>
      </c>
    </row>
    <row r="24" spans="1:11" s="29" customFormat="1" ht="17.45" customHeight="1" x14ac:dyDescent="0.15">
      <c r="A24" s="116" t="s">
        <v>506</v>
      </c>
      <c r="B24" s="322">
        <f t="shared" si="1"/>
        <v>689541</v>
      </c>
      <c r="C24" s="322">
        <f t="shared" si="1"/>
        <v>4640606</v>
      </c>
      <c r="D24" s="322">
        <v>4327</v>
      </c>
      <c r="E24" s="322">
        <v>178337</v>
      </c>
      <c r="F24" s="322">
        <v>56678</v>
      </c>
      <c r="G24" s="322">
        <v>1055872</v>
      </c>
      <c r="H24" s="322">
        <v>622862</v>
      </c>
      <c r="I24" s="322">
        <v>3282543</v>
      </c>
      <c r="J24" s="322">
        <v>5674</v>
      </c>
      <c r="K24" s="322">
        <v>123854</v>
      </c>
    </row>
    <row r="25" spans="1:11" s="29" customFormat="1" ht="17.45" customHeight="1" x14ac:dyDescent="0.15">
      <c r="A25" s="116" t="s">
        <v>507</v>
      </c>
      <c r="B25" s="322">
        <f t="shared" si="1"/>
        <v>308382</v>
      </c>
      <c r="C25" s="322">
        <f t="shared" si="1"/>
        <v>2407903</v>
      </c>
      <c r="D25" s="322">
        <v>4697</v>
      </c>
      <c r="E25" s="322">
        <v>162807</v>
      </c>
      <c r="F25" s="322">
        <v>16036</v>
      </c>
      <c r="G25" s="322">
        <v>448828</v>
      </c>
      <c r="H25" s="322">
        <v>282742</v>
      </c>
      <c r="I25" s="322">
        <v>1667763</v>
      </c>
      <c r="J25" s="322">
        <v>4907</v>
      </c>
      <c r="K25" s="322">
        <v>128505</v>
      </c>
    </row>
    <row r="26" spans="1:11" s="29" customFormat="1" ht="17.45" customHeight="1" x14ac:dyDescent="0.15">
      <c r="A26" s="116" t="s">
        <v>508</v>
      </c>
      <c r="B26" s="322">
        <f t="shared" si="1"/>
        <v>375546</v>
      </c>
      <c r="C26" s="322">
        <f t="shared" si="1"/>
        <v>3033805</v>
      </c>
      <c r="D26" s="322">
        <v>7003</v>
      </c>
      <c r="E26" s="322">
        <v>208862</v>
      </c>
      <c r="F26" s="322">
        <v>25748</v>
      </c>
      <c r="G26" s="322">
        <v>554421</v>
      </c>
      <c r="H26" s="322">
        <v>339230</v>
      </c>
      <c r="I26" s="322">
        <v>2209452</v>
      </c>
      <c r="J26" s="322">
        <v>3565</v>
      </c>
      <c r="K26" s="322">
        <v>61070</v>
      </c>
    </row>
    <row r="27" spans="1:11" s="29" customFormat="1" ht="17.45" customHeight="1" x14ac:dyDescent="0.15">
      <c r="A27" s="116" t="s">
        <v>9</v>
      </c>
      <c r="B27" s="322">
        <f>D27+F27+H27</f>
        <v>215350</v>
      </c>
      <c r="C27" s="322">
        <f>E27+G27+I27</f>
        <v>1668003</v>
      </c>
      <c r="D27" s="322">
        <v>1049</v>
      </c>
      <c r="E27" s="322">
        <v>36055</v>
      </c>
      <c r="F27" s="322">
        <v>16366</v>
      </c>
      <c r="G27" s="322">
        <v>393978</v>
      </c>
      <c r="H27" s="322">
        <v>197935</v>
      </c>
      <c r="I27" s="322">
        <v>1237970</v>
      </c>
      <c r="J27" s="322" t="s">
        <v>453</v>
      </c>
      <c r="K27" s="322" t="s">
        <v>453</v>
      </c>
    </row>
    <row r="28" spans="1:11" s="29" customFormat="1" ht="17.45" customHeight="1" x14ac:dyDescent="0.15">
      <c r="A28" s="116" t="s">
        <v>509</v>
      </c>
      <c r="B28" s="322">
        <f t="shared" si="1"/>
        <v>740262</v>
      </c>
      <c r="C28" s="322">
        <f t="shared" si="1"/>
        <v>5856448</v>
      </c>
      <c r="D28" s="322">
        <v>17202</v>
      </c>
      <c r="E28" s="322">
        <v>598192</v>
      </c>
      <c r="F28" s="322">
        <v>27219</v>
      </c>
      <c r="G28" s="322">
        <v>735895</v>
      </c>
      <c r="H28" s="322">
        <v>683210</v>
      </c>
      <c r="I28" s="322">
        <v>4249056</v>
      </c>
      <c r="J28" s="322">
        <v>12631</v>
      </c>
      <c r="K28" s="322">
        <v>273305</v>
      </c>
    </row>
    <row r="29" spans="1:11" s="29" customFormat="1" ht="17.45" customHeight="1" x14ac:dyDescent="0.15">
      <c r="A29" s="116" t="s">
        <v>510</v>
      </c>
      <c r="B29" s="322">
        <f t="shared" si="1"/>
        <v>1145521</v>
      </c>
      <c r="C29" s="322">
        <f t="shared" si="1"/>
        <v>7528417</v>
      </c>
      <c r="D29" s="322">
        <v>2522</v>
      </c>
      <c r="E29" s="322">
        <v>77085</v>
      </c>
      <c r="F29" s="322">
        <v>75891</v>
      </c>
      <c r="G29" s="322">
        <v>1351509</v>
      </c>
      <c r="H29" s="322">
        <v>1062408</v>
      </c>
      <c r="I29" s="322">
        <v>5946833</v>
      </c>
      <c r="J29" s="322">
        <v>4700</v>
      </c>
      <c r="K29" s="322">
        <v>152990</v>
      </c>
    </row>
    <row r="30" spans="1:11" s="29" customFormat="1" ht="17.45" customHeight="1" x14ac:dyDescent="0.15">
      <c r="A30" s="325" t="s">
        <v>511</v>
      </c>
      <c r="B30" s="322">
        <f t="shared" si="1"/>
        <v>754902</v>
      </c>
      <c r="C30" s="322">
        <f t="shared" si="1"/>
        <v>5751991</v>
      </c>
      <c r="D30" s="322">
        <v>8080</v>
      </c>
      <c r="E30" s="322">
        <v>226716</v>
      </c>
      <c r="F30" s="322">
        <v>44070</v>
      </c>
      <c r="G30" s="322">
        <v>787430</v>
      </c>
      <c r="H30" s="322">
        <v>695300</v>
      </c>
      <c r="I30" s="322">
        <v>4507197</v>
      </c>
      <c r="J30" s="322">
        <v>7452</v>
      </c>
      <c r="K30" s="322">
        <v>230648</v>
      </c>
    </row>
    <row r="31" spans="1:11" s="29" customFormat="1" ht="17.45" customHeight="1" x14ac:dyDescent="0.15">
      <c r="A31" s="326" t="s">
        <v>512</v>
      </c>
      <c r="B31" s="327">
        <f t="shared" si="1"/>
        <v>1088893</v>
      </c>
      <c r="C31" s="327">
        <f t="shared" si="1"/>
        <v>9408188</v>
      </c>
      <c r="D31" s="327">
        <v>11006</v>
      </c>
      <c r="E31" s="327">
        <v>307445</v>
      </c>
      <c r="F31" s="327">
        <v>60759</v>
      </c>
      <c r="G31" s="327">
        <v>1410317</v>
      </c>
      <c r="H31" s="327">
        <v>997983</v>
      </c>
      <c r="I31" s="327">
        <v>7140719</v>
      </c>
      <c r="J31" s="327">
        <v>19145</v>
      </c>
      <c r="K31" s="327">
        <v>549707</v>
      </c>
    </row>
    <row r="32" spans="1:11" s="29" customFormat="1" ht="12" customHeight="1" x14ac:dyDescent="0.15">
      <c r="A32" s="28" t="s">
        <v>631</v>
      </c>
      <c r="D32" s="76"/>
      <c r="E32" s="76"/>
      <c r="F32" s="76"/>
      <c r="G32" s="76"/>
      <c r="H32" s="76"/>
      <c r="I32" s="76"/>
      <c r="J32" s="76"/>
      <c r="K32" s="328"/>
    </row>
    <row r="33" spans="1:11" s="29" customFormat="1" ht="12" customHeight="1" x14ac:dyDescent="0.15">
      <c r="A33" s="28" t="s">
        <v>513</v>
      </c>
      <c r="D33" s="76"/>
      <c r="E33" s="76"/>
      <c r="F33" s="76"/>
      <c r="G33" s="76"/>
      <c r="H33" s="76"/>
      <c r="I33" s="76"/>
      <c r="J33" s="76"/>
      <c r="K33" s="328" t="s">
        <v>514</v>
      </c>
    </row>
    <row r="34" spans="1:11" s="29" customFormat="1" ht="12" customHeight="1" x14ac:dyDescent="0.15">
      <c r="B34" s="329"/>
      <c r="C34" s="329"/>
      <c r="D34" s="76"/>
      <c r="E34" s="76"/>
      <c r="F34" s="76"/>
      <c r="G34" s="76"/>
      <c r="H34" s="76"/>
      <c r="I34" s="76"/>
      <c r="J34" s="76"/>
      <c r="K34" s="328" t="s">
        <v>515</v>
      </c>
    </row>
    <row r="35" spans="1:11" s="29" customFormat="1" ht="13.5" customHeight="1" x14ac:dyDescent="0.15">
      <c r="D35" s="76"/>
      <c r="E35" s="76"/>
      <c r="F35" s="76"/>
      <c r="G35" s="76"/>
      <c r="H35" s="76"/>
      <c r="I35" s="76"/>
      <c r="J35" s="76"/>
      <c r="K35" s="328" t="s">
        <v>516</v>
      </c>
    </row>
    <row r="36" spans="1:11" s="62" customFormat="1" ht="13.5" customHeight="1" x14ac:dyDescent="0.15">
      <c r="B36" s="330"/>
      <c r="D36" s="331"/>
      <c r="E36" s="331"/>
      <c r="F36" s="331"/>
      <c r="G36" s="331"/>
      <c r="H36" s="331"/>
      <c r="I36" s="331"/>
      <c r="J36" s="331"/>
      <c r="K36" s="331"/>
    </row>
    <row r="37" spans="1:11" s="62" customFormat="1" ht="13.5" customHeight="1" x14ac:dyDescent="0.15">
      <c r="D37" s="331"/>
      <c r="E37" s="331"/>
      <c r="F37" s="331"/>
      <c r="G37" s="331"/>
      <c r="H37" s="331"/>
      <c r="I37" s="331"/>
      <c r="J37" s="331"/>
      <c r="K37" s="331"/>
    </row>
    <row r="38" spans="1:11" s="62" customFormat="1" ht="13.5" customHeight="1" x14ac:dyDescent="0.15">
      <c r="D38" s="331"/>
      <c r="E38" s="331"/>
      <c r="F38" s="331"/>
      <c r="G38" s="331"/>
      <c r="H38" s="331"/>
      <c r="I38" s="331"/>
      <c r="J38" s="331"/>
      <c r="K38" s="331"/>
    </row>
    <row r="39" spans="1:11" s="62" customFormat="1" ht="13.5" customHeight="1" x14ac:dyDescent="0.15">
      <c r="D39" s="331"/>
      <c r="E39" s="331"/>
      <c r="F39" s="331"/>
      <c r="G39" s="331"/>
      <c r="H39" s="331"/>
      <c r="I39" s="331"/>
      <c r="J39" s="331"/>
      <c r="K39" s="331"/>
    </row>
    <row r="40" spans="1:11" s="62" customFormat="1" ht="13.5" customHeight="1" x14ac:dyDescent="0.15">
      <c r="D40" s="331"/>
      <c r="E40" s="331"/>
      <c r="F40" s="331"/>
      <c r="G40" s="331"/>
      <c r="H40" s="331"/>
      <c r="I40" s="331"/>
      <c r="J40" s="331"/>
      <c r="K40" s="331"/>
    </row>
    <row r="41" spans="1:11" s="62" customFormat="1" ht="13.5" customHeight="1" x14ac:dyDescent="0.15">
      <c r="D41" s="331"/>
      <c r="E41" s="331"/>
      <c r="F41" s="331"/>
      <c r="G41" s="331"/>
      <c r="H41" s="331"/>
      <c r="I41" s="331"/>
      <c r="J41" s="331"/>
      <c r="K41" s="331"/>
    </row>
    <row r="42" spans="1:11" s="62" customFormat="1" ht="13.5" customHeight="1" x14ac:dyDescent="0.15">
      <c r="D42" s="331"/>
      <c r="E42" s="331"/>
      <c r="F42" s="331"/>
      <c r="G42" s="331"/>
      <c r="H42" s="331"/>
      <c r="I42" s="331"/>
      <c r="J42" s="331"/>
      <c r="K42" s="331"/>
    </row>
    <row r="43" spans="1:11" s="62" customFormat="1" ht="13.5" customHeight="1" x14ac:dyDescent="0.15">
      <c r="D43" s="331"/>
      <c r="E43" s="331"/>
      <c r="F43" s="331"/>
      <c r="G43" s="331"/>
      <c r="H43" s="331"/>
      <c r="I43" s="331"/>
      <c r="J43" s="331"/>
      <c r="K43" s="331"/>
    </row>
    <row r="44" spans="1:11" s="62" customFormat="1" ht="13.5" customHeight="1" x14ac:dyDescent="0.15">
      <c r="D44" s="331"/>
      <c r="E44" s="331"/>
      <c r="F44" s="331"/>
      <c r="G44" s="331"/>
      <c r="H44" s="331"/>
      <c r="I44" s="331"/>
      <c r="J44" s="331"/>
      <c r="K44" s="331"/>
    </row>
    <row r="45" spans="1:11" s="62" customFormat="1" ht="13.5" customHeight="1" x14ac:dyDescent="0.15">
      <c r="D45" s="331"/>
      <c r="E45" s="331"/>
      <c r="F45" s="331"/>
      <c r="G45" s="331"/>
      <c r="H45" s="331"/>
      <c r="I45" s="331"/>
      <c r="J45" s="331"/>
      <c r="K45" s="331"/>
    </row>
    <row r="46" spans="1:11" s="62" customFormat="1" ht="13.5" customHeight="1" x14ac:dyDescent="0.15">
      <c r="D46" s="331"/>
      <c r="E46" s="331"/>
      <c r="F46" s="331"/>
      <c r="G46" s="331"/>
      <c r="H46" s="331"/>
      <c r="I46" s="331"/>
      <c r="J46" s="331"/>
      <c r="K46" s="331"/>
    </row>
    <row r="47" spans="1:11" s="62" customFormat="1" ht="13.5" customHeight="1" x14ac:dyDescent="0.15">
      <c r="D47" s="331"/>
      <c r="E47" s="331"/>
      <c r="F47" s="331"/>
      <c r="G47" s="331"/>
      <c r="H47" s="331"/>
      <c r="I47" s="331"/>
      <c r="J47" s="331"/>
      <c r="K47" s="331"/>
    </row>
    <row r="48" spans="1:11" s="62" customFormat="1" ht="13.5" customHeight="1" x14ac:dyDescent="0.15">
      <c r="D48" s="331"/>
      <c r="E48" s="331"/>
      <c r="F48" s="331"/>
      <c r="G48" s="331"/>
      <c r="H48" s="331"/>
      <c r="I48" s="331"/>
      <c r="J48" s="331"/>
      <c r="K48" s="331"/>
    </row>
    <row r="49" spans="4:11" s="62" customFormat="1" ht="13.5" customHeight="1" x14ac:dyDescent="0.15">
      <c r="D49" s="331"/>
      <c r="E49" s="331"/>
      <c r="F49" s="331"/>
      <c r="G49" s="331"/>
      <c r="H49" s="331"/>
      <c r="I49" s="331"/>
      <c r="J49" s="331"/>
      <c r="K49" s="331"/>
    </row>
    <row r="50" spans="4:11" s="62" customFormat="1" ht="13.5" customHeight="1" x14ac:dyDescent="0.15">
      <c r="D50" s="331"/>
      <c r="E50" s="331"/>
      <c r="F50" s="331"/>
      <c r="G50" s="331"/>
      <c r="H50" s="331"/>
      <c r="I50" s="331"/>
      <c r="J50" s="331"/>
      <c r="K50" s="331"/>
    </row>
    <row r="51" spans="4:11" s="62" customFormat="1" ht="13.5" customHeight="1" x14ac:dyDescent="0.15">
      <c r="D51" s="331"/>
      <c r="E51" s="331"/>
      <c r="F51" s="331"/>
      <c r="G51" s="331"/>
      <c r="H51" s="331"/>
      <c r="I51" s="331"/>
      <c r="J51" s="331"/>
      <c r="K51" s="331"/>
    </row>
    <row r="52" spans="4:11" s="62" customFormat="1" ht="13.5" customHeight="1" x14ac:dyDescent="0.15">
      <c r="D52" s="331"/>
      <c r="E52" s="331"/>
      <c r="F52" s="331"/>
      <c r="G52" s="331"/>
      <c r="H52" s="331"/>
      <c r="I52" s="331"/>
      <c r="J52" s="331"/>
      <c r="K52" s="331"/>
    </row>
    <row r="53" spans="4:11" s="62" customFormat="1" ht="13.5" customHeight="1" x14ac:dyDescent="0.15">
      <c r="D53" s="331"/>
      <c r="E53" s="331"/>
      <c r="F53" s="331"/>
      <c r="G53" s="331"/>
      <c r="H53" s="331"/>
      <c r="I53" s="331"/>
      <c r="J53" s="331"/>
      <c r="K53" s="331"/>
    </row>
    <row r="54" spans="4:11" s="62" customFormat="1" ht="13.5" customHeight="1" x14ac:dyDescent="0.15">
      <c r="D54" s="331"/>
      <c r="E54" s="331"/>
      <c r="F54" s="331"/>
      <c r="G54" s="331"/>
      <c r="H54" s="331"/>
      <c r="I54" s="331"/>
      <c r="J54" s="331"/>
      <c r="K54" s="331"/>
    </row>
    <row r="55" spans="4:11" s="62" customFormat="1" ht="13.5" customHeight="1" x14ac:dyDescent="0.15">
      <c r="D55" s="331"/>
      <c r="E55" s="331"/>
      <c r="F55" s="331"/>
      <c r="G55" s="331"/>
      <c r="H55" s="331"/>
      <c r="I55" s="331"/>
      <c r="J55" s="331"/>
      <c r="K55" s="331"/>
    </row>
    <row r="56" spans="4:11" s="62" customFormat="1" ht="13.5" customHeight="1" x14ac:dyDescent="0.15">
      <c r="D56" s="331"/>
      <c r="E56" s="331"/>
      <c r="F56" s="331"/>
      <c r="G56" s="331"/>
      <c r="H56" s="331"/>
      <c r="I56" s="331"/>
      <c r="J56" s="331"/>
      <c r="K56" s="331"/>
    </row>
    <row r="57" spans="4:11" s="62" customFormat="1" ht="13.5" customHeight="1" x14ac:dyDescent="0.15">
      <c r="D57" s="331"/>
      <c r="E57" s="331"/>
      <c r="F57" s="331"/>
      <c r="G57" s="331"/>
      <c r="H57" s="331"/>
      <c r="I57" s="331"/>
      <c r="J57" s="331"/>
      <c r="K57" s="331"/>
    </row>
    <row r="58" spans="4:11" s="62" customFormat="1" ht="13.5" customHeight="1" x14ac:dyDescent="0.15">
      <c r="D58" s="331"/>
      <c r="E58" s="331"/>
      <c r="F58" s="331"/>
      <c r="G58" s="331"/>
      <c r="H58" s="331"/>
      <c r="I58" s="331"/>
      <c r="J58" s="331"/>
      <c r="K58" s="331"/>
    </row>
    <row r="59" spans="4:11" s="62" customFormat="1" ht="13.5" customHeight="1" x14ac:dyDescent="0.15">
      <c r="D59" s="331"/>
      <c r="E59" s="331"/>
      <c r="F59" s="331"/>
      <c r="G59" s="331"/>
      <c r="H59" s="331"/>
      <c r="I59" s="331"/>
      <c r="J59" s="331"/>
      <c r="K59" s="331"/>
    </row>
    <row r="60" spans="4:11" s="62" customFormat="1" ht="13.5" customHeight="1" x14ac:dyDescent="0.15">
      <c r="D60" s="331"/>
      <c r="E60" s="331"/>
      <c r="F60" s="331"/>
      <c r="G60" s="331"/>
      <c r="H60" s="331"/>
      <c r="I60" s="331"/>
      <c r="J60" s="331"/>
      <c r="K60" s="331"/>
    </row>
    <row r="61" spans="4:11" s="62" customFormat="1" ht="13.5" customHeight="1" x14ac:dyDescent="0.15">
      <c r="D61" s="331"/>
      <c r="E61" s="331"/>
      <c r="F61" s="331"/>
      <c r="G61" s="331"/>
      <c r="H61" s="331"/>
      <c r="I61" s="331"/>
      <c r="J61" s="331"/>
      <c r="K61" s="331"/>
    </row>
    <row r="62" spans="4:11" s="62" customFormat="1" ht="13.5" customHeight="1" x14ac:dyDescent="0.15">
      <c r="D62" s="331"/>
      <c r="E62" s="331"/>
      <c r="F62" s="331"/>
      <c r="G62" s="331"/>
      <c r="H62" s="331"/>
      <c r="I62" s="331"/>
      <c r="J62" s="331"/>
      <c r="K62" s="331"/>
    </row>
    <row r="63" spans="4:11" s="62" customFormat="1" ht="13.5" customHeight="1" x14ac:dyDescent="0.15">
      <c r="D63" s="331"/>
      <c r="E63" s="331"/>
      <c r="F63" s="331"/>
      <c r="G63" s="331"/>
      <c r="H63" s="331"/>
      <c r="I63" s="331"/>
      <c r="J63" s="331"/>
      <c r="K63" s="331"/>
    </row>
    <row r="64" spans="4:11" s="62" customFormat="1" ht="13.5" customHeight="1" x14ac:dyDescent="0.15">
      <c r="D64" s="331"/>
      <c r="E64" s="331"/>
      <c r="F64" s="331"/>
      <c r="G64" s="331"/>
      <c r="H64" s="331"/>
      <c r="I64" s="331"/>
      <c r="J64" s="331"/>
      <c r="K64" s="331"/>
    </row>
    <row r="65" spans="4:11" s="62" customFormat="1" ht="13.5" customHeight="1" x14ac:dyDescent="0.15">
      <c r="D65" s="331"/>
      <c r="E65" s="331"/>
      <c r="F65" s="331"/>
      <c r="G65" s="331"/>
      <c r="H65" s="331"/>
      <c r="I65" s="331"/>
      <c r="J65" s="331"/>
      <c r="K65" s="331"/>
    </row>
    <row r="66" spans="4:11" s="62" customFormat="1" ht="13.5" customHeight="1" x14ac:dyDescent="0.15">
      <c r="D66" s="331"/>
      <c r="E66" s="331"/>
      <c r="F66" s="331"/>
      <c r="G66" s="331"/>
      <c r="H66" s="331"/>
      <c r="I66" s="331"/>
      <c r="J66" s="331"/>
      <c r="K66" s="331"/>
    </row>
    <row r="67" spans="4:11" s="62" customFormat="1" ht="13.5" customHeight="1" x14ac:dyDescent="0.15">
      <c r="D67" s="331"/>
      <c r="E67" s="331"/>
      <c r="F67" s="331"/>
      <c r="G67" s="331"/>
      <c r="H67" s="331"/>
      <c r="I67" s="331"/>
      <c r="J67" s="331"/>
      <c r="K67" s="331"/>
    </row>
    <row r="68" spans="4:11" s="62" customFormat="1" ht="13.5" customHeight="1" x14ac:dyDescent="0.15">
      <c r="D68" s="331"/>
      <c r="E68" s="331"/>
      <c r="F68" s="331"/>
      <c r="G68" s="331"/>
      <c r="H68" s="331"/>
      <c r="I68" s="331"/>
      <c r="J68" s="331"/>
      <c r="K68" s="331"/>
    </row>
    <row r="69" spans="4:11" s="62" customFormat="1" ht="13.5" customHeight="1" x14ac:dyDescent="0.15">
      <c r="D69" s="331"/>
      <c r="E69" s="331"/>
      <c r="F69" s="331"/>
      <c r="G69" s="331"/>
      <c r="H69" s="331"/>
      <c r="I69" s="331"/>
      <c r="J69" s="331"/>
      <c r="K69" s="331"/>
    </row>
    <row r="70" spans="4:11" s="62" customFormat="1" ht="13.5" customHeight="1" x14ac:dyDescent="0.15">
      <c r="D70" s="331"/>
      <c r="E70" s="331"/>
      <c r="F70" s="331"/>
      <c r="G70" s="331"/>
      <c r="H70" s="331"/>
      <c r="I70" s="331"/>
      <c r="J70" s="331"/>
      <c r="K70" s="331"/>
    </row>
    <row r="71" spans="4:11" s="62" customFormat="1" ht="13.5" customHeight="1" x14ac:dyDescent="0.15">
      <c r="D71" s="331"/>
      <c r="E71" s="331"/>
      <c r="F71" s="331"/>
      <c r="G71" s="331"/>
      <c r="H71" s="331"/>
      <c r="I71" s="331"/>
      <c r="J71" s="331"/>
      <c r="K71" s="331"/>
    </row>
    <row r="72" spans="4:11" s="62" customFormat="1" ht="13.5" customHeight="1" x14ac:dyDescent="0.15">
      <c r="D72" s="331"/>
      <c r="E72" s="331"/>
      <c r="F72" s="331"/>
      <c r="G72" s="331"/>
      <c r="H72" s="331"/>
      <c r="I72" s="331"/>
      <c r="J72" s="331"/>
      <c r="K72" s="331"/>
    </row>
    <row r="73" spans="4:11" s="62" customFormat="1" ht="13.5" customHeight="1" x14ac:dyDescent="0.15">
      <c r="D73" s="331"/>
      <c r="E73" s="331"/>
      <c r="F73" s="331"/>
      <c r="G73" s="331"/>
      <c r="H73" s="331"/>
      <c r="I73" s="331"/>
      <c r="J73" s="331"/>
      <c r="K73" s="331"/>
    </row>
    <row r="74" spans="4:11" s="62" customFormat="1" ht="13.5" customHeight="1" x14ac:dyDescent="0.15">
      <c r="D74" s="331"/>
      <c r="E74" s="331"/>
      <c r="F74" s="331"/>
      <c r="G74" s="331"/>
      <c r="H74" s="331"/>
      <c r="I74" s="331"/>
      <c r="J74" s="331"/>
      <c r="K74" s="331"/>
    </row>
    <row r="75" spans="4:11" s="62" customFormat="1" ht="13.5" customHeight="1" x14ac:dyDescent="0.15">
      <c r="D75" s="331"/>
      <c r="E75" s="331"/>
      <c r="F75" s="331"/>
      <c r="G75" s="331"/>
      <c r="H75" s="331"/>
      <c r="I75" s="331"/>
      <c r="J75" s="331"/>
      <c r="K75" s="331"/>
    </row>
    <row r="76" spans="4:11" s="62" customFormat="1" ht="13.5" customHeight="1" x14ac:dyDescent="0.15">
      <c r="D76" s="331"/>
      <c r="E76" s="331"/>
      <c r="F76" s="331"/>
      <c r="G76" s="331"/>
      <c r="H76" s="331"/>
      <c r="I76" s="331"/>
      <c r="J76" s="331"/>
      <c r="K76" s="331"/>
    </row>
    <row r="77" spans="4:11" s="62" customFormat="1" ht="13.5" customHeight="1" x14ac:dyDescent="0.15">
      <c r="D77" s="331"/>
      <c r="E77" s="331"/>
      <c r="F77" s="331"/>
      <c r="G77" s="331"/>
      <c r="H77" s="331"/>
      <c r="I77" s="331"/>
      <c r="J77" s="331"/>
      <c r="K77" s="331"/>
    </row>
    <row r="78" spans="4:11" s="62" customFormat="1" ht="13.5" customHeight="1" x14ac:dyDescent="0.15">
      <c r="D78" s="331"/>
      <c r="E78" s="331"/>
      <c r="F78" s="331"/>
      <c r="G78" s="331"/>
      <c r="H78" s="331"/>
      <c r="I78" s="331"/>
      <c r="J78" s="331"/>
      <c r="K78" s="331"/>
    </row>
    <row r="79" spans="4:11" s="62" customFormat="1" ht="13.5" customHeight="1" x14ac:dyDescent="0.15">
      <c r="D79" s="331"/>
      <c r="E79" s="331"/>
      <c r="F79" s="331"/>
      <c r="G79" s="331"/>
      <c r="H79" s="331"/>
      <c r="I79" s="331"/>
      <c r="J79" s="331"/>
      <c r="K79" s="331"/>
    </row>
    <row r="80" spans="4:11" s="62" customFormat="1" ht="13.5" customHeight="1" x14ac:dyDescent="0.15">
      <c r="D80" s="331"/>
      <c r="E80" s="331"/>
      <c r="F80" s="331"/>
      <c r="G80" s="331"/>
      <c r="H80" s="331"/>
      <c r="I80" s="331"/>
      <c r="J80" s="331"/>
      <c r="K80" s="331"/>
    </row>
    <row r="81" spans="4:11" s="62" customFormat="1" ht="13.5" customHeight="1" x14ac:dyDescent="0.15">
      <c r="D81" s="331"/>
      <c r="E81" s="331"/>
      <c r="F81" s="331"/>
      <c r="G81" s="331"/>
      <c r="H81" s="331"/>
      <c r="I81" s="331"/>
      <c r="J81" s="331"/>
      <c r="K81" s="331"/>
    </row>
    <row r="82" spans="4:11" s="62" customFormat="1" ht="13.5" customHeight="1" x14ac:dyDescent="0.15">
      <c r="D82" s="331"/>
      <c r="E82" s="331"/>
      <c r="F82" s="331"/>
      <c r="G82" s="331"/>
      <c r="H82" s="331"/>
      <c r="I82" s="331"/>
      <c r="J82" s="331"/>
      <c r="K82" s="331"/>
    </row>
    <row r="83" spans="4:11" s="62" customFormat="1" ht="13.5" customHeight="1" x14ac:dyDescent="0.15">
      <c r="D83" s="331"/>
      <c r="E83" s="331"/>
      <c r="F83" s="331"/>
      <c r="G83" s="331"/>
      <c r="H83" s="331"/>
      <c r="I83" s="331"/>
      <c r="J83" s="331"/>
      <c r="K83" s="331"/>
    </row>
    <row r="84" spans="4:11" s="62" customFormat="1" ht="13.5" customHeight="1" x14ac:dyDescent="0.15">
      <c r="D84" s="331"/>
      <c r="E84" s="331"/>
      <c r="F84" s="331"/>
      <c r="G84" s="331"/>
      <c r="H84" s="331"/>
      <c r="I84" s="331"/>
      <c r="J84" s="331"/>
      <c r="K84" s="331"/>
    </row>
    <row r="85" spans="4:11" s="62" customFormat="1" ht="13.5" customHeight="1" x14ac:dyDescent="0.15">
      <c r="D85" s="331"/>
      <c r="E85" s="331"/>
      <c r="F85" s="331"/>
      <c r="G85" s="331"/>
      <c r="H85" s="331"/>
      <c r="I85" s="331"/>
      <c r="J85" s="331"/>
      <c r="K85" s="331"/>
    </row>
    <row r="86" spans="4:11" s="62" customFormat="1" ht="13.5" customHeight="1" x14ac:dyDescent="0.15">
      <c r="D86" s="331"/>
      <c r="E86" s="331"/>
      <c r="F86" s="331"/>
      <c r="G86" s="331"/>
      <c r="H86" s="331"/>
      <c r="I86" s="331"/>
      <c r="J86" s="331"/>
      <c r="K86" s="331"/>
    </row>
    <row r="87" spans="4:11" s="62" customFormat="1" ht="13.5" customHeight="1" x14ac:dyDescent="0.15">
      <c r="D87" s="331"/>
      <c r="E87" s="331"/>
      <c r="F87" s="331"/>
      <c r="G87" s="331"/>
      <c r="H87" s="331"/>
      <c r="I87" s="331"/>
      <c r="J87" s="331"/>
      <c r="K87" s="331"/>
    </row>
    <row r="88" spans="4:11" s="62" customFormat="1" ht="13.5" customHeight="1" x14ac:dyDescent="0.15">
      <c r="D88" s="331"/>
      <c r="E88" s="331"/>
      <c r="F88" s="331"/>
      <c r="G88" s="331"/>
      <c r="H88" s="331"/>
      <c r="I88" s="331"/>
      <c r="J88" s="331"/>
      <c r="K88" s="331"/>
    </row>
    <row r="89" spans="4:11" s="62" customFormat="1" ht="13.5" customHeight="1" x14ac:dyDescent="0.15">
      <c r="D89" s="331"/>
      <c r="E89" s="331"/>
      <c r="F89" s="331"/>
      <c r="G89" s="331"/>
      <c r="H89" s="331"/>
      <c r="I89" s="331"/>
      <c r="J89" s="331"/>
      <c r="K89" s="331"/>
    </row>
    <row r="90" spans="4:11" s="62" customFormat="1" ht="13.5" customHeight="1" x14ac:dyDescent="0.15">
      <c r="D90" s="331"/>
      <c r="E90" s="331"/>
      <c r="F90" s="331"/>
      <c r="G90" s="331"/>
      <c r="H90" s="331"/>
      <c r="I90" s="331"/>
      <c r="J90" s="331"/>
      <c r="K90" s="331"/>
    </row>
    <row r="91" spans="4:11" s="62" customFormat="1" ht="13.5" customHeight="1" x14ac:dyDescent="0.15">
      <c r="D91" s="331"/>
      <c r="E91" s="331"/>
      <c r="F91" s="331"/>
      <c r="G91" s="331"/>
      <c r="H91" s="331"/>
      <c r="I91" s="331"/>
      <c r="J91" s="331"/>
      <c r="K91" s="331"/>
    </row>
    <row r="92" spans="4:11" s="62" customFormat="1" ht="13.5" customHeight="1" x14ac:dyDescent="0.15">
      <c r="D92" s="331"/>
      <c r="E92" s="331"/>
      <c r="F92" s="331"/>
      <c r="G92" s="331"/>
      <c r="H92" s="331"/>
      <c r="I92" s="331"/>
      <c r="J92" s="331"/>
      <c r="K92" s="331"/>
    </row>
    <row r="93" spans="4:11" s="62" customFormat="1" ht="13.5" customHeight="1" x14ac:dyDescent="0.15">
      <c r="D93" s="331"/>
      <c r="E93" s="331"/>
      <c r="F93" s="331"/>
      <c r="G93" s="331"/>
      <c r="H93" s="331"/>
      <c r="I93" s="331"/>
      <c r="J93" s="331"/>
      <c r="K93" s="331"/>
    </row>
    <row r="94" spans="4:11" s="62" customFormat="1" ht="13.5" customHeight="1" x14ac:dyDescent="0.15">
      <c r="D94" s="331"/>
      <c r="E94" s="331"/>
      <c r="F94" s="331"/>
      <c r="G94" s="331"/>
      <c r="H94" s="331"/>
      <c r="I94" s="331"/>
      <c r="J94" s="331"/>
      <c r="K94" s="331"/>
    </row>
    <row r="95" spans="4:11" s="62" customFormat="1" ht="13.5" customHeight="1" x14ac:dyDescent="0.15">
      <c r="D95" s="331"/>
      <c r="E95" s="331"/>
      <c r="F95" s="331"/>
      <c r="G95" s="331"/>
      <c r="H95" s="331"/>
      <c r="I95" s="331"/>
      <c r="J95" s="331"/>
      <c r="K95" s="331"/>
    </row>
    <row r="96" spans="4:11" s="62" customFormat="1" ht="13.5" customHeight="1" x14ac:dyDescent="0.15">
      <c r="D96" s="331"/>
      <c r="E96" s="331"/>
      <c r="F96" s="331"/>
      <c r="G96" s="331"/>
      <c r="H96" s="331"/>
      <c r="I96" s="331"/>
      <c r="J96" s="331"/>
      <c r="K96" s="331"/>
    </row>
    <row r="97" spans="4:11" s="62" customFormat="1" ht="13.5" customHeight="1" x14ac:dyDescent="0.15">
      <c r="D97" s="331"/>
      <c r="E97" s="331"/>
      <c r="F97" s="331"/>
      <c r="G97" s="331"/>
      <c r="H97" s="331"/>
      <c r="I97" s="331"/>
      <c r="J97" s="331"/>
      <c r="K97" s="331"/>
    </row>
    <row r="98" spans="4:11" s="62" customFormat="1" ht="13.5" customHeight="1" x14ac:dyDescent="0.15">
      <c r="D98" s="331"/>
      <c r="E98" s="331"/>
      <c r="F98" s="331"/>
      <c r="G98" s="331"/>
      <c r="H98" s="331"/>
      <c r="I98" s="331"/>
      <c r="J98" s="331"/>
      <c r="K98" s="331"/>
    </row>
    <row r="99" spans="4:11" s="62" customFormat="1" ht="13.5" customHeight="1" x14ac:dyDescent="0.15">
      <c r="D99" s="331"/>
      <c r="E99" s="331"/>
      <c r="F99" s="331"/>
      <c r="G99" s="331"/>
      <c r="H99" s="331"/>
      <c r="I99" s="331"/>
      <c r="J99" s="331"/>
      <c r="K99" s="331"/>
    </row>
    <row r="100" spans="4:11" s="62" customFormat="1" ht="13.5" customHeight="1" x14ac:dyDescent="0.15">
      <c r="D100" s="331"/>
      <c r="E100" s="331"/>
      <c r="F100" s="331"/>
      <c r="G100" s="331"/>
      <c r="H100" s="331"/>
      <c r="I100" s="331"/>
      <c r="J100" s="331"/>
      <c r="K100" s="331"/>
    </row>
    <row r="101" spans="4:11" s="62" customFormat="1" ht="13.5" customHeight="1" x14ac:dyDescent="0.15">
      <c r="D101" s="331"/>
      <c r="E101" s="331"/>
      <c r="F101" s="331"/>
      <c r="G101" s="331"/>
      <c r="H101" s="331"/>
      <c r="I101" s="331"/>
      <c r="J101" s="331"/>
      <c r="K101" s="331"/>
    </row>
    <row r="102" spans="4:11" s="62" customFormat="1" ht="13.5" customHeight="1" x14ac:dyDescent="0.15">
      <c r="D102" s="331"/>
      <c r="E102" s="331"/>
      <c r="F102" s="331"/>
      <c r="G102" s="331"/>
      <c r="H102" s="331"/>
      <c r="I102" s="331"/>
      <c r="J102" s="331"/>
      <c r="K102" s="331"/>
    </row>
    <row r="103" spans="4:11" s="62" customFormat="1" ht="13.5" customHeight="1" x14ac:dyDescent="0.15">
      <c r="D103" s="331"/>
      <c r="E103" s="331"/>
      <c r="F103" s="331"/>
      <c r="G103" s="331"/>
      <c r="H103" s="331"/>
      <c r="I103" s="331"/>
      <c r="J103" s="331"/>
      <c r="K103" s="331"/>
    </row>
    <row r="104" spans="4:11" s="62" customFormat="1" ht="13.5" customHeight="1" x14ac:dyDescent="0.15">
      <c r="D104" s="331"/>
      <c r="E104" s="331"/>
      <c r="F104" s="331"/>
      <c r="G104" s="331"/>
      <c r="H104" s="331"/>
      <c r="I104" s="331"/>
      <c r="J104" s="331"/>
      <c r="K104" s="331"/>
    </row>
    <row r="105" spans="4:11" s="62" customFormat="1" ht="13.5" customHeight="1" x14ac:dyDescent="0.15">
      <c r="D105" s="331"/>
      <c r="E105" s="331"/>
      <c r="F105" s="331"/>
      <c r="G105" s="331"/>
      <c r="H105" s="331"/>
      <c r="I105" s="331"/>
      <c r="J105" s="331"/>
      <c r="K105" s="331"/>
    </row>
    <row r="106" spans="4:11" s="62" customFormat="1" ht="13.5" customHeight="1" x14ac:dyDescent="0.15">
      <c r="D106" s="331"/>
      <c r="E106" s="331"/>
      <c r="F106" s="331"/>
      <c r="G106" s="331"/>
      <c r="H106" s="331"/>
      <c r="I106" s="331"/>
      <c r="J106" s="331"/>
      <c r="K106" s="331"/>
    </row>
    <row r="107" spans="4:11" s="62" customFormat="1" ht="13.5" customHeight="1" x14ac:dyDescent="0.15">
      <c r="D107" s="331"/>
      <c r="E107" s="331"/>
      <c r="F107" s="331"/>
      <c r="G107" s="331"/>
      <c r="H107" s="331"/>
      <c r="I107" s="331"/>
      <c r="J107" s="331"/>
      <c r="K107" s="331"/>
    </row>
    <row r="108" spans="4:11" s="62" customFormat="1" ht="13.5" customHeight="1" x14ac:dyDescent="0.15">
      <c r="D108" s="331"/>
      <c r="E108" s="331"/>
      <c r="F108" s="331"/>
      <c r="G108" s="331"/>
      <c r="H108" s="331"/>
      <c r="I108" s="331"/>
      <c r="J108" s="331"/>
      <c r="K108" s="331"/>
    </row>
    <row r="109" spans="4:11" s="62" customFormat="1" ht="13.5" customHeight="1" x14ac:dyDescent="0.15"/>
    <row r="110" spans="4:11" s="62" customFormat="1" ht="13.5" customHeight="1" x14ac:dyDescent="0.15"/>
    <row r="111" spans="4:11" s="62" customFormat="1" ht="13.5" customHeight="1" x14ac:dyDescent="0.15"/>
    <row r="112" spans="4:11" s="62" customFormat="1" ht="13.5" customHeight="1" x14ac:dyDescent="0.15"/>
    <row r="113" s="62" customFormat="1" ht="13.5" customHeight="1" x14ac:dyDescent="0.15"/>
    <row r="114" s="62" customFormat="1" ht="13.5" customHeight="1" x14ac:dyDescent="0.15"/>
    <row r="115" s="62" customFormat="1" ht="13.5" customHeight="1" x14ac:dyDescent="0.15"/>
    <row r="116" s="62" customFormat="1" ht="13.5" customHeight="1" x14ac:dyDescent="0.15"/>
    <row r="117" s="62" customFormat="1" ht="13.5" customHeight="1" x14ac:dyDescent="0.15"/>
    <row r="118" s="62" customFormat="1" ht="13.5" customHeight="1" x14ac:dyDescent="0.15"/>
    <row r="119" s="62" customFormat="1" ht="13.5" customHeight="1" x14ac:dyDescent="0.15"/>
    <row r="120" s="62" customFormat="1" ht="13.5" customHeight="1" x14ac:dyDescent="0.15"/>
    <row r="121" s="62" customFormat="1" ht="13.5" customHeight="1" x14ac:dyDescent="0.15"/>
    <row r="122" s="62" customFormat="1" ht="13.5" customHeight="1" x14ac:dyDescent="0.15"/>
    <row r="123" s="62" customFormat="1" ht="13.5" customHeight="1" x14ac:dyDescent="0.15"/>
    <row r="124" s="62" customFormat="1" ht="13.5" customHeight="1" x14ac:dyDescent="0.15"/>
    <row r="125" s="62" customFormat="1" ht="13.5" customHeight="1" x14ac:dyDescent="0.15"/>
    <row r="126" s="62" customFormat="1" ht="13.5" customHeight="1" x14ac:dyDescent="0.15"/>
    <row r="127" s="62" customFormat="1" ht="13.5" customHeight="1" x14ac:dyDescent="0.15"/>
    <row r="128" s="62" customFormat="1" ht="13.5" customHeight="1" x14ac:dyDescent="0.15"/>
    <row r="129" s="62" customFormat="1" ht="13.5" customHeight="1" x14ac:dyDescent="0.15"/>
    <row r="130" s="62" customFormat="1" ht="13.5" customHeight="1" x14ac:dyDescent="0.15"/>
    <row r="131" s="62" customFormat="1" ht="13.5" customHeight="1" x14ac:dyDescent="0.15"/>
    <row r="132" s="62" customFormat="1" ht="13.5" customHeight="1" x14ac:dyDescent="0.15"/>
    <row r="133" s="62" customFormat="1" ht="13.5" customHeight="1" x14ac:dyDescent="0.15"/>
    <row r="134" s="62" customFormat="1" ht="13.5" customHeight="1" x14ac:dyDescent="0.15"/>
    <row r="135" s="62" customFormat="1" ht="13.5" customHeight="1" x14ac:dyDescent="0.15"/>
    <row r="136" s="62" customFormat="1" ht="13.5" customHeight="1" x14ac:dyDescent="0.15"/>
    <row r="137" s="62" customFormat="1" ht="13.5" customHeight="1" x14ac:dyDescent="0.15"/>
    <row r="138" s="62" customFormat="1" ht="13.5" customHeight="1" x14ac:dyDescent="0.15"/>
    <row r="139" s="62" customFormat="1" ht="13.5" customHeight="1" x14ac:dyDescent="0.15"/>
    <row r="140" s="62" customFormat="1" ht="13.5" customHeight="1" x14ac:dyDescent="0.15"/>
    <row r="141" s="62" customFormat="1" ht="13.5" customHeight="1" x14ac:dyDescent="0.15"/>
    <row r="142" s="62" customFormat="1" ht="13.5" customHeight="1" x14ac:dyDescent="0.15"/>
    <row r="143" s="62" customFormat="1" ht="13.5" customHeight="1" x14ac:dyDescent="0.15"/>
    <row r="144" s="62" customFormat="1" ht="13.5" customHeight="1" x14ac:dyDescent="0.15"/>
    <row r="145" s="62" customFormat="1" ht="13.5" customHeight="1" x14ac:dyDescent="0.15"/>
    <row r="146" s="62" customFormat="1" ht="13.5" customHeight="1" x14ac:dyDescent="0.15"/>
    <row r="147" s="62" customFormat="1" ht="13.5" customHeight="1" x14ac:dyDescent="0.15"/>
    <row r="148" s="62" customFormat="1" ht="13.5" customHeight="1" x14ac:dyDescent="0.15"/>
    <row r="149" s="62" customFormat="1" ht="13.5" customHeight="1" x14ac:dyDescent="0.15"/>
    <row r="150" s="62" customFormat="1" ht="13.5" customHeight="1" x14ac:dyDescent="0.15"/>
    <row r="151" s="62" customFormat="1" ht="13.5" customHeight="1" x14ac:dyDescent="0.15"/>
    <row r="152" s="62" customFormat="1" ht="13.5" customHeight="1" x14ac:dyDescent="0.15"/>
    <row r="153" s="62" customFormat="1" ht="13.5" customHeight="1" x14ac:dyDescent="0.15"/>
    <row r="154" s="62" customFormat="1" ht="13.5" customHeight="1" x14ac:dyDescent="0.15"/>
    <row r="155" s="62" customFormat="1" ht="13.5" customHeight="1" x14ac:dyDescent="0.15"/>
    <row r="156" s="62" customFormat="1" ht="13.5" customHeight="1" x14ac:dyDescent="0.15"/>
    <row r="157" s="62" customFormat="1" ht="13.5" customHeight="1" x14ac:dyDescent="0.15"/>
    <row r="158" s="62" customFormat="1" ht="13.5" customHeight="1" x14ac:dyDescent="0.15"/>
    <row r="159" s="62" customFormat="1" ht="13.5" customHeight="1" x14ac:dyDescent="0.15"/>
    <row r="160" s="62" customFormat="1" ht="13.5" customHeight="1" x14ac:dyDescent="0.15"/>
    <row r="161" s="62" customFormat="1" ht="13.5" customHeight="1" x14ac:dyDescent="0.15"/>
    <row r="162" s="62" customFormat="1" ht="13.5" customHeight="1" x14ac:dyDescent="0.15"/>
    <row r="163" s="62" customFormat="1" ht="13.5" customHeight="1" x14ac:dyDescent="0.15"/>
    <row r="164" s="62" customFormat="1" ht="13.5" customHeight="1" x14ac:dyDescent="0.15"/>
    <row r="165" s="62" customFormat="1" ht="13.5" customHeight="1" x14ac:dyDescent="0.15"/>
    <row r="166" s="62" customFormat="1" ht="13.5" customHeight="1" x14ac:dyDescent="0.15"/>
    <row r="167" s="62" customFormat="1" ht="13.5" customHeight="1" x14ac:dyDescent="0.15"/>
    <row r="168" s="62" customFormat="1" ht="13.5" customHeight="1" x14ac:dyDescent="0.15"/>
    <row r="169" s="62" customFormat="1" ht="13.5" customHeight="1" x14ac:dyDescent="0.15"/>
    <row r="170" s="62" customFormat="1" ht="13.5" customHeight="1" x14ac:dyDescent="0.15"/>
    <row r="171" s="62" customFormat="1" ht="13.5" customHeight="1" x14ac:dyDescent="0.15"/>
    <row r="172" s="62" customFormat="1" ht="13.5" customHeight="1" x14ac:dyDescent="0.15"/>
    <row r="173" s="62" customFormat="1" ht="13.5" customHeight="1" x14ac:dyDescent="0.15"/>
    <row r="174" s="62" customFormat="1" ht="13.5" customHeight="1" x14ac:dyDescent="0.15"/>
    <row r="175" s="62" customFormat="1" ht="13.5" customHeight="1" x14ac:dyDescent="0.15"/>
    <row r="176" s="62" customFormat="1" ht="13.5" customHeight="1" x14ac:dyDescent="0.15"/>
    <row r="177" s="62" customFormat="1" ht="13.5" customHeight="1" x14ac:dyDescent="0.15"/>
    <row r="178" s="62" customFormat="1" ht="13.5" customHeight="1" x14ac:dyDescent="0.15"/>
    <row r="179" s="62" customFormat="1" ht="13.5" customHeight="1" x14ac:dyDescent="0.15"/>
    <row r="180" s="62" customFormat="1" ht="13.5" customHeight="1" x14ac:dyDescent="0.15"/>
    <row r="181" s="62" customFormat="1" ht="13.5" customHeight="1" x14ac:dyDescent="0.15"/>
    <row r="182" s="62" customFormat="1" ht="13.5" customHeight="1" x14ac:dyDescent="0.15"/>
    <row r="183" s="62" customFormat="1" ht="13.5" customHeight="1" x14ac:dyDescent="0.15"/>
    <row r="184" s="62" customFormat="1" ht="13.5" customHeight="1" x14ac:dyDescent="0.15"/>
    <row r="185" s="62" customFormat="1" ht="13.5" customHeight="1" x14ac:dyDescent="0.15"/>
    <row r="186" s="62" customFormat="1" ht="13.5" customHeight="1" x14ac:dyDescent="0.15"/>
    <row r="187" s="62" customFormat="1" ht="13.5" customHeight="1" x14ac:dyDescent="0.15"/>
    <row r="188" s="62" customFormat="1" ht="13.5" customHeight="1" x14ac:dyDescent="0.15"/>
    <row r="189" s="62" customFormat="1" ht="13.5" customHeight="1" x14ac:dyDescent="0.15"/>
    <row r="190" s="62" customFormat="1" ht="13.5" customHeight="1" x14ac:dyDescent="0.15"/>
    <row r="191" s="62" customFormat="1" ht="13.5" customHeight="1" x14ac:dyDescent="0.15"/>
    <row r="192" s="62" customFormat="1" ht="13.5" customHeight="1" x14ac:dyDescent="0.15"/>
    <row r="193" s="62" customFormat="1" ht="13.5" customHeight="1" x14ac:dyDescent="0.15"/>
    <row r="194" s="62" customFormat="1" ht="13.5" customHeight="1" x14ac:dyDescent="0.15"/>
    <row r="195" s="62" customFormat="1" ht="13.5" customHeight="1" x14ac:dyDescent="0.15"/>
    <row r="196" s="62" customFormat="1" ht="13.5" customHeight="1" x14ac:dyDescent="0.15"/>
    <row r="197" s="62" customFormat="1" ht="13.5" customHeight="1" x14ac:dyDescent="0.15"/>
    <row r="198" s="62" customFormat="1" ht="13.5" customHeight="1" x14ac:dyDescent="0.15"/>
    <row r="199" s="62" customFormat="1" ht="13.5" customHeight="1" x14ac:dyDescent="0.15"/>
    <row r="200" s="62" customFormat="1" ht="13.5" customHeight="1" x14ac:dyDescent="0.15"/>
    <row r="201" s="62" customFormat="1" ht="13.5" customHeight="1" x14ac:dyDescent="0.15"/>
    <row r="202" s="62" customFormat="1" ht="13.5" customHeight="1" x14ac:dyDescent="0.15"/>
    <row r="203" s="62" customFormat="1" ht="13.5" customHeight="1" x14ac:dyDescent="0.15"/>
    <row r="204" s="62" customFormat="1" ht="13.5" customHeight="1" x14ac:dyDescent="0.15"/>
    <row r="205" s="62" customFormat="1" ht="13.5" customHeight="1" x14ac:dyDescent="0.15"/>
    <row r="206" s="62" customFormat="1" ht="13.5" customHeight="1" x14ac:dyDescent="0.15"/>
    <row r="207" s="62" customFormat="1" ht="13.5" customHeight="1" x14ac:dyDescent="0.15"/>
    <row r="208" s="62" customFormat="1" ht="13.5" customHeight="1" x14ac:dyDescent="0.15"/>
    <row r="209" s="62" customFormat="1" ht="13.5" customHeight="1" x14ac:dyDescent="0.15"/>
    <row r="210" s="62" customFormat="1" ht="13.5" customHeight="1" x14ac:dyDescent="0.15"/>
    <row r="211" s="62" customFormat="1" ht="13.5" customHeight="1" x14ac:dyDescent="0.15"/>
    <row r="212" s="62" customFormat="1" ht="13.5" customHeight="1" x14ac:dyDescent="0.15"/>
    <row r="213" s="62" customFormat="1" ht="13.5" customHeight="1" x14ac:dyDescent="0.15"/>
    <row r="214" s="62" customFormat="1" ht="13.5" customHeight="1" x14ac:dyDescent="0.15"/>
    <row r="215" s="62" customFormat="1" ht="13.5" customHeight="1" x14ac:dyDescent="0.15"/>
    <row r="216" s="62" customFormat="1" ht="13.5" customHeight="1" x14ac:dyDescent="0.15"/>
  </sheetData>
  <mergeCells count="5">
    <mergeCell ref="B5:C5"/>
    <mergeCell ref="D5:E5"/>
    <mergeCell ref="F5:G5"/>
    <mergeCell ref="H5:I5"/>
    <mergeCell ref="J5:K5"/>
  </mergeCells>
  <phoneticPr fontId="6"/>
  <printOptions horizontalCentered="1"/>
  <pageMargins left="0.51181102362204722" right="0.51181102362204722" top="0.74803149606299213" bottom="0.74803149606299213" header="0.51181102362204722" footer="0.51181102362204722"/>
  <pageSetup paperSize="9" firstPageNumber="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DDC2-82BA-422A-B78D-2572314CBEBD}">
  <dimension ref="A1:AMK133"/>
  <sheetViews>
    <sheetView zoomScaleNormal="100" zoomScaleSheetLayoutView="100" workbookViewId="0"/>
  </sheetViews>
  <sheetFormatPr defaultRowHeight="13.5" x14ac:dyDescent="0.15"/>
  <cols>
    <col min="1" max="5" width="17.375" style="1" customWidth="1"/>
    <col min="6" max="1025" width="9" style="1" customWidth="1"/>
  </cols>
  <sheetData>
    <row r="1" spans="1:8" s="3" customFormat="1" ht="15" customHeight="1" x14ac:dyDescent="0.15">
      <c r="A1" s="5" t="s">
        <v>440</v>
      </c>
      <c r="E1" s="83"/>
    </row>
    <row r="2" spans="1:8" ht="12.95" customHeight="1" thickBot="1" x14ac:dyDescent="0.2">
      <c r="A2" s="6"/>
      <c r="B2" s="7"/>
      <c r="C2" s="7"/>
      <c r="D2" s="7"/>
      <c r="E2" s="262" t="s">
        <v>73</v>
      </c>
    </row>
    <row r="3" spans="1:8" s="82" customFormat="1" ht="18" customHeight="1" thickTop="1" thickBot="1" x14ac:dyDescent="0.2">
      <c r="A3" s="208" t="s">
        <v>74</v>
      </c>
      <c r="B3" s="519" t="s">
        <v>441</v>
      </c>
      <c r="C3" s="519" t="s">
        <v>442</v>
      </c>
      <c r="D3" s="519" t="s">
        <v>443</v>
      </c>
      <c r="E3" s="519" t="s">
        <v>444</v>
      </c>
    </row>
    <row r="4" spans="1:8" s="82" customFormat="1" ht="13.5" customHeight="1" thickTop="1" x14ac:dyDescent="0.15">
      <c r="A4" s="263" t="s">
        <v>80</v>
      </c>
      <c r="B4" s="519"/>
      <c r="C4" s="519"/>
      <c r="D4" s="519"/>
      <c r="E4" s="519"/>
      <c r="G4" s="264"/>
      <c r="H4" s="264"/>
    </row>
    <row r="5" spans="1:8" s="264" customFormat="1" ht="18" customHeight="1" x14ac:dyDescent="0.15">
      <c r="A5" s="98" t="s">
        <v>83</v>
      </c>
      <c r="B5" s="65">
        <v>7</v>
      </c>
      <c r="C5" s="122">
        <v>207521.2</v>
      </c>
      <c r="D5" s="65">
        <v>4509</v>
      </c>
      <c r="E5" s="65">
        <v>514</v>
      </c>
    </row>
    <row r="6" spans="1:8" s="264" customFormat="1" ht="18" customHeight="1" x14ac:dyDescent="0.15">
      <c r="A6" s="98">
        <v>6</v>
      </c>
      <c r="B6" s="67">
        <v>7</v>
      </c>
      <c r="C6" s="51">
        <v>207540.7</v>
      </c>
      <c r="D6" s="67">
        <v>4541</v>
      </c>
      <c r="E6" s="67">
        <v>541</v>
      </c>
    </row>
    <row r="7" spans="1:8" s="264" customFormat="1" ht="18" customHeight="1" x14ac:dyDescent="0.15">
      <c r="A7" s="123">
        <v>7</v>
      </c>
      <c r="B7" s="265">
        <v>7</v>
      </c>
      <c r="C7" s="53">
        <v>207937.9</v>
      </c>
      <c r="D7" s="265">
        <v>4588</v>
      </c>
      <c r="E7" s="265">
        <v>539</v>
      </c>
    </row>
    <row r="8" spans="1:8" s="12" customFormat="1" ht="12" customHeight="1" x14ac:dyDescent="0.15">
      <c r="A8" s="28" t="s">
        <v>637</v>
      </c>
      <c r="B8" s="29"/>
      <c r="E8" s="30"/>
    </row>
    <row r="9" spans="1:8" s="12" customFormat="1" ht="12" customHeight="1" x14ac:dyDescent="0.15">
      <c r="A9" s="28"/>
      <c r="B9" s="29"/>
      <c r="E9" s="30"/>
    </row>
    <row r="10" spans="1:8" s="12" customFormat="1" ht="12" customHeight="1" x14ac:dyDescent="0.15">
      <c r="A10" s="28"/>
      <c r="B10" s="29"/>
      <c r="E10" s="30"/>
    </row>
    <row r="11" spans="1:8" s="12" customFormat="1" ht="12" customHeight="1" x14ac:dyDescent="0.15">
      <c r="A11" s="28"/>
      <c r="B11" s="29"/>
      <c r="E11" s="30"/>
    </row>
    <row r="12" spans="1:8" s="12" customFormat="1" ht="12" customHeight="1" x14ac:dyDescent="0.15">
      <c r="A12" s="28"/>
      <c r="B12" s="29"/>
      <c r="E12" s="30"/>
    </row>
    <row r="13" spans="1:8" s="12" customFormat="1" ht="12" customHeight="1" x14ac:dyDescent="0.15">
      <c r="A13" s="28"/>
      <c r="B13" s="29"/>
      <c r="E13" s="30"/>
    </row>
    <row r="14" spans="1:8" s="12" customFormat="1" ht="13.5" customHeight="1" x14ac:dyDescent="0.15"/>
    <row r="15" spans="1:8" s="12" customFormat="1" ht="13.5" customHeight="1" x14ac:dyDescent="0.15"/>
    <row r="16" spans="1:8" s="12" customFormat="1" ht="13.5" customHeight="1" x14ac:dyDescent="0.15"/>
    <row r="17" s="12" customFormat="1" ht="13.5" customHeight="1" x14ac:dyDescent="0.15"/>
    <row r="18" s="12" customFormat="1" ht="13.5" customHeight="1" x14ac:dyDescent="0.15"/>
    <row r="19" s="12" customFormat="1" ht="13.5" customHeight="1" x14ac:dyDescent="0.15"/>
    <row r="20" s="12" customFormat="1" ht="13.5" customHeight="1" x14ac:dyDescent="0.15"/>
    <row r="21" s="12" customFormat="1" ht="13.5" customHeight="1" x14ac:dyDescent="0.15"/>
    <row r="22" s="12" customFormat="1" ht="13.5" customHeight="1" x14ac:dyDescent="0.15"/>
    <row r="23" s="12" customFormat="1" ht="13.5" customHeight="1" x14ac:dyDescent="0.15"/>
    <row r="24" s="12" customFormat="1" ht="13.5" customHeight="1" x14ac:dyDescent="0.15"/>
    <row r="25" s="12" customFormat="1" ht="13.5" customHeight="1" x14ac:dyDescent="0.15"/>
    <row r="26" s="12" customFormat="1" ht="13.5" customHeight="1" x14ac:dyDescent="0.15"/>
    <row r="27" s="12" customFormat="1" ht="13.5" customHeight="1" x14ac:dyDescent="0.15"/>
    <row r="28" s="12" customFormat="1" ht="13.5" customHeight="1" x14ac:dyDescent="0.15"/>
    <row r="29" s="12" customFormat="1" ht="13.5" customHeight="1" x14ac:dyDescent="0.15"/>
    <row r="30" s="12" customFormat="1" ht="13.5" customHeight="1" x14ac:dyDescent="0.15"/>
    <row r="31" s="12" customFormat="1" ht="13.5" customHeight="1" x14ac:dyDescent="0.15"/>
    <row r="32" s="12" customFormat="1" ht="13.5" customHeight="1" x14ac:dyDescent="0.15"/>
    <row r="33" s="12" customFormat="1" ht="13.5" customHeight="1" x14ac:dyDescent="0.15"/>
    <row r="34" s="12" customFormat="1" ht="13.5" customHeight="1" x14ac:dyDescent="0.15"/>
    <row r="35" s="12" customFormat="1" ht="13.5" customHeight="1" x14ac:dyDescent="0.15"/>
    <row r="36" s="12" customFormat="1" ht="13.5" customHeight="1" x14ac:dyDescent="0.15"/>
    <row r="37" s="12" customFormat="1" ht="13.5" customHeight="1" x14ac:dyDescent="0.15"/>
    <row r="38" s="12" customFormat="1" ht="13.5" customHeight="1" x14ac:dyDescent="0.15"/>
    <row r="39" s="12" customFormat="1" ht="13.5" customHeight="1" x14ac:dyDescent="0.15"/>
    <row r="40" s="12" customFormat="1" ht="13.5" customHeight="1" x14ac:dyDescent="0.15"/>
    <row r="41" s="12" customFormat="1" ht="13.5" customHeight="1" x14ac:dyDescent="0.15"/>
    <row r="42" s="12" customFormat="1" ht="13.5" customHeight="1" x14ac:dyDescent="0.15"/>
    <row r="43" s="12" customFormat="1" ht="13.5" customHeight="1" x14ac:dyDescent="0.15"/>
    <row r="44" s="12" customFormat="1" ht="13.5" customHeight="1" x14ac:dyDescent="0.15"/>
    <row r="45" s="12" customFormat="1" ht="13.5" customHeight="1" x14ac:dyDescent="0.15"/>
    <row r="46" s="12" customFormat="1" ht="13.5" customHeight="1" x14ac:dyDescent="0.15"/>
    <row r="47" s="12" customFormat="1" ht="13.5" customHeight="1" x14ac:dyDescent="0.15"/>
    <row r="48" s="12" customFormat="1" ht="13.5" customHeight="1" x14ac:dyDescent="0.15"/>
    <row r="49" s="12" customFormat="1" ht="13.5" customHeight="1" x14ac:dyDescent="0.15"/>
    <row r="50" s="12" customFormat="1" ht="13.5" customHeight="1" x14ac:dyDescent="0.15"/>
    <row r="51" s="12" customFormat="1" ht="13.5" customHeight="1" x14ac:dyDescent="0.15"/>
    <row r="52" s="12" customFormat="1" ht="13.5" customHeight="1" x14ac:dyDescent="0.15"/>
    <row r="53" s="12" customFormat="1" ht="13.5" customHeight="1" x14ac:dyDescent="0.15"/>
    <row r="54" s="12" customFormat="1" ht="13.5" customHeight="1" x14ac:dyDescent="0.15"/>
    <row r="55" s="12" customFormat="1" ht="13.5" customHeight="1" x14ac:dyDescent="0.15"/>
    <row r="56" s="12" customFormat="1" ht="13.5" customHeight="1" x14ac:dyDescent="0.15"/>
    <row r="57" s="12" customFormat="1" ht="13.5" customHeight="1" x14ac:dyDescent="0.15"/>
    <row r="58" s="12" customFormat="1" ht="13.5" customHeight="1" x14ac:dyDescent="0.15"/>
    <row r="59" s="12" customFormat="1" ht="13.5" customHeight="1" x14ac:dyDescent="0.15"/>
    <row r="60" s="12" customFormat="1" ht="13.5" customHeight="1" x14ac:dyDescent="0.15"/>
    <row r="61" s="12" customFormat="1" ht="13.5" customHeight="1" x14ac:dyDescent="0.15"/>
    <row r="62" s="12" customFormat="1" ht="13.5" customHeight="1" x14ac:dyDescent="0.15"/>
    <row r="63" s="12" customFormat="1" ht="13.5" customHeight="1" x14ac:dyDescent="0.15"/>
    <row r="64" s="12" customFormat="1" ht="13.5" customHeight="1" x14ac:dyDescent="0.15"/>
    <row r="65" s="12" customFormat="1" ht="13.5" customHeight="1" x14ac:dyDescent="0.15"/>
    <row r="66" s="12" customFormat="1" ht="13.5" customHeight="1" x14ac:dyDescent="0.15"/>
    <row r="67" s="12" customFormat="1" ht="13.5" customHeight="1" x14ac:dyDescent="0.15"/>
    <row r="68" s="12" customFormat="1" ht="13.5" customHeight="1" x14ac:dyDescent="0.15"/>
    <row r="69" s="12" customFormat="1" ht="13.5" customHeight="1" x14ac:dyDescent="0.15"/>
    <row r="70" s="12" customFormat="1" ht="13.5" customHeight="1" x14ac:dyDescent="0.15"/>
    <row r="71" s="12" customFormat="1" ht="13.5" customHeight="1" x14ac:dyDescent="0.15"/>
    <row r="72" s="12" customFormat="1" ht="13.5" customHeight="1" x14ac:dyDescent="0.15"/>
    <row r="73" s="12" customFormat="1" ht="13.5" customHeight="1" x14ac:dyDescent="0.15"/>
    <row r="74" s="12" customFormat="1" ht="13.5" customHeight="1" x14ac:dyDescent="0.15"/>
    <row r="75" s="12" customFormat="1" ht="13.5" customHeight="1" x14ac:dyDescent="0.15"/>
    <row r="76" s="12" customFormat="1" ht="13.5" customHeight="1" x14ac:dyDescent="0.15"/>
    <row r="77" s="12" customFormat="1" ht="13.5" customHeight="1" x14ac:dyDescent="0.15"/>
    <row r="78" s="12" customFormat="1" ht="13.5" customHeight="1" x14ac:dyDescent="0.15"/>
    <row r="79" s="12" customFormat="1" ht="13.5" customHeight="1" x14ac:dyDescent="0.15"/>
    <row r="80" s="12" customFormat="1" ht="13.5" customHeight="1" x14ac:dyDescent="0.15"/>
    <row r="81" s="12" customFormat="1" ht="13.5" customHeight="1" x14ac:dyDescent="0.15"/>
    <row r="82" s="12" customFormat="1" ht="13.5" customHeight="1" x14ac:dyDescent="0.15"/>
    <row r="83" s="12" customFormat="1" ht="13.5" customHeight="1" x14ac:dyDescent="0.15"/>
    <row r="84" s="12" customFormat="1" ht="13.5" customHeight="1" x14ac:dyDescent="0.15"/>
    <row r="85" s="12" customFormat="1" ht="13.5" customHeight="1" x14ac:dyDescent="0.15"/>
    <row r="86" s="12" customFormat="1" ht="13.5" customHeight="1" x14ac:dyDescent="0.15"/>
    <row r="87" s="12" customFormat="1" ht="13.5" customHeight="1" x14ac:dyDescent="0.15"/>
    <row r="88" s="12" customFormat="1" ht="13.5" customHeight="1" x14ac:dyDescent="0.15"/>
    <row r="89" s="12" customFormat="1" ht="13.5" customHeight="1" x14ac:dyDescent="0.15"/>
    <row r="90" s="12" customFormat="1" ht="13.5" customHeight="1" x14ac:dyDescent="0.15"/>
    <row r="91" s="12" customFormat="1" ht="13.5" customHeight="1" x14ac:dyDescent="0.15"/>
    <row r="92" s="12" customFormat="1" ht="13.5" customHeight="1" x14ac:dyDescent="0.15"/>
    <row r="93" s="12" customFormat="1" ht="13.5" customHeight="1" x14ac:dyDescent="0.15"/>
    <row r="94" s="12" customFormat="1" ht="13.5" customHeight="1" x14ac:dyDescent="0.15"/>
    <row r="95" s="12" customFormat="1" ht="13.5" customHeight="1" x14ac:dyDescent="0.15"/>
    <row r="96" s="12" customFormat="1" ht="13.5" customHeight="1" x14ac:dyDescent="0.15"/>
    <row r="97" s="12" customFormat="1" ht="13.5" customHeight="1" x14ac:dyDescent="0.15"/>
    <row r="98" s="12" customFormat="1" ht="13.5" customHeight="1" x14ac:dyDescent="0.15"/>
    <row r="99" s="12" customFormat="1" ht="13.5" customHeight="1" x14ac:dyDescent="0.15"/>
    <row r="100" s="12" customFormat="1" ht="13.5" customHeight="1" x14ac:dyDescent="0.15"/>
    <row r="101" s="12" customFormat="1" ht="13.5" customHeight="1" x14ac:dyDescent="0.15"/>
    <row r="102" s="12" customFormat="1" ht="13.5" customHeight="1" x14ac:dyDescent="0.15"/>
    <row r="103" s="12" customFormat="1" ht="13.5" customHeight="1" x14ac:dyDescent="0.15"/>
    <row r="104" s="12" customFormat="1" ht="13.5" customHeight="1" x14ac:dyDescent="0.15"/>
    <row r="105" s="12" customFormat="1" ht="13.5" customHeight="1" x14ac:dyDescent="0.15"/>
    <row r="106" s="12" customFormat="1" ht="13.5" customHeight="1" x14ac:dyDescent="0.15"/>
    <row r="107" s="12" customFormat="1" ht="13.5" customHeight="1" x14ac:dyDescent="0.15"/>
    <row r="108" s="12" customFormat="1" ht="13.5" customHeight="1" x14ac:dyDescent="0.15"/>
    <row r="109" s="12" customFormat="1" ht="13.5" customHeight="1" x14ac:dyDescent="0.15"/>
    <row r="110" s="12" customFormat="1" ht="13.5" customHeight="1" x14ac:dyDescent="0.15"/>
    <row r="111" s="12" customFormat="1" ht="13.5" customHeight="1" x14ac:dyDescent="0.15"/>
    <row r="112" s="12" customFormat="1" ht="13.5" customHeight="1" x14ac:dyDescent="0.15"/>
    <row r="113" s="12" customFormat="1" ht="13.5" customHeight="1" x14ac:dyDescent="0.15"/>
    <row r="114" s="12" customFormat="1" ht="13.5" customHeight="1" x14ac:dyDescent="0.15"/>
    <row r="115" s="12" customFormat="1" ht="13.5" customHeight="1" x14ac:dyDescent="0.15"/>
    <row r="116" s="12" customFormat="1" ht="13.5" customHeight="1" x14ac:dyDescent="0.15"/>
    <row r="117" s="12" customFormat="1" ht="13.5" customHeight="1" x14ac:dyDescent="0.15"/>
    <row r="118" s="12" customFormat="1" ht="13.5" customHeight="1" x14ac:dyDescent="0.15"/>
    <row r="119" s="12" customFormat="1" ht="13.5" customHeight="1" x14ac:dyDescent="0.15"/>
    <row r="120" s="12" customFormat="1" ht="13.5" customHeight="1" x14ac:dyDescent="0.15"/>
    <row r="121" s="12" customFormat="1" ht="13.5" customHeight="1" x14ac:dyDescent="0.15"/>
    <row r="122" s="12" customFormat="1" ht="13.5" customHeight="1" x14ac:dyDescent="0.15"/>
    <row r="123" s="12" customFormat="1" ht="13.5" customHeight="1" x14ac:dyDescent="0.15"/>
    <row r="124" s="12" customFormat="1" ht="13.5" customHeight="1" x14ac:dyDescent="0.15"/>
    <row r="125" s="12" customFormat="1" ht="13.5" customHeight="1" x14ac:dyDescent="0.15"/>
    <row r="126" s="12" customFormat="1" ht="13.5" customHeight="1" x14ac:dyDescent="0.15"/>
    <row r="127" s="12" customFormat="1" ht="13.5" customHeight="1" x14ac:dyDescent="0.15"/>
    <row r="128" s="12" customFormat="1" ht="13.5" customHeight="1" x14ac:dyDescent="0.15"/>
    <row r="129" s="12" customFormat="1" ht="13.5" customHeight="1" x14ac:dyDescent="0.15"/>
    <row r="130" s="12" customFormat="1" ht="13.5" customHeight="1" x14ac:dyDescent="0.15"/>
    <row r="131" s="12" customFormat="1" ht="13.5" customHeight="1" x14ac:dyDescent="0.15"/>
    <row r="132" s="12" customFormat="1" ht="13.5" customHeight="1" x14ac:dyDescent="0.15"/>
    <row r="133" s="12" customFormat="1" ht="13.5" customHeight="1" x14ac:dyDescent="0.15"/>
  </sheetData>
  <mergeCells count="4">
    <mergeCell ref="B3:B4"/>
    <mergeCell ref="C3:C4"/>
    <mergeCell ref="D3:D4"/>
    <mergeCell ref="E3:E4"/>
  </mergeCells>
  <phoneticPr fontId="6"/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8566-B5BD-492E-BCFC-C8CA69C7DAC0}">
  <dimension ref="A1:AMK14"/>
  <sheetViews>
    <sheetView zoomScaleNormal="100" zoomScaleSheetLayoutView="100" workbookViewId="0"/>
  </sheetViews>
  <sheetFormatPr defaultRowHeight="13.5" x14ac:dyDescent="0.15"/>
  <cols>
    <col min="1" max="1" width="7.125" style="3" customWidth="1"/>
    <col min="2" max="2" width="8.375" style="3" customWidth="1"/>
    <col min="3" max="13" width="6.5" style="3" customWidth="1"/>
    <col min="14" max="1025" width="9" style="3" customWidth="1"/>
  </cols>
  <sheetData>
    <row r="1" spans="1:13" ht="15" customHeight="1" x14ac:dyDescent="0.15">
      <c r="A1" s="204" t="s">
        <v>411</v>
      </c>
      <c r="B1" s="205"/>
    </row>
    <row r="2" spans="1:13" s="1" customFormat="1" ht="12.95" customHeight="1" thickBot="1" x14ac:dyDescent="0.2">
      <c r="A2" s="206"/>
      <c r="B2" s="207"/>
      <c r="C2" s="7"/>
      <c r="D2" s="7"/>
      <c r="E2" s="7"/>
      <c r="F2" s="7"/>
      <c r="G2" s="7"/>
      <c r="H2" s="7"/>
      <c r="I2" s="7"/>
      <c r="J2" s="7"/>
      <c r="K2" s="7"/>
      <c r="L2" s="8"/>
      <c r="M2" s="8" t="s">
        <v>412</v>
      </c>
    </row>
    <row r="3" spans="1:13" s="84" customFormat="1" ht="18" customHeight="1" thickTop="1" thickBot="1" x14ac:dyDescent="0.2">
      <c r="A3" s="208" t="s">
        <v>74</v>
      </c>
      <c r="B3" s="531" t="s">
        <v>86</v>
      </c>
      <c r="C3" s="530" t="s">
        <v>413</v>
      </c>
      <c r="D3" s="530" t="s">
        <v>414</v>
      </c>
      <c r="E3" s="530" t="s">
        <v>415</v>
      </c>
      <c r="F3" s="530" t="s">
        <v>416</v>
      </c>
      <c r="G3" s="530" t="s">
        <v>417</v>
      </c>
      <c r="H3" s="530" t="s">
        <v>418</v>
      </c>
      <c r="I3" s="530" t="s">
        <v>419</v>
      </c>
      <c r="J3" s="530" t="s">
        <v>420</v>
      </c>
      <c r="K3" s="530" t="s">
        <v>421</v>
      </c>
      <c r="L3" s="530" t="s">
        <v>422</v>
      </c>
      <c r="M3" s="530" t="s">
        <v>97</v>
      </c>
    </row>
    <row r="4" spans="1:13" s="84" customFormat="1" ht="57" customHeight="1" thickTop="1" x14ac:dyDescent="0.15">
      <c r="A4" s="209" t="s">
        <v>80</v>
      </c>
      <c r="B4" s="531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</row>
    <row r="5" spans="1:13" s="82" customFormat="1" ht="18" customHeight="1" x14ac:dyDescent="0.15">
      <c r="A5" s="210" t="s">
        <v>83</v>
      </c>
      <c r="B5" s="450">
        <v>19016</v>
      </c>
      <c r="C5" s="451">
        <v>2310</v>
      </c>
      <c r="D5" s="451">
        <v>1961</v>
      </c>
      <c r="E5" s="451">
        <v>1686</v>
      </c>
      <c r="F5" s="451">
        <v>1591</v>
      </c>
      <c r="G5" s="451">
        <v>1415</v>
      </c>
      <c r="H5" s="451">
        <v>1067</v>
      </c>
      <c r="I5" s="451">
        <v>1064</v>
      </c>
      <c r="J5" s="452">
        <v>729</v>
      </c>
      <c r="K5" s="452">
        <v>683</v>
      </c>
      <c r="L5" s="452">
        <v>405</v>
      </c>
      <c r="M5" s="451">
        <v>6105</v>
      </c>
    </row>
    <row r="6" spans="1:13" s="82" customFormat="1" ht="18" customHeight="1" x14ac:dyDescent="0.15">
      <c r="A6" s="211">
        <v>6</v>
      </c>
      <c r="B6" s="212">
        <v>18696</v>
      </c>
      <c r="C6" s="213">
        <v>2307</v>
      </c>
      <c r="D6" s="213">
        <v>1913</v>
      </c>
      <c r="E6" s="213">
        <v>1655</v>
      </c>
      <c r="F6" s="213">
        <v>1557</v>
      </c>
      <c r="G6" s="213">
        <v>1327</v>
      </c>
      <c r="H6" s="213">
        <v>1061</v>
      </c>
      <c r="I6" s="213">
        <v>1053</v>
      </c>
      <c r="J6" s="214">
        <v>724</v>
      </c>
      <c r="K6" s="214">
        <v>679</v>
      </c>
      <c r="L6" s="214">
        <v>375</v>
      </c>
      <c r="M6" s="213">
        <v>6045</v>
      </c>
    </row>
    <row r="7" spans="1:13" s="82" customFormat="1" ht="18" customHeight="1" x14ac:dyDescent="0.15">
      <c r="A7" s="215">
        <v>7</v>
      </c>
      <c r="B7" s="216">
        <v>18409</v>
      </c>
      <c r="C7" s="217">
        <v>2305</v>
      </c>
      <c r="D7" s="217">
        <v>1847</v>
      </c>
      <c r="E7" s="217">
        <v>1581</v>
      </c>
      <c r="F7" s="217">
        <v>1491</v>
      </c>
      <c r="G7" s="217">
        <v>1298</v>
      </c>
      <c r="H7" s="217">
        <v>1051</v>
      </c>
      <c r="I7" s="217">
        <v>1047</v>
      </c>
      <c r="J7" s="218">
        <v>715</v>
      </c>
      <c r="K7" s="218">
        <v>678</v>
      </c>
      <c r="L7" s="218">
        <v>372</v>
      </c>
      <c r="M7" s="217">
        <v>6024</v>
      </c>
    </row>
    <row r="8" spans="1:13" s="12" customFormat="1" ht="12" customHeight="1" x14ac:dyDescent="0.15">
      <c r="A8" s="28" t="s">
        <v>638</v>
      </c>
      <c r="B8" s="29"/>
      <c r="E8" s="30"/>
      <c r="L8" s="30"/>
      <c r="M8" s="30" t="s">
        <v>423</v>
      </c>
    </row>
    <row r="9" spans="1:13" x14ac:dyDescent="0.1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30" t="s">
        <v>424</v>
      </c>
    </row>
    <row r="10" spans="1:13" x14ac:dyDescent="0.1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x14ac:dyDescent="0.1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 x14ac:dyDescent="0.1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</row>
    <row r="13" spans="1:13" x14ac:dyDescent="0.15">
      <c r="A13" s="79"/>
      <c r="B13" s="79"/>
      <c r="C13" s="79"/>
      <c r="D13" s="79"/>
      <c r="E13" s="79"/>
      <c r="F13" s="79"/>
      <c r="G13" s="79"/>
      <c r="H13" s="79"/>
      <c r="I13" s="79"/>
      <c r="K13" s="79"/>
      <c r="L13" s="79"/>
      <c r="M13" s="79"/>
    </row>
    <row r="14" spans="1:13" x14ac:dyDescent="0.15">
      <c r="J14" s="79"/>
    </row>
  </sheetData>
  <mergeCells count="12">
    <mergeCell ref="M3:M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6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AE024-8F66-4473-8256-975376E7A999}">
  <dimension ref="A1:AMK238"/>
  <sheetViews>
    <sheetView zoomScaleNormal="100" zoomScaleSheetLayoutView="130" zoomScalePageLayoutView="60" workbookViewId="0"/>
  </sheetViews>
  <sheetFormatPr defaultRowHeight="13.5" x14ac:dyDescent="0.15"/>
  <cols>
    <col min="1" max="1" width="7.125" style="224" customWidth="1"/>
    <col min="2" max="2" width="4.125" style="224" customWidth="1"/>
    <col min="3" max="3" width="11.125" style="224" customWidth="1"/>
    <col min="4" max="4" width="3.125" style="224" customWidth="1"/>
    <col min="5" max="5" width="11.125" style="224" customWidth="1"/>
    <col min="6" max="6" width="4.125" style="224" customWidth="1"/>
    <col min="7" max="7" width="11.625" style="224" customWidth="1"/>
    <col min="8" max="8" width="4.125" style="224" customWidth="1"/>
    <col min="9" max="9" width="9.125" style="224" customWidth="1"/>
    <col min="10" max="10" width="4.125" style="224" customWidth="1"/>
    <col min="11" max="11" width="9.125" style="224" customWidth="1"/>
    <col min="12" max="12" width="8.125" style="224" customWidth="1"/>
    <col min="13" max="13" width="9" style="224" customWidth="1"/>
    <col min="14" max="14" width="13.25" style="224" customWidth="1"/>
    <col min="15" max="15" width="11.625" style="224" customWidth="1"/>
    <col min="16" max="16" width="15" style="224" customWidth="1"/>
    <col min="17" max="1025" width="9" style="224" customWidth="1"/>
  </cols>
  <sheetData>
    <row r="1" spans="1:16" s="236" customFormat="1" ht="15" customHeight="1" x14ac:dyDescent="0.15">
      <c r="A1" s="219" t="s">
        <v>430</v>
      </c>
    </row>
    <row r="2" spans="1:16" s="238" customFormat="1" ht="12.95" customHeight="1" thickBot="1" x14ac:dyDescent="0.2">
      <c r="A2" s="221"/>
      <c r="B2" s="237"/>
      <c r="C2" s="237"/>
      <c r="D2" s="237"/>
      <c r="E2" s="237"/>
      <c r="F2" s="237"/>
      <c r="G2" s="237"/>
      <c r="H2" s="237"/>
      <c r="I2" s="237"/>
      <c r="J2" s="234"/>
      <c r="L2" s="234" t="s">
        <v>73</v>
      </c>
    </row>
    <row r="3" spans="1:16" s="226" customFormat="1" ht="15" customHeight="1" thickTop="1" thickBot="1" x14ac:dyDescent="0.2">
      <c r="A3" s="239" t="s">
        <v>74</v>
      </c>
      <c r="B3" s="533" t="s">
        <v>431</v>
      </c>
      <c r="C3" s="533"/>
      <c r="D3" s="533"/>
      <c r="E3" s="533"/>
      <c r="F3" s="533"/>
      <c r="G3" s="533"/>
      <c r="H3" s="534" t="s">
        <v>432</v>
      </c>
      <c r="I3" s="534"/>
      <c r="J3" s="535" t="s">
        <v>433</v>
      </c>
      <c r="K3" s="535"/>
      <c r="L3" s="535" t="s">
        <v>434</v>
      </c>
      <c r="M3" s="240"/>
    </row>
    <row r="4" spans="1:16" s="226" customFormat="1" ht="15" customHeight="1" thickTop="1" thickBot="1" x14ac:dyDescent="0.2">
      <c r="A4" s="241"/>
      <c r="B4" s="536" t="s">
        <v>81</v>
      </c>
      <c r="C4" s="536"/>
      <c r="D4" s="536" t="s">
        <v>435</v>
      </c>
      <c r="E4" s="536"/>
      <c r="F4" s="536" t="s">
        <v>436</v>
      </c>
      <c r="G4" s="536"/>
      <c r="H4" s="534"/>
      <c r="I4" s="534"/>
      <c r="J4" s="535"/>
      <c r="K4" s="535"/>
      <c r="L4" s="535"/>
    </row>
    <row r="5" spans="1:16" s="226" customFormat="1" ht="15" customHeight="1" thickTop="1" x14ac:dyDescent="0.15">
      <c r="A5" s="243" t="s">
        <v>80</v>
      </c>
      <c r="B5" s="244" t="s">
        <v>437</v>
      </c>
      <c r="C5" s="245" t="s">
        <v>438</v>
      </c>
      <c r="D5" s="244" t="s">
        <v>437</v>
      </c>
      <c r="E5" s="245" t="s">
        <v>438</v>
      </c>
      <c r="F5" s="244" t="s">
        <v>437</v>
      </c>
      <c r="G5" s="245" t="s">
        <v>438</v>
      </c>
      <c r="H5" s="244" t="s">
        <v>437</v>
      </c>
      <c r="I5" s="242" t="s">
        <v>439</v>
      </c>
      <c r="J5" s="244" t="s">
        <v>437</v>
      </c>
      <c r="K5" s="242" t="s">
        <v>439</v>
      </c>
      <c r="L5" s="535"/>
    </row>
    <row r="6" spans="1:16" s="251" customFormat="1" ht="18" customHeight="1" x14ac:dyDescent="0.15">
      <c r="A6" s="228" t="s">
        <v>83</v>
      </c>
      <c r="B6" s="246">
        <v>353</v>
      </c>
      <c r="C6" s="247">
        <f>E6+G6</f>
        <v>3174480.06</v>
      </c>
      <c r="D6" s="246">
        <v>3</v>
      </c>
      <c r="E6" s="248">
        <v>929313.6</v>
      </c>
      <c r="F6" s="246">
        <v>350</v>
      </c>
      <c r="G6" s="247">
        <v>2245166.46</v>
      </c>
      <c r="H6" s="246">
        <v>147</v>
      </c>
      <c r="I6" s="247">
        <v>88773</v>
      </c>
      <c r="J6" s="249">
        <v>100</v>
      </c>
      <c r="K6" s="250">
        <v>11738</v>
      </c>
      <c r="L6" s="247">
        <v>15025</v>
      </c>
    </row>
    <row r="7" spans="1:16" s="251" customFormat="1" ht="18" customHeight="1" x14ac:dyDescent="0.15">
      <c r="A7" s="228">
        <v>6</v>
      </c>
      <c r="B7" s="252">
        <f>D7+F7</f>
        <v>355</v>
      </c>
      <c r="C7" s="253">
        <f>E7+G7</f>
        <v>3177070.8200000003</v>
      </c>
      <c r="D7" s="252">
        <v>3</v>
      </c>
      <c r="E7" s="254">
        <v>929313.6</v>
      </c>
      <c r="F7" s="252">
        <v>352</v>
      </c>
      <c r="G7" s="253">
        <v>2247757.2200000002</v>
      </c>
      <c r="H7" s="252">
        <v>147</v>
      </c>
      <c r="I7" s="253">
        <v>88786</v>
      </c>
      <c r="J7" s="255">
        <v>100</v>
      </c>
      <c r="K7" s="253">
        <v>10469</v>
      </c>
      <c r="L7" s="253">
        <v>15025</v>
      </c>
    </row>
    <row r="8" spans="1:16" s="251" customFormat="1" ht="18" customHeight="1" x14ac:dyDescent="0.15">
      <c r="A8" s="231">
        <v>7</v>
      </c>
      <c r="B8" s="453">
        <v>357</v>
      </c>
      <c r="C8" s="454">
        <v>3173328.19</v>
      </c>
      <c r="D8" s="453">
        <v>3</v>
      </c>
      <c r="E8" s="455">
        <v>929313.6</v>
      </c>
      <c r="F8" s="453">
        <v>354</v>
      </c>
      <c r="G8" s="454">
        <v>2244014.59</v>
      </c>
      <c r="H8" s="453">
        <v>147</v>
      </c>
      <c r="I8" s="454">
        <v>88786</v>
      </c>
      <c r="J8" s="456">
        <v>101</v>
      </c>
      <c r="K8" s="454">
        <v>10441.09</v>
      </c>
      <c r="L8" s="454">
        <v>15025</v>
      </c>
    </row>
    <row r="9" spans="1:16" s="233" customFormat="1" ht="12" customHeight="1" x14ac:dyDescent="0.15">
      <c r="A9" s="232" t="s">
        <v>655</v>
      </c>
      <c r="J9" s="234"/>
    </row>
    <row r="10" spans="1:16" s="233" customFormat="1" ht="12" customHeight="1" x14ac:dyDescent="0.15">
      <c r="A10" s="232"/>
      <c r="H10" s="233" t="s">
        <v>653</v>
      </c>
      <c r="J10" s="234"/>
    </row>
    <row r="11" spans="1:16" s="235" customFormat="1" ht="23.45" customHeight="1" x14ac:dyDescent="0.15">
      <c r="A11" s="256"/>
      <c r="H11" s="532" t="s">
        <v>654</v>
      </c>
      <c r="I11" s="532"/>
      <c r="J11" s="532"/>
      <c r="K11" s="532"/>
      <c r="L11" s="532"/>
    </row>
    <row r="12" spans="1:16" s="235" customFormat="1" ht="13.5" customHeight="1" x14ac:dyDescent="0.15">
      <c r="A12" s="256"/>
      <c r="O12" s="257"/>
      <c r="P12" s="258"/>
    </row>
    <row r="13" spans="1:16" s="235" customFormat="1" ht="13.5" customHeight="1" x14ac:dyDescent="0.15">
      <c r="A13" s="256"/>
      <c r="N13" s="259"/>
      <c r="O13" s="257"/>
      <c r="P13" s="258"/>
    </row>
    <row r="14" spans="1:16" s="235" customFormat="1" ht="13.5" customHeight="1" x14ac:dyDescent="0.15">
      <c r="A14" s="256"/>
    </row>
    <row r="15" spans="1:16" s="235" customFormat="1" ht="13.5" customHeight="1" x14ac:dyDescent="0.15">
      <c r="A15" s="256"/>
    </row>
    <row r="16" spans="1:16" s="235" customFormat="1" ht="13.5" customHeight="1" x14ac:dyDescent="0.15">
      <c r="A16" s="256"/>
    </row>
    <row r="17" spans="1:8" s="235" customFormat="1" ht="13.5" customHeight="1" x14ac:dyDescent="0.15">
      <c r="A17" s="256"/>
      <c r="H17" s="260"/>
    </row>
    <row r="18" spans="1:8" s="235" customFormat="1" ht="13.5" customHeight="1" x14ac:dyDescent="0.15">
      <c r="A18" s="256"/>
    </row>
    <row r="19" spans="1:8" s="235" customFormat="1" ht="13.5" customHeight="1" x14ac:dyDescent="0.15">
      <c r="A19" s="256"/>
    </row>
    <row r="20" spans="1:8" s="235" customFormat="1" ht="13.5" customHeight="1" x14ac:dyDescent="0.15">
      <c r="A20" s="256"/>
    </row>
    <row r="21" spans="1:8" s="235" customFormat="1" ht="13.5" customHeight="1" x14ac:dyDescent="0.15">
      <c r="A21" s="256"/>
    </row>
    <row r="22" spans="1:8" s="235" customFormat="1" ht="13.5" customHeight="1" x14ac:dyDescent="0.15">
      <c r="A22" s="256"/>
    </row>
    <row r="23" spans="1:8" s="235" customFormat="1" ht="13.5" customHeight="1" x14ac:dyDescent="0.15">
      <c r="A23" s="256"/>
    </row>
    <row r="24" spans="1:8" s="235" customFormat="1" ht="13.5" customHeight="1" x14ac:dyDescent="0.15">
      <c r="A24" s="256"/>
    </row>
    <row r="25" spans="1:8" s="235" customFormat="1" ht="13.5" customHeight="1" x14ac:dyDescent="0.15">
      <c r="A25" s="256"/>
    </row>
    <row r="26" spans="1:8" s="235" customFormat="1" ht="13.5" customHeight="1" x14ac:dyDescent="0.15">
      <c r="A26" s="256"/>
    </row>
    <row r="27" spans="1:8" s="235" customFormat="1" ht="13.5" customHeight="1" x14ac:dyDescent="0.15">
      <c r="A27" s="256"/>
    </row>
    <row r="28" spans="1:8" s="235" customFormat="1" ht="13.5" customHeight="1" x14ac:dyDescent="0.15">
      <c r="A28" s="256"/>
    </row>
    <row r="29" spans="1:8" s="235" customFormat="1" ht="13.5" customHeight="1" x14ac:dyDescent="0.15">
      <c r="A29" s="256"/>
    </row>
    <row r="30" spans="1:8" s="235" customFormat="1" ht="13.5" customHeight="1" x14ac:dyDescent="0.15">
      <c r="A30" s="256"/>
    </row>
    <row r="31" spans="1:8" s="235" customFormat="1" ht="13.5" customHeight="1" x14ac:dyDescent="0.15">
      <c r="A31" s="256"/>
    </row>
    <row r="32" spans="1:8" s="235" customFormat="1" ht="13.5" customHeight="1" x14ac:dyDescent="0.15">
      <c r="A32" s="256"/>
    </row>
    <row r="33" spans="1:1" ht="17.100000000000001" customHeight="1" x14ac:dyDescent="0.15">
      <c r="A33" s="261"/>
    </row>
    <row r="34" spans="1:1" ht="17.100000000000001" customHeight="1" x14ac:dyDescent="0.15">
      <c r="A34" s="261"/>
    </row>
    <row r="35" spans="1:1" ht="17.100000000000001" customHeight="1" x14ac:dyDescent="0.15">
      <c r="A35" s="261"/>
    </row>
    <row r="36" spans="1:1" ht="17.100000000000001" customHeight="1" x14ac:dyDescent="0.15">
      <c r="A36" s="261"/>
    </row>
    <row r="37" spans="1:1" ht="17.100000000000001" customHeight="1" x14ac:dyDescent="0.15">
      <c r="A37" s="261"/>
    </row>
    <row r="38" spans="1:1" ht="17.100000000000001" customHeight="1" x14ac:dyDescent="0.15">
      <c r="A38" s="261"/>
    </row>
    <row r="39" spans="1:1" ht="17.100000000000001" customHeight="1" x14ac:dyDescent="0.15">
      <c r="A39" s="261"/>
    </row>
    <row r="40" spans="1:1" ht="17.100000000000001" customHeight="1" x14ac:dyDescent="0.15">
      <c r="A40" s="261"/>
    </row>
    <row r="41" spans="1:1" ht="17.100000000000001" customHeight="1" x14ac:dyDescent="0.15">
      <c r="A41" s="261"/>
    </row>
    <row r="42" spans="1:1" ht="17.100000000000001" customHeight="1" x14ac:dyDescent="0.15">
      <c r="A42" s="261"/>
    </row>
    <row r="43" spans="1:1" ht="17.100000000000001" customHeight="1" x14ac:dyDescent="0.15">
      <c r="A43" s="261"/>
    </row>
    <row r="44" spans="1:1" ht="17.100000000000001" customHeight="1" x14ac:dyDescent="0.15">
      <c r="A44" s="261"/>
    </row>
    <row r="45" spans="1:1" ht="17.100000000000001" customHeight="1" x14ac:dyDescent="0.15">
      <c r="A45" s="261"/>
    </row>
    <row r="46" spans="1:1" ht="17.100000000000001" customHeight="1" x14ac:dyDescent="0.15">
      <c r="A46" s="261"/>
    </row>
    <row r="47" spans="1:1" ht="17.100000000000001" customHeight="1" x14ac:dyDescent="0.15">
      <c r="A47" s="261"/>
    </row>
    <row r="48" spans="1:1" ht="17.100000000000001" customHeight="1" x14ac:dyDescent="0.15">
      <c r="A48" s="261"/>
    </row>
    <row r="49" spans="1:1" ht="17.100000000000001" customHeight="1" x14ac:dyDescent="0.15">
      <c r="A49" s="261"/>
    </row>
    <row r="50" spans="1:1" ht="17.100000000000001" customHeight="1" x14ac:dyDescent="0.15">
      <c r="A50" s="261"/>
    </row>
    <row r="51" spans="1:1" ht="17.100000000000001" customHeight="1" x14ac:dyDescent="0.15">
      <c r="A51" s="261"/>
    </row>
    <row r="52" spans="1:1" ht="17.100000000000001" customHeight="1" x14ac:dyDescent="0.15">
      <c r="A52" s="261"/>
    </row>
    <row r="53" spans="1:1" ht="17.100000000000001" customHeight="1" x14ac:dyDescent="0.15">
      <c r="A53" s="261"/>
    </row>
    <row r="54" spans="1:1" ht="17.100000000000001" customHeight="1" x14ac:dyDescent="0.15">
      <c r="A54" s="261"/>
    </row>
    <row r="55" spans="1:1" ht="17.100000000000001" customHeight="1" x14ac:dyDescent="0.15">
      <c r="A55" s="261"/>
    </row>
    <row r="56" spans="1:1" ht="17.100000000000001" customHeight="1" x14ac:dyDescent="0.15">
      <c r="A56" s="261"/>
    </row>
    <row r="57" spans="1:1" ht="17.100000000000001" customHeight="1" x14ac:dyDescent="0.15">
      <c r="A57" s="261"/>
    </row>
    <row r="58" spans="1:1" ht="17.100000000000001" customHeight="1" x14ac:dyDescent="0.15">
      <c r="A58" s="261"/>
    </row>
    <row r="59" spans="1:1" ht="17.100000000000001" customHeight="1" x14ac:dyDescent="0.15">
      <c r="A59" s="261"/>
    </row>
    <row r="60" spans="1:1" ht="17.100000000000001" customHeight="1" x14ac:dyDescent="0.15">
      <c r="A60" s="261"/>
    </row>
    <row r="61" spans="1:1" ht="17.100000000000001" customHeight="1" x14ac:dyDescent="0.15">
      <c r="A61" s="261"/>
    </row>
    <row r="62" spans="1:1" ht="17.100000000000001" customHeight="1" x14ac:dyDescent="0.15">
      <c r="A62" s="261"/>
    </row>
    <row r="63" spans="1:1" ht="17.100000000000001" customHeight="1" x14ac:dyDescent="0.15">
      <c r="A63" s="261"/>
    </row>
    <row r="64" spans="1:1" ht="17.100000000000001" customHeight="1" x14ac:dyDescent="0.15">
      <c r="A64" s="261"/>
    </row>
    <row r="65" spans="1:1" ht="17.100000000000001" customHeight="1" x14ac:dyDescent="0.15">
      <c r="A65" s="261"/>
    </row>
    <row r="66" spans="1:1" ht="17.100000000000001" customHeight="1" x14ac:dyDescent="0.15">
      <c r="A66" s="261"/>
    </row>
    <row r="67" spans="1:1" ht="17.100000000000001" customHeight="1" x14ac:dyDescent="0.15">
      <c r="A67" s="261"/>
    </row>
    <row r="68" spans="1:1" ht="17.100000000000001" customHeight="1" x14ac:dyDescent="0.15">
      <c r="A68" s="261"/>
    </row>
    <row r="69" spans="1:1" ht="17.100000000000001" customHeight="1" x14ac:dyDescent="0.15">
      <c r="A69" s="261"/>
    </row>
    <row r="70" spans="1:1" ht="17.100000000000001" customHeight="1" x14ac:dyDescent="0.15">
      <c r="A70" s="261"/>
    </row>
    <row r="71" spans="1:1" ht="17.100000000000001" customHeight="1" x14ac:dyDescent="0.15">
      <c r="A71" s="261"/>
    </row>
    <row r="72" spans="1:1" ht="17.100000000000001" customHeight="1" x14ac:dyDescent="0.15">
      <c r="A72" s="261"/>
    </row>
    <row r="73" spans="1:1" ht="17.100000000000001" customHeight="1" x14ac:dyDescent="0.15">
      <c r="A73" s="261"/>
    </row>
    <row r="74" spans="1:1" ht="17.100000000000001" customHeight="1" x14ac:dyDescent="0.15">
      <c r="A74" s="261"/>
    </row>
    <row r="75" spans="1:1" ht="17.100000000000001" customHeight="1" x14ac:dyDescent="0.15">
      <c r="A75" s="261"/>
    </row>
    <row r="76" spans="1:1" ht="17.100000000000001" customHeight="1" x14ac:dyDescent="0.15">
      <c r="A76" s="261"/>
    </row>
    <row r="77" spans="1:1" ht="17.100000000000001" customHeight="1" x14ac:dyDescent="0.15">
      <c r="A77" s="261"/>
    </row>
    <row r="78" spans="1:1" ht="17.100000000000001" customHeight="1" x14ac:dyDescent="0.15">
      <c r="A78" s="261"/>
    </row>
    <row r="79" spans="1:1" ht="17.100000000000001" customHeight="1" x14ac:dyDescent="0.15">
      <c r="A79" s="261"/>
    </row>
    <row r="80" spans="1:1" ht="17.100000000000001" customHeight="1" x14ac:dyDescent="0.15">
      <c r="A80" s="261"/>
    </row>
    <row r="81" spans="1:1" ht="17.100000000000001" customHeight="1" x14ac:dyDescent="0.15">
      <c r="A81" s="261"/>
    </row>
    <row r="82" spans="1:1" ht="17.100000000000001" customHeight="1" x14ac:dyDescent="0.15">
      <c r="A82" s="261"/>
    </row>
    <row r="83" spans="1:1" ht="17.100000000000001" customHeight="1" x14ac:dyDescent="0.15">
      <c r="A83" s="261"/>
    </row>
    <row r="84" spans="1:1" ht="17.100000000000001" customHeight="1" x14ac:dyDescent="0.15">
      <c r="A84" s="261"/>
    </row>
    <row r="85" spans="1:1" ht="17.100000000000001" customHeight="1" x14ac:dyDescent="0.15">
      <c r="A85" s="261"/>
    </row>
    <row r="86" spans="1:1" ht="17.100000000000001" customHeight="1" x14ac:dyDescent="0.15">
      <c r="A86" s="261"/>
    </row>
    <row r="87" spans="1:1" ht="17.100000000000001" customHeight="1" x14ac:dyDescent="0.15">
      <c r="A87" s="261"/>
    </row>
    <row r="88" spans="1:1" ht="17.100000000000001" customHeight="1" x14ac:dyDescent="0.15">
      <c r="A88" s="261"/>
    </row>
    <row r="89" spans="1:1" ht="17.100000000000001" customHeight="1" x14ac:dyDescent="0.15">
      <c r="A89" s="261"/>
    </row>
    <row r="90" spans="1:1" ht="17.100000000000001" customHeight="1" x14ac:dyDescent="0.15">
      <c r="A90" s="261"/>
    </row>
    <row r="91" spans="1:1" ht="17.100000000000001" customHeight="1" x14ac:dyDescent="0.15">
      <c r="A91" s="261"/>
    </row>
    <row r="92" spans="1:1" ht="17.100000000000001" customHeight="1" x14ac:dyDescent="0.15">
      <c r="A92" s="261"/>
    </row>
    <row r="93" spans="1:1" ht="17.100000000000001" customHeight="1" x14ac:dyDescent="0.15">
      <c r="A93" s="261"/>
    </row>
    <row r="94" spans="1:1" ht="17.100000000000001" customHeight="1" x14ac:dyDescent="0.15">
      <c r="A94" s="261"/>
    </row>
    <row r="95" spans="1:1" ht="17.100000000000001" customHeight="1" x14ac:dyDescent="0.15">
      <c r="A95" s="261"/>
    </row>
    <row r="96" spans="1:1" ht="17.100000000000001" customHeight="1" x14ac:dyDescent="0.15">
      <c r="A96" s="261"/>
    </row>
    <row r="97" spans="1:1" ht="17.100000000000001" customHeight="1" x14ac:dyDescent="0.15">
      <c r="A97" s="261"/>
    </row>
    <row r="98" spans="1:1" ht="17.100000000000001" customHeight="1" x14ac:dyDescent="0.15">
      <c r="A98" s="261"/>
    </row>
    <row r="99" spans="1:1" ht="17.100000000000001" customHeight="1" x14ac:dyDescent="0.15">
      <c r="A99" s="261"/>
    </row>
    <row r="100" spans="1:1" ht="17.100000000000001" customHeight="1" x14ac:dyDescent="0.15">
      <c r="A100" s="261"/>
    </row>
    <row r="101" spans="1:1" ht="17.100000000000001" customHeight="1" x14ac:dyDescent="0.15">
      <c r="A101" s="261"/>
    </row>
    <row r="102" spans="1:1" ht="17.100000000000001" customHeight="1" x14ac:dyDescent="0.15">
      <c r="A102" s="261"/>
    </row>
    <row r="103" spans="1:1" ht="17.100000000000001" customHeight="1" x14ac:dyDescent="0.15">
      <c r="A103" s="261"/>
    </row>
    <row r="104" spans="1:1" ht="17.100000000000001" customHeight="1" x14ac:dyDescent="0.15">
      <c r="A104" s="261"/>
    </row>
    <row r="105" spans="1:1" ht="17.100000000000001" customHeight="1" x14ac:dyDescent="0.15">
      <c r="A105" s="261"/>
    </row>
    <row r="106" spans="1:1" ht="17.100000000000001" customHeight="1" x14ac:dyDescent="0.15">
      <c r="A106" s="261"/>
    </row>
    <row r="107" spans="1:1" ht="17.100000000000001" customHeight="1" x14ac:dyDescent="0.15">
      <c r="A107" s="261"/>
    </row>
    <row r="108" spans="1:1" ht="17.100000000000001" customHeight="1" x14ac:dyDescent="0.15">
      <c r="A108" s="261"/>
    </row>
    <row r="109" spans="1:1" ht="17.100000000000001" customHeight="1" x14ac:dyDescent="0.15">
      <c r="A109" s="261"/>
    </row>
    <row r="110" spans="1:1" ht="17.100000000000001" customHeight="1" x14ac:dyDescent="0.15">
      <c r="A110" s="261"/>
    </row>
    <row r="111" spans="1:1" ht="17.100000000000001" customHeight="1" x14ac:dyDescent="0.15">
      <c r="A111" s="261"/>
    </row>
    <row r="112" spans="1:1" ht="17.100000000000001" customHeight="1" x14ac:dyDescent="0.15">
      <c r="A112" s="261"/>
    </row>
    <row r="113" spans="1:1" ht="17.100000000000001" customHeight="1" x14ac:dyDescent="0.15">
      <c r="A113" s="261"/>
    </row>
    <row r="114" spans="1:1" ht="17.100000000000001" customHeight="1" x14ac:dyDescent="0.15">
      <c r="A114" s="261"/>
    </row>
    <row r="115" spans="1:1" ht="17.100000000000001" customHeight="1" x14ac:dyDescent="0.15">
      <c r="A115" s="261"/>
    </row>
    <row r="116" spans="1:1" ht="17.100000000000001" customHeight="1" x14ac:dyDescent="0.15">
      <c r="A116" s="261"/>
    </row>
    <row r="117" spans="1:1" ht="17.100000000000001" customHeight="1" x14ac:dyDescent="0.15">
      <c r="A117" s="261"/>
    </row>
    <row r="118" spans="1:1" ht="17.100000000000001" customHeight="1" x14ac:dyDescent="0.15">
      <c r="A118" s="261"/>
    </row>
    <row r="119" spans="1:1" ht="17.100000000000001" customHeight="1" x14ac:dyDescent="0.15">
      <c r="A119" s="261"/>
    </row>
    <row r="120" spans="1:1" ht="17.100000000000001" customHeight="1" x14ac:dyDescent="0.15">
      <c r="A120" s="261"/>
    </row>
    <row r="121" spans="1:1" ht="17.100000000000001" customHeight="1" x14ac:dyDescent="0.15">
      <c r="A121" s="261"/>
    </row>
    <row r="122" spans="1:1" ht="17.100000000000001" customHeight="1" x14ac:dyDescent="0.15">
      <c r="A122" s="261"/>
    </row>
    <row r="123" spans="1:1" ht="17.100000000000001" customHeight="1" x14ac:dyDescent="0.15">
      <c r="A123" s="261"/>
    </row>
    <row r="124" spans="1:1" ht="17.100000000000001" customHeight="1" x14ac:dyDescent="0.15">
      <c r="A124" s="261"/>
    </row>
    <row r="125" spans="1:1" ht="17.100000000000001" customHeight="1" x14ac:dyDescent="0.15">
      <c r="A125" s="261"/>
    </row>
    <row r="126" spans="1:1" ht="17.100000000000001" customHeight="1" x14ac:dyDescent="0.15">
      <c r="A126" s="261"/>
    </row>
    <row r="127" spans="1:1" ht="17.100000000000001" customHeight="1" x14ac:dyDescent="0.15">
      <c r="A127" s="261"/>
    </row>
    <row r="128" spans="1:1" ht="17.100000000000001" customHeight="1" x14ac:dyDescent="0.15">
      <c r="A128" s="261"/>
    </row>
    <row r="129" spans="1:1" ht="17.100000000000001" customHeight="1" x14ac:dyDescent="0.15">
      <c r="A129" s="261"/>
    </row>
    <row r="130" spans="1:1" ht="17.100000000000001" customHeight="1" x14ac:dyDescent="0.15">
      <c r="A130" s="261"/>
    </row>
    <row r="131" spans="1:1" ht="17.100000000000001" customHeight="1" x14ac:dyDescent="0.15">
      <c r="A131" s="261"/>
    </row>
    <row r="132" spans="1:1" ht="17.100000000000001" customHeight="1" x14ac:dyDescent="0.15">
      <c r="A132" s="261"/>
    </row>
    <row r="133" spans="1:1" ht="17.100000000000001" customHeight="1" x14ac:dyDescent="0.15">
      <c r="A133" s="261"/>
    </row>
    <row r="134" spans="1:1" ht="17.100000000000001" customHeight="1" x14ac:dyDescent="0.15">
      <c r="A134" s="261"/>
    </row>
    <row r="135" spans="1:1" ht="17.100000000000001" customHeight="1" x14ac:dyDescent="0.15">
      <c r="A135" s="261"/>
    </row>
    <row r="136" spans="1:1" ht="17.100000000000001" customHeight="1" x14ac:dyDescent="0.15">
      <c r="A136" s="261"/>
    </row>
    <row r="137" spans="1:1" ht="17.100000000000001" customHeight="1" x14ac:dyDescent="0.15">
      <c r="A137" s="261"/>
    </row>
    <row r="138" spans="1:1" ht="17.100000000000001" customHeight="1" x14ac:dyDescent="0.15">
      <c r="A138" s="261"/>
    </row>
    <row r="139" spans="1:1" ht="17.100000000000001" customHeight="1" x14ac:dyDescent="0.15">
      <c r="A139" s="261"/>
    </row>
    <row r="140" spans="1:1" ht="17.100000000000001" customHeight="1" x14ac:dyDescent="0.15">
      <c r="A140" s="261"/>
    </row>
    <row r="141" spans="1:1" ht="17.100000000000001" customHeight="1" x14ac:dyDescent="0.15">
      <c r="A141" s="261"/>
    </row>
    <row r="142" spans="1:1" ht="17.100000000000001" customHeight="1" x14ac:dyDescent="0.15">
      <c r="A142" s="261"/>
    </row>
    <row r="143" spans="1:1" ht="17.100000000000001" customHeight="1" x14ac:dyDescent="0.15">
      <c r="A143" s="261"/>
    </row>
    <row r="144" spans="1:1" ht="17.100000000000001" customHeight="1" x14ac:dyDescent="0.15">
      <c r="A144" s="261"/>
    </row>
    <row r="145" spans="1:1" ht="17.100000000000001" customHeight="1" x14ac:dyDescent="0.15">
      <c r="A145" s="261"/>
    </row>
    <row r="146" spans="1:1" ht="17.100000000000001" customHeight="1" x14ac:dyDescent="0.15">
      <c r="A146" s="261"/>
    </row>
    <row r="147" spans="1:1" ht="17.100000000000001" customHeight="1" x14ac:dyDescent="0.15">
      <c r="A147" s="261"/>
    </row>
    <row r="148" spans="1:1" ht="17.100000000000001" customHeight="1" x14ac:dyDescent="0.15">
      <c r="A148" s="261"/>
    </row>
    <row r="149" spans="1:1" ht="17.100000000000001" customHeight="1" x14ac:dyDescent="0.15">
      <c r="A149" s="261"/>
    </row>
    <row r="150" spans="1:1" ht="17.100000000000001" customHeight="1" x14ac:dyDescent="0.15">
      <c r="A150" s="261"/>
    </row>
    <row r="151" spans="1:1" ht="17.100000000000001" customHeight="1" x14ac:dyDescent="0.15">
      <c r="A151" s="261"/>
    </row>
    <row r="152" spans="1:1" ht="17.100000000000001" customHeight="1" x14ac:dyDescent="0.15">
      <c r="A152" s="261"/>
    </row>
    <row r="153" spans="1:1" ht="17.100000000000001" customHeight="1" x14ac:dyDescent="0.15">
      <c r="A153" s="261"/>
    </row>
    <row r="154" spans="1:1" ht="17.100000000000001" customHeight="1" x14ac:dyDescent="0.15">
      <c r="A154" s="261"/>
    </row>
    <row r="155" spans="1:1" ht="17.100000000000001" customHeight="1" x14ac:dyDescent="0.15">
      <c r="A155" s="261"/>
    </row>
    <row r="156" spans="1:1" ht="17.100000000000001" customHeight="1" x14ac:dyDescent="0.15">
      <c r="A156" s="261"/>
    </row>
    <row r="157" spans="1:1" ht="17.100000000000001" customHeight="1" x14ac:dyDescent="0.15">
      <c r="A157" s="261"/>
    </row>
    <row r="158" spans="1:1" ht="17.100000000000001" customHeight="1" x14ac:dyDescent="0.15">
      <c r="A158" s="261"/>
    </row>
    <row r="159" spans="1:1" ht="17.100000000000001" customHeight="1" x14ac:dyDescent="0.15">
      <c r="A159" s="261"/>
    </row>
    <row r="160" spans="1:1" ht="17.100000000000001" customHeight="1" x14ac:dyDescent="0.15">
      <c r="A160" s="261"/>
    </row>
    <row r="161" spans="1:1" ht="17.100000000000001" customHeight="1" x14ac:dyDescent="0.15">
      <c r="A161" s="261"/>
    </row>
    <row r="162" spans="1:1" ht="17.100000000000001" customHeight="1" x14ac:dyDescent="0.15">
      <c r="A162" s="261"/>
    </row>
    <row r="163" spans="1:1" ht="17.100000000000001" customHeight="1" x14ac:dyDescent="0.15">
      <c r="A163" s="261"/>
    </row>
    <row r="164" spans="1:1" ht="17.100000000000001" customHeight="1" x14ac:dyDescent="0.15">
      <c r="A164" s="261"/>
    </row>
    <row r="165" spans="1:1" ht="17.100000000000001" customHeight="1" x14ac:dyDescent="0.15">
      <c r="A165" s="261"/>
    </row>
    <row r="166" spans="1:1" ht="17.100000000000001" customHeight="1" x14ac:dyDescent="0.15">
      <c r="A166" s="261"/>
    </row>
    <row r="167" spans="1:1" ht="17.100000000000001" customHeight="1" x14ac:dyDescent="0.15">
      <c r="A167" s="261"/>
    </row>
    <row r="168" spans="1:1" ht="17.100000000000001" customHeight="1" x14ac:dyDescent="0.15">
      <c r="A168" s="261"/>
    </row>
    <row r="169" spans="1:1" ht="17.100000000000001" customHeight="1" x14ac:dyDescent="0.15">
      <c r="A169" s="261"/>
    </row>
    <row r="170" spans="1:1" ht="17.100000000000001" customHeight="1" x14ac:dyDescent="0.15">
      <c r="A170" s="261"/>
    </row>
    <row r="171" spans="1:1" ht="17.100000000000001" customHeight="1" x14ac:dyDescent="0.15">
      <c r="A171" s="261"/>
    </row>
    <row r="172" spans="1:1" ht="17.100000000000001" customHeight="1" x14ac:dyDescent="0.15">
      <c r="A172" s="261"/>
    </row>
    <row r="173" spans="1:1" ht="17.100000000000001" customHeight="1" x14ac:dyDescent="0.15">
      <c r="A173" s="261"/>
    </row>
    <row r="174" spans="1:1" ht="17.100000000000001" customHeight="1" x14ac:dyDescent="0.15">
      <c r="A174" s="261"/>
    </row>
    <row r="175" spans="1:1" ht="17.100000000000001" customHeight="1" x14ac:dyDescent="0.15">
      <c r="A175" s="261"/>
    </row>
    <row r="176" spans="1:1" ht="17.100000000000001" customHeight="1" x14ac:dyDescent="0.15">
      <c r="A176" s="261"/>
    </row>
    <row r="177" spans="1:1" ht="17.100000000000001" customHeight="1" x14ac:dyDescent="0.15">
      <c r="A177" s="261"/>
    </row>
    <row r="178" spans="1:1" ht="17.100000000000001" customHeight="1" x14ac:dyDescent="0.15">
      <c r="A178" s="261"/>
    </row>
    <row r="179" spans="1:1" ht="17.100000000000001" customHeight="1" x14ac:dyDescent="0.15">
      <c r="A179" s="261"/>
    </row>
    <row r="180" spans="1:1" ht="17.100000000000001" customHeight="1" x14ac:dyDescent="0.15">
      <c r="A180" s="261"/>
    </row>
    <row r="181" spans="1:1" ht="17.100000000000001" customHeight="1" x14ac:dyDescent="0.15">
      <c r="A181" s="261"/>
    </row>
    <row r="182" spans="1:1" ht="17.100000000000001" customHeight="1" x14ac:dyDescent="0.15">
      <c r="A182" s="261"/>
    </row>
    <row r="183" spans="1:1" ht="17.100000000000001" customHeight="1" x14ac:dyDescent="0.15">
      <c r="A183" s="261"/>
    </row>
    <row r="184" spans="1:1" ht="17.100000000000001" customHeight="1" x14ac:dyDescent="0.15">
      <c r="A184" s="261"/>
    </row>
    <row r="185" spans="1:1" ht="17.100000000000001" customHeight="1" x14ac:dyDescent="0.15">
      <c r="A185" s="261"/>
    </row>
    <row r="186" spans="1:1" ht="17.100000000000001" customHeight="1" x14ac:dyDescent="0.15">
      <c r="A186" s="261"/>
    </row>
    <row r="187" spans="1:1" ht="17.100000000000001" customHeight="1" x14ac:dyDescent="0.15">
      <c r="A187" s="261"/>
    </row>
    <row r="188" spans="1:1" ht="17.100000000000001" customHeight="1" x14ac:dyDescent="0.15">
      <c r="A188" s="261"/>
    </row>
    <row r="189" spans="1:1" ht="17.100000000000001" customHeight="1" x14ac:dyDescent="0.15">
      <c r="A189" s="261"/>
    </row>
    <row r="190" spans="1:1" ht="17.100000000000001" customHeight="1" x14ac:dyDescent="0.15">
      <c r="A190" s="261"/>
    </row>
    <row r="191" spans="1:1" ht="17.100000000000001" customHeight="1" x14ac:dyDescent="0.15">
      <c r="A191" s="261"/>
    </row>
    <row r="192" spans="1:1" ht="17.100000000000001" customHeight="1" x14ac:dyDescent="0.15">
      <c r="A192" s="261"/>
    </row>
    <row r="193" spans="1:1" ht="17.100000000000001" customHeight="1" x14ac:dyDescent="0.15">
      <c r="A193" s="261"/>
    </row>
    <row r="194" spans="1:1" ht="17.100000000000001" customHeight="1" x14ac:dyDescent="0.15">
      <c r="A194" s="261"/>
    </row>
    <row r="195" spans="1:1" ht="17.100000000000001" customHeight="1" x14ac:dyDescent="0.15">
      <c r="A195" s="261"/>
    </row>
    <row r="196" spans="1:1" ht="17.100000000000001" customHeight="1" x14ac:dyDescent="0.15">
      <c r="A196" s="261"/>
    </row>
    <row r="197" spans="1:1" ht="17.100000000000001" customHeight="1" x14ac:dyDescent="0.15">
      <c r="A197" s="261"/>
    </row>
    <row r="198" spans="1:1" ht="17.100000000000001" customHeight="1" x14ac:dyDescent="0.15">
      <c r="A198" s="261"/>
    </row>
    <row r="199" spans="1:1" ht="17.100000000000001" customHeight="1" x14ac:dyDescent="0.15">
      <c r="A199" s="261"/>
    </row>
    <row r="200" spans="1:1" ht="17.100000000000001" customHeight="1" x14ac:dyDescent="0.15">
      <c r="A200" s="261"/>
    </row>
    <row r="201" spans="1:1" ht="17.100000000000001" customHeight="1" x14ac:dyDescent="0.15">
      <c r="A201" s="261"/>
    </row>
    <row r="202" spans="1:1" ht="17.100000000000001" customHeight="1" x14ac:dyDescent="0.15">
      <c r="A202" s="261"/>
    </row>
    <row r="203" spans="1:1" ht="17.100000000000001" customHeight="1" x14ac:dyDescent="0.15">
      <c r="A203" s="261"/>
    </row>
    <row r="204" spans="1:1" ht="17.100000000000001" customHeight="1" x14ac:dyDescent="0.15">
      <c r="A204" s="261"/>
    </row>
    <row r="205" spans="1:1" ht="17.100000000000001" customHeight="1" x14ac:dyDescent="0.15">
      <c r="A205" s="261"/>
    </row>
    <row r="206" spans="1:1" ht="17.100000000000001" customHeight="1" x14ac:dyDescent="0.15">
      <c r="A206" s="261"/>
    </row>
    <row r="207" spans="1:1" ht="17.100000000000001" customHeight="1" x14ac:dyDescent="0.15">
      <c r="A207" s="261"/>
    </row>
    <row r="208" spans="1:1" ht="17.100000000000001" customHeight="1" x14ac:dyDescent="0.15">
      <c r="A208" s="261"/>
    </row>
    <row r="209" spans="1:1" ht="17.100000000000001" customHeight="1" x14ac:dyDescent="0.15">
      <c r="A209" s="261"/>
    </row>
    <row r="210" spans="1:1" ht="17.100000000000001" customHeight="1" x14ac:dyDescent="0.15">
      <c r="A210" s="261"/>
    </row>
    <row r="211" spans="1:1" ht="17.100000000000001" customHeight="1" x14ac:dyDescent="0.15">
      <c r="A211" s="261"/>
    </row>
    <row r="212" spans="1:1" ht="17.100000000000001" customHeight="1" x14ac:dyDescent="0.15">
      <c r="A212" s="261"/>
    </row>
    <row r="213" spans="1:1" ht="17.100000000000001" customHeight="1" x14ac:dyDescent="0.15">
      <c r="A213" s="261"/>
    </row>
    <row r="214" spans="1:1" ht="17.100000000000001" customHeight="1" x14ac:dyDescent="0.15">
      <c r="A214" s="261"/>
    </row>
    <row r="215" spans="1:1" ht="17.100000000000001" customHeight="1" x14ac:dyDescent="0.15">
      <c r="A215" s="261"/>
    </row>
    <row r="216" spans="1:1" ht="17.100000000000001" customHeight="1" x14ac:dyDescent="0.15">
      <c r="A216" s="261"/>
    </row>
    <row r="217" spans="1:1" ht="17.100000000000001" customHeight="1" x14ac:dyDescent="0.15">
      <c r="A217" s="261"/>
    </row>
    <row r="218" spans="1:1" ht="17.100000000000001" customHeight="1" x14ac:dyDescent="0.15">
      <c r="A218" s="261"/>
    </row>
    <row r="219" spans="1:1" ht="17.100000000000001" customHeight="1" x14ac:dyDescent="0.15">
      <c r="A219" s="261"/>
    </row>
    <row r="220" spans="1:1" ht="17.100000000000001" customHeight="1" x14ac:dyDescent="0.15">
      <c r="A220" s="261"/>
    </row>
    <row r="221" spans="1:1" ht="17.100000000000001" customHeight="1" x14ac:dyDescent="0.15">
      <c r="A221" s="261"/>
    </row>
    <row r="222" spans="1:1" ht="17.100000000000001" customHeight="1" x14ac:dyDescent="0.15">
      <c r="A222" s="261"/>
    </row>
    <row r="223" spans="1:1" ht="17.100000000000001" customHeight="1" x14ac:dyDescent="0.15">
      <c r="A223" s="261"/>
    </row>
    <row r="224" spans="1:1" ht="17.100000000000001" customHeight="1" x14ac:dyDescent="0.15">
      <c r="A224" s="261"/>
    </row>
    <row r="225" spans="1:1" ht="17.100000000000001" customHeight="1" x14ac:dyDescent="0.15">
      <c r="A225" s="261"/>
    </row>
    <row r="226" spans="1:1" ht="17.100000000000001" customHeight="1" x14ac:dyDescent="0.15">
      <c r="A226" s="261"/>
    </row>
    <row r="227" spans="1:1" ht="17.100000000000001" customHeight="1" x14ac:dyDescent="0.15">
      <c r="A227" s="261"/>
    </row>
    <row r="228" spans="1:1" ht="17.100000000000001" customHeight="1" x14ac:dyDescent="0.15">
      <c r="A228" s="261"/>
    </row>
    <row r="229" spans="1:1" ht="17.100000000000001" customHeight="1" x14ac:dyDescent="0.15">
      <c r="A229" s="261"/>
    </row>
    <row r="230" spans="1:1" ht="17.100000000000001" customHeight="1" x14ac:dyDescent="0.15">
      <c r="A230" s="261"/>
    </row>
    <row r="231" spans="1:1" ht="17.100000000000001" customHeight="1" x14ac:dyDescent="0.15">
      <c r="A231" s="261"/>
    </row>
    <row r="232" spans="1:1" ht="17.100000000000001" customHeight="1" x14ac:dyDescent="0.15">
      <c r="A232" s="261"/>
    </row>
    <row r="233" spans="1:1" ht="17.100000000000001" customHeight="1" x14ac:dyDescent="0.15">
      <c r="A233" s="261"/>
    </row>
    <row r="234" spans="1:1" ht="17.100000000000001" customHeight="1" x14ac:dyDescent="0.15">
      <c r="A234" s="261"/>
    </row>
    <row r="235" spans="1:1" ht="17.100000000000001" customHeight="1" x14ac:dyDescent="0.15">
      <c r="A235" s="261"/>
    </row>
    <row r="236" spans="1:1" ht="17.100000000000001" customHeight="1" x14ac:dyDescent="0.15">
      <c r="A236" s="261"/>
    </row>
    <row r="237" spans="1:1" ht="17.100000000000001" customHeight="1" x14ac:dyDescent="0.15">
      <c r="A237" s="261"/>
    </row>
    <row r="238" spans="1:1" ht="17.100000000000001" customHeight="1" x14ac:dyDescent="0.15">
      <c r="A238" s="261"/>
    </row>
  </sheetData>
  <mergeCells count="8">
    <mergeCell ref="H11:L11"/>
    <mergeCell ref="B3:G3"/>
    <mergeCell ref="H3:I4"/>
    <mergeCell ref="J3:K4"/>
    <mergeCell ref="L3:L5"/>
    <mergeCell ref="B4:C4"/>
    <mergeCell ref="D4:E4"/>
    <mergeCell ref="F4:G4"/>
  </mergeCells>
  <phoneticPr fontId="6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65DAC-A6A8-43E3-B854-E7B676D917B9}">
  <dimension ref="A1:AMK46"/>
  <sheetViews>
    <sheetView zoomScaleNormal="100" zoomScaleSheetLayoutView="100" zoomScalePageLayoutView="106" workbookViewId="0"/>
  </sheetViews>
  <sheetFormatPr defaultRowHeight="13.5" x14ac:dyDescent="0.15"/>
  <cols>
    <col min="1" max="1" width="17.625" style="224" customWidth="1"/>
    <col min="2" max="5" width="17.375" style="224" customWidth="1"/>
    <col min="6" max="1025" width="9" style="224" customWidth="1"/>
  </cols>
  <sheetData>
    <row r="1" spans="1:10" s="220" customFormat="1" ht="15" customHeight="1" x14ac:dyDescent="0.15">
      <c r="A1" s="219" t="s">
        <v>425</v>
      </c>
    </row>
    <row r="2" spans="1:10" ht="12.95" customHeight="1" thickBot="1" x14ac:dyDescent="0.2">
      <c r="A2" s="221"/>
      <c r="B2" s="222"/>
      <c r="C2" s="222"/>
      <c r="D2" s="222"/>
      <c r="E2" s="223" t="s">
        <v>73</v>
      </c>
    </row>
    <row r="3" spans="1:10" s="226" customFormat="1" ht="15" customHeight="1" thickTop="1" thickBot="1" x14ac:dyDescent="0.2">
      <c r="A3" s="225" t="s">
        <v>74</v>
      </c>
      <c r="B3" s="533" t="s">
        <v>81</v>
      </c>
      <c r="C3" s="533" t="s">
        <v>426</v>
      </c>
      <c r="D3" s="533" t="s">
        <v>427</v>
      </c>
      <c r="E3" s="533" t="s">
        <v>428</v>
      </c>
    </row>
    <row r="4" spans="1:10" s="226" customFormat="1" ht="15" customHeight="1" thickTop="1" x14ac:dyDescent="0.15">
      <c r="A4" s="227" t="s">
        <v>429</v>
      </c>
      <c r="B4" s="533"/>
      <c r="C4" s="533"/>
      <c r="D4" s="533"/>
      <c r="E4" s="533"/>
    </row>
    <row r="5" spans="1:10" s="230" customFormat="1" ht="18" customHeight="1" x14ac:dyDescent="0.15">
      <c r="A5" s="228" t="s">
        <v>83</v>
      </c>
      <c r="B5" s="229">
        <v>340</v>
      </c>
      <c r="C5" s="229">
        <v>306</v>
      </c>
      <c r="D5" s="229">
        <v>18</v>
      </c>
      <c r="E5" s="229">
        <v>16</v>
      </c>
    </row>
    <row r="6" spans="1:10" s="230" customFormat="1" ht="18" customHeight="1" x14ac:dyDescent="0.15">
      <c r="A6" s="228">
        <v>6</v>
      </c>
      <c r="B6" s="229">
        <v>340</v>
      </c>
      <c r="C6" s="229">
        <v>306</v>
      </c>
      <c r="D6" s="229">
        <v>18</v>
      </c>
      <c r="E6" s="229">
        <v>16</v>
      </c>
    </row>
    <row r="7" spans="1:10" s="230" customFormat="1" ht="18" customHeight="1" x14ac:dyDescent="0.15">
      <c r="A7" s="231">
        <v>7</v>
      </c>
      <c r="B7" s="457">
        <v>341</v>
      </c>
      <c r="C7" s="457">
        <v>307</v>
      </c>
      <c r="D7" s="457">
        <v>18</v>
      </c>
      <c r="E7" s="457">
        <v>16</v>
      </c>
    </row>
    <row r="8" spans="1:10" s="233" customFormat="1" ht="12" customHeight="1" x14ac:dyDescent="0.15">
      <c r="A8" s="232" t="s">
        <v>639</v>
      </c>
      <c r="G8" s="232"/>
      <c r="J8" s="234"/>
    </row>
    <row r="9" spans="1:10" s="235" customFormat="1" ht="13.5" customHeight="1" x14ac:dyDescent="0.15"/>
    <row r="10" spans="1:10" s="235" customFormat="1" ht="13.5" customHeight="1" x14ac:dyDescent="0.15"/>
    <row r="11" spans="1:10" s="235" customFormat="1" ht="13.5" customHeight="1" x14ac:dyDescent="0.15"/>
    <row r="12" spans="1:10" s="235" customFormat="1" ht="13.5" customHeight="1" x14ac:dyDescent="0.15"/>
    <row r="13" spans="1:10" s="235" customFormat="1" ht="13.5" customHeight="1" x14ac:dyDescent="0.15"/>
    <row r="14" spans="1:10" s="235" customFormat="1" ht="13.5" customHeight="1" x14ac:dyDescent="0.15"/>
    <row r="15" spans="1:10" s="235" customFormat="1" ht="13.5" customHeight="1" x14ac:dyDescent="0.15"/>
    <row r="16" spans="1:10" s="235" customFormat="1" ht="13.5" customHeight="1" x14ac:dyDescent="0.15"/>
    <row r="17" s="235" customFormat="1" ht="13.5" customHeight="1" x14ac:dyDescent="0.15"/>
    <row r="18" s="235" customFormat="1" ht="13.5" customHeight="1" x14ac:dyDescent="0.15"/>
    <row r="19" s="235" customFormat="1" ht="13.5" customHeight="1" x14ac:dyDescent="0.15"/>
    <row r="20" s="235" customFormat="1" ht="13.5" customHeight="1" x14ac:dyDescent="0.15"/>
    <row r="21" s="235" customFormat="1" ht="13.5" customHeight="1" x14ac:dyDescent="0.15"/>
    <row r="22" s="235" customFormat="1" ht="13.5" customHeight="1" x14ac:dyDescent="0.15"/>
    <row r="23" s="235" customFormat="1" ht="13.5" customHeight="1" x14ac:dyDescent="0.15"/>
    <row r="24" s="235" customFormat="1" ht="13.5" customHeight="1" x14ac:dyDescent="0.15"/>
    <row r="25" s="235" customFormat="1" ht="13.5" customHeight="1" x14ac:dyDescent="0.15"/>
    <row r="26" s="235" customFormat="1" ht="13.5" customHeight="1" x14ac:dyDescent="0.15"/>
    <row r="27" s="235" customFormat="1" ht="13.5" customHeight="1" x14ac:dyDescent="0.15"/>
    <row r="28" s="235" customFormat="1" ht="13.5" customHeight="1" x14ac:dyDescent="0.15"/>
    <row r="29" s="235" customFormat="1" ht="13.5" customHeight="1" x14ac:dyDescent="0.15"/>
    <row r="30" s="235" customFormat="1" ht="13.5" customHeight="1" x14ac:dyDescent="0.15"/>
    <row r="31" s="235" customFormat="1" ht="13.5" customHeight="1" x14ac:dyDescent="0.15"/>
    <row r="32" s="235" customFormat="1" ht="13.5" customHeight="1" x14ac:dyDescent="0.15"/>
    <row r="33" s="235" customFormat="1" ht="13.5" customHeight="1" x14ac:dyDescent="0.15"/>
    <row r="34" s="235" customFormat="1" ht="13.5" customHeight="1" x14ac:dyDescent="0.15"/>
    <row r="35" s="235" customFormat="1" ht="13.5" customHeight="1" x14ac:dyDescent="0.15"/>
    <row r="36" s="235" customFormat="1" ht="13.5" customHeight="1" x14ac:dyDescent="0.15"/>
    <row r="37" s="235" customFormat="1" ht="13.5" customHeight="1" x14ac:dyDescent="0.15"/>
    <row r="38" s="235" customFormat="1" ht="13.5" customHeight="1" x14ac:dyDescent="0.15"/>
    <row r="39" s="235" customFormat="1" ht="13.5" customHeight="1" x14ac:dyDescent="0.15"/>
    <row r="40" s="235" customFormat="1" ht="13.5" customHeight="1" x14ac:dyDescent="0.15"/>
    <row r="41" s="235" customFormat="1" ht="13.5" customHeight="1" x14ac:dyDescent="0.15"/>
    <row r="42" s="235" customFormat="1" ht="13.5" customHeight="1" x14ac:dyDescent="0.15"/>
    <row r="43" s="235" customFormat="1" ht="13.5" customHeight="1" x14ac:dyDescent="0.15"/>
    <row r="44" s="235" customFormat="1" ht="13.5" customHeight="1" x14ac:dyDescent="0.15"/>
    <row r="45" s="235" customFormat="1" ht="13.5" customHeight="1" x14ac:dyDescent="0.15"/>
    <row r="46" s="235" customFormat="1" ht="13.5" customHeight="1" x14ac:dyDescent="0.15"/>
  </sheetData>
  <mergeCells count="4">
    <mergeCell ref="B3:B4"/>
    <mergeCell ref="C3:C4"/>
    <mergeCell ref="D3:D4"/>
    <mergeCell ref="E3:E4"/>
  </mergeCells>
  <phoneticPr fontId="6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E6D7-7C8C-48BD-954D-B50C39329B4D}">
  <dimension ref="A1:AMK65"/>
  <sheetViews>
    <sheetView zoomScaleNormal="100" zoomScaleSheetLayoutView="100" zoomScalePageLayoutView="70" workbookViewId="0"/>
  </sheetViews>
  <sheetFormatPr defaultRowHeight="13.5" x14ac:dyDescent="0.15"/>
  <cols>
    <col min="1" max="1" width="4.25" style="140" customWidth="1"/>
    <col min="2" max="2" width="23.5" style="140" customWidth="1"/>
    <col min="3" max="3" width="13" style="140" customWidth="1"/>
    <col min="4" max="4" width="10.375" style="140" customWidth="1"/>
    <col min="5" max="5" width="13.625" style="140" customWidth="1"/>
    <col min="6" max="6" width="3.125" style="140" customWidth="1"/>
    <col min="7" max="7" width="10.25" style="140" customWidth="1"/>
    <col min="8" max="8" width="13.25" style="140" customWidth="1"/>
    <col min="9" max="1025" width="9" style="140" customWidth="1"/>
  </cols>
  <sheetData>
    <row r="1" spans="1:16" ht="15" customHeight="1" x14ac:dyDescent="0.15">
      <c r="A1" s="139" t="s">
        <v>231</v>
      </c>
      <c r="C1" s="141"/>
    </row>
    <row r="2" spans="1:16" ht="15" customHeight="1" thickBot="1" x14ac:dyDescent="0.2">
      <c r="A2" s="139"/>
      <c r="C2" s="141"/>
      <c r="G2" s="539" t="s">
        <v>232</v>
      </c>
      <c r="H2" s="539"/>
    </row>
    <row r="3" spans="1:16" s="144" customFormat="1" ht="15" customHeight="1" thickTop="1" thickBot="1" x14ac:dyDescent="0.2">
      <c r="A3" s="142"/>
      <c r="B3" s="540" t="s">
        <v>233</v>
      </c>
      <c r="C3" s="540" t="s">
        <v>234</v>
      </c>
      <c r="D3" s="143" t="s">
        <v>69</v>
      </c>
      <c r="E3" s="541" t="s">
        <v>235</v>
      </c>
      <c r="F3" s="541"/>
      <c r="G3" s="541"/>
      <c r="H3" s="541"/>
    </row>
    <row r="4" spans="1:16" s="144" customFormat="1" ht="15" customHeight="1" thickTop="1" x14ac:dyDescent="0.15">
      <c r="A4" s="145"/>
      <c r="B4" s="540"/>
      <c r="C4" s="540"/>
      <c r="D4" s="146" t="s">
        <v>236</v>
      </c>
      <c r="E4" s="147" t="s">
        <v>237</v>
      </c>
      <c r="F4" s="542" t="s">
        <v>238</v>
      </c>
      <c r="G4" s="542"/>
      <c r="H4" s="148" t="s">
        <v>239</v>
      </c>
      <c r="I4" s="149"/>
      <c r="J4" s="149"/>
      <c r="K4" s="149"/>
      <c r="L4" s="149"/>
      <c r="M4" s="149"/>
      <c r="N4" s="149"/>
      <c r="O4" s="149"/>
      <c r="P4" s="149"/>
    </row>
    <row r="5" spans="1:16" s="144" customFormat="1" ht="14.25" customHeight="1" x14ac:dyDescent="0.15">
      <c r="A5" s="543" t="s">
        <v>240</v>
      </c>
      <c r="B5" s="150" t="s">
        <v>241</v>
      </c>
      <c r="C5" s="151" t="s">
        <v>242</v>
      </c>
      <c r="D5" s="152">
        <v>19.47</v>
      </c>
      <c r="E5" s="153" t="s">
        <v>243</v>
      </c>
      <c r="F5" s="154" t="s">
        <v>244</v>
      </c>
      <c r="G5" s="155" t="s">
        <v>245</v>
      </c>
      <c r="H5" s="156" t="s">
        <v>246</v>
      </c>
      <c r="I5" s="149"/>
      <c r="J5" s="149"/>
      <c r="K5" s="149"/>
      <c r="L5" s="149"/>
      <c r="M5" s="149"/>
      <c r="N5" s="149"/>
      <c r="O5" s="149"/>
      <c r="P5" s="149"/>
    </row>
    <row r="6" spans="1:16" s="144" customFormat="1" ht="14.25" customHeight="1" x14ac:dyDescent="0.15">
      <c r="A6" s="543"/>
      <c r="B6" s="150" t="s">
        <v>247</v>
      </c>
      <c r="C6" s="151" t="s">
        <v>242</v>
      </c>
      <c r="D6" s="152">
        <v>65.819999999999993</v>
      </c>
      <c r="E6" s="153" t="s">
        <v>248</v>
      </c>
      <c r="F6" s="154" t="s">
        <v>244</v>
      </c>
      <c r="G6" s="155" t="s">
        <v>249</v>
      </c>
      <c r="H6" s="156" t="s">
        <v>250</v>
      </c>
      <c r="I6" s="149"/>
    </row>
    <row r="7" spans="1:16" s="144" customFormat="1" ht="14.25" customHeight="1" x14ac:dyDescent="0.15">
      <c r="A7" s="543"/>
      <c r="B7" s="150" t="s">
        <v>251</v>
      </c>
      <c r="C7" s="151" t="s">
        <v>242</v>
      </c>
      <c r="D7" s="152">
        <v>36.54</v>
      </c>
      <c r="E7" s="153" t="s">
        <v>252</v>
      </c>
      <c r="F7" s="154" t="s">
        <v>244</v>
      </c>
      <c r="G7" s="155" t="s">
        <v>249</v>
      </c>
      <c r="H7" s="156" t="s">
        <v>250</v>
      </c>
      <c r="I7" s="149"/>
      <c r="J7" s="149"/>
      <c r="K7" s="149"/>
      <c r="L7" s="149"/>
      <c r="M7" s="149"/>
      <c r="N7" s="149"/>
      <c r="O7" s="149"/>
      <c r="P7" s="149"/>
    </row>
    <row r="8" spans="1:16" s="144" customFormat="1" ht="14.25" customHeight="1" x14ac:dyDescent="0.15">
      <c r="A8" s="543"/>
      <c r="B8" s="150" t="s">
        <v>253</v>
      </c>
      <c r="C8" s="151" t="s">
        <v>242</v>
      </c>
      <c r="D8" s="152">
        <v>54.77</v>
      </c>
      <c r="E8" s="157" t="s">
        <v>254</v>
      </c>
      <c r="F8" s="154" t="s">
        <v>244</v>
      </c>
      <c r="G8" s="155" t="s">
        <v>255</v>
      </c>
      <c r="H8" s="158" t="s">
        <v>250</v>
      </c>
      <c r="I8" s="149"/>
    </row>
    <row r="9" spans="1:16" s="144" customFormat="1" ht="14.25" customHeight="1" x14ac:dyDescent="0.15">
      <c r="A9" s="543"/>
      <c r="B9" s="150" t="s">
        <v>256</v>
      </c>
      <c r="C9" s="151" t="s">
        <v>242</v>
      </c>
      <c r="D9" s="152">
        <v>2.7</v>
      </c>
      <c r="E9" s="157" t="s">
        <v>257</v>
      </c>
      <c r="F9" s="154" t="s">
        <v>244</v>
      </c>
      <c r="G9" s="155" t="s">
        <v>258</v>
      </c>
      <c r="H9" s="158" t="s">
        <v>259</v>
      </c>
      <c r="I9" s="149"/>
    </row>
    <row r="10" spans="1:16" s="144" customFormat="1" ht="14.25" customHeight="1" x14ac:dyDescent="0.15">
      <c r="A10" s="543"/>
      <c r="B10" s="150" t="s">
        <v>260</v>
      </c>
      <c r="C10" s="151" t="s">
        <v>242</v>
      </c>
      <c r="D10" s="152">
        <v>57.06</v>
      </c>
      <c r="E10" s="153" t="s">
        <v>261</v>
      </c>
      <c r="F10" s="154" t="s">
        <v>244</v>
      </c>
      <c r="G10" s="155" t="s">
        <v>255</v>
      </c>
      <c r="H10" s="156" t="s">
        <v>250</v>
      </c>
      <c r="I10" s="149"/>
      <c r="J10" s="149"/>
      <c r="K10" s="149"/>
      <c r="L10" s="149"/>
      <c r="M10" s="149"/>
      <c r="N10" s="149"/>
      <c r="O10" s="149"/>
      <c r="P10" s="149"/>
    </row>
    <row r="11" spans="1:16" s="144" customFormat="1" ht="14.25" customHeight="1" x14ac:dyDescent="0.15">
      <c r="A11" s="543"/>
      <c r="B11" s="150" t="s">
        <v>262</v>
      </c>
      <c r="C11" s="151" t="s">
        <v>242</v>
      </c>
      <c r="D11" s="152">
        <v>2.61</v>
      </c>
      <c r="E11" s="157" t="s">
        <v>263</v>
      </c>
      <c r="F11" s="154" t="s">
        <v>244</v>
      </c>
      <c r="G11" s="155" t="s">
        <v>264</v>
      </c>
      <c r="H11" s="158" t="s">
        <v>250</v>
      </c>
      <c r="I11" s="149"/>
      <c r="J11" s="149"/>
      <c r="K11" s="149"/>
      <c r="L11" s="149"/>
      <c r="M11" s="149"/>
      <c r="N11" s="149"/>
      <c r="O11" s="149"/>
      <c r="P11" s="149"/>
    </row>
    <row r="12" spans="1:16" s="144" customFormat="1" ht="14.25" customHeight="1" x14ac:dyDescent="0.15">
      <c r="A12" s="543"/>
      <c r="B12" s="150" t="s">
        <v>265</v>
      </c>
      <c r="C12" s="151" t="s">
        <v>242</v>
      </c>
      <c r="D12" s="152">
        <v>13.65</v>
      </c>
      <c r="E12" s="157" t="s">
        <v>266</v>
      </c>
      <c r="F12" s="154" t="s">
        <v>244</v>
      </c>
      <c r="G12" s="155" t="s">
        <v>267</v>
      </c>
      <c r="H12" s="158" t="s">
        <v>268</v>
      </c>
      <c r="I12" s="149"/>
      <c r="J12" s="149"/>
      <c r="K12" s="149"/>
      <c r="L12" s="149"/>
      <c r="M12" s="149"/>
      <c r="N12" s="149"/>
      <c r="O12" s="149"/>
      <c r="P12" s="149"/>
    </row>
    <row r="13" spans="1:16" s="144" customFormat="1" ht="14.25" customHeight="1" x14ac:dyDescent="0.15">
      <c r="A13" s="543"/>
      <c r="B13" s="150" t="s">
        <v>269</v>
      </c>
      <c r="C13" s="151" t="s">
        <v>242</v>
      </c>
      <c r="D13" s="152">
        <v>46.22</v>
      </c>
      <c r="E13" s="153" t="s">
        <v>270</v>
      </c>
      <c r="F13" s="154" t="s">
        <v>244</v>
      </c>
      <c r="G13" s="155" t="s">
        <v>271</v>
      </c>
      <c r="H13" s="156" t="s">
        <v>272</v>
      </c>
      <c r="I13" s="149"/>
    </row>
    <row r="14" spans="1:16" s="144" customFormat="1" ht="14.25" customHeight="1" x14ac:dyDescent="0.15">
      <c r="A14" s="543"/>
      <c r="B14" s="146" t="s">
        <v>273</v>
      </c>
      <c r="C14" s="146"/>
      <c r="D14" s="159">
        <f>SUM(D5:D13)</f>
        <v>298.84000000000003</v>
      </c>
      <c r="E14" s="160"/>
      <c r="F14" s="161"/>
      <c r="G14" s="162"/>
      <c r="H14" s="163"/>
      <c r="I14" s="149"/>
      <c r="J14" s="149"/>
      <c r="K14" s="149"/>
      <c r="L14" s="149"/>
      <c r="M14" s="149"/>
      <c r="N14" s="149"/>
      <c r="O14" s="149"/>
      <c r="P14" s="149"/>
    </row>
    <row r="15" spans="1:16" s="144" customFormat="1" ht="14.25" customHeight="1" x14ac:dyDescent="0.15">
      <c r="A15" s="537" t="s">
        <v>274</v>
      </c>
      <c r="B15" s="150" t="s">
        <v>275</v>
      </c>
      <c r="C15" s="151" t="s">
        <v>242</v>
      </c>
      <c r="D15" s="164">
        <v>97.12</v>
      </c>
      <c r="E15" s="154" t="s">
        <v>276</v>
      </c>
      <c r="F15" s="165" t="s">
        <v>277</v>
      </c>
      <c r="G15" s="166" t="s">
        <v>278</v>
      </c>
      <c r="H15" s="167" t="s">
        <v>279</v>
      </c>
      <c r="I15" s="149"/>
      <c r="J15" s="149"/>
      <c r="K15" s="149"/>
      <c r="L15" s="149"/>
      <c r="M15" s="149"/>
      <c r="N15" s="149"/>
      <c r="O15" s="149"/>
      <c r="P15" s="149"/>
    </row>
    <row r="16" spans="1:16" s="144" customFormat="1" ht="14.25" customHeight="1" x14ac:dyDescent="0.15">
      <c r="A16" s="537"/>
      <c r="B16" s="168" t="s">
        <v>280</v>
      </c>
      <c r="C16" s="151" t="s">
        <v>281</v>
      </c>
      <c r="D16" s="169">
        <v>60.89</v>
      </c>
      <c r="E16" s="165" t="s">
        <v>282</v>
      </c>
      <c r="F16" s="170" t="s">
        <v>277</v>
      </c>
      <c r="G16" s="166" t="s">
        <v>283</v>
      </c>
      <c r="H16" s="167" t="s">
        <v>284</v>
      </c>
      <c r="I16" s="149"/>
      <c r="J16" s="149"/>
      <c r="K16" s="149"/>
      <c r="L16" s="149"/>
      <c r="M16" s="149"/>
      <c r="N16" s="149"/>
      <c r="O16" s="149"/>
      <c r="P16" s="149"/>
    </row>
    <row r="17" spans="1:16" s="144" customFormat="1" ht="14.25" customHeight="1" x14ac:dyDescent="0.15">
      <c r="A17" s="537"/>
      <c r="B17" s="171" t="s">
        <v>285</v>
      </c>
      <c r="C17" s="151" t="s">
        <v>281</v>
      </c>
      <c r="D17" s="169">
        <v>78.47</v>
      </c>
      <c r="E17" s="165" t="s">
        <v>282</v>
      </c>
      <c r="F17" s="170" t="s">
        <v>277</v>
      </c>
      <c r="G17" s="166" t="s">
        <v>286</v>
      </c>
      <c r="H17" s="167" t="s">
        <v>284</v>
      </c>
      <c r="I17" s="149"/>
    </row>
    <row r="18" spans="1:16" s="144" customFormat="1" ht="14.25" customHeight="1" x14ac:dyDescent="0.15">
      <c r="A18" s="537"/>
      <c r="B18" s="168" t="s">
        <v>287</v>
      </c>
      <c r="C18" s="151" t="s">
        <v>281</v>
      </c>
      <c r="D18" s="169">
        <v>44.89</v>
      </c>
      <c r="E18" s="153" t="s">
        <v>282</v>
      </c>
      <c r="F18" s="170" t="s">
        <v>277</v>
      </c>
      <c r="G18" s="166" t="s">
        <v>288</v>
      </c>
      <c r="H18" s="167" t="s">
        <v>284</v>
      </c>
      <c r="I18" s="149"/>
    </row>
    <row r="19" spans="1:16" s="144" customFormat="1" ht="14.25" customHeight="1" x14ac:dyDescent="0.15">
      <c r="A19" s="537"/>
      <c r="B19" s="150" t="s">
        <v>289</v>
      </c>
      <c r="C19" s="151" t="s">
        <v>242</v>
      </c>
      <c r="D19" s="172">
        <v>30.04</v>
      </c>
      <c r="E19" s="170" t="s">
        <v>290</v>
      </c>
      <c r="F19" s="170" t="s">
        <v>244</v>
      </c>
      <c r="G19" s="173" t="s">
        <v>291</v>
      </c>
      <c r="H19" s="174" t="s">
        <v>292</v>
      </c>
      <c r="I19" s="149"/>
      <c r="J19" s="149"/>
      <c r="K19" s="149"/>
      <c r="L19" s="149"/>
      <c r="M19" s="149"/>
      <c r="N19" s="149"/>
      <c r="O19" s="149"/>
      <c r="P19" s="149"/>
    </row>
    <row r="20" spans="1:16" s="144" customFormat="1" ht="14.25" customHeight="1" x14ac:dyDescent="0.15">
      <c r="A20" s="537"/>
      <c r="B20" s="150" t="s">
        <v>293</v>
      </c>
      <c r="C20" s="151" t="s">
        <v>242</v>
      </c>
      <c r="D20" s="175">
        <v>69.53</v>
      </c>
      <c r="E20" s="176" t="s">
        <v>294</v>
      </c>
      <c r="F20" s="170" t="s">
        <v>244</v>
      </c>
      <c r="G20" s="177" t="s">
        <v>295</v>
      </c>
      <c r="H20" s="174" t="s">
        <v>292</v>
      </c>
      <c r="I20" s="149"/>
      <c r="J20" s="149"/>
      <c r="K20" s="149"/>
      <c r="L20" s="149"/>
      <c r="M20" s="149"/>
      <c r="N20" s="149"/>
      <c r="O20" s="149"/>
      <c r="P20" s="149"/>
    </row>
    <row r="21" spans="1:16" s="144" customFormat="1" ht="14.25" customHeight="1" x14ac:dyDescent="0.15">
      <c r="A21" s="537"/>
      <c r="B21" s="150" t="s">
        <v>296</v>
      </c>
      <c r="C21" s="151" t="s">
        <v>242</v>
      </c>
      <c r="D21" s="175">
        <v>35.200000000000003</v>
      </c>
      <c r="E21" s="176" t="s">
        <v>297</v>
      </c>
      <c r="F21" s="178" t="s">
        <v>277</v>
      </c>
      <c r="G21" s="177" t="s">
        <v>298</v>
      </c>
      <c r="H21" s="174" t="s">
        <v>299</v>
      </c>
      <c r="I21" s="149"/>
      <c r="J21" s="149"/>
      <c r="K21" s="149"/>
      <c r="L21" s="149"/>
      <c r="M21" s="149"/>
      <c r="N21" s="149"/>
      <c r="O21" s="149"/>
      <c r="P21" s="149"/>
    </row>
    <row r="22" spans="1:16" s="144" customFormat="1" ht="14.25" customHeight="1" x14ac:dyDescent="0.15">
      <c r="A22" s="537"/>
      <c r="B22" s="150" t="s">
        <v>300</v>
      </c>
      <c r="C22" s="151" t="s">
        <v>242</v>
      </c>
      <c r="D22" s="175">
        <v>52.76</v>
      </c>
      <c r="E22" s="176" t="s">
        <v>297</v>
      </c>
      <c r="F22" s="170" t="s">
        <v>244</v>
      </c>
      <c r="G22" s="177" t="s">
        <v>301</v>
      </c>
      <c r="H22" s="174" t="s">
        <v>302</v>
      </c>
      <c r="I22" s="149"/>
    </row>
    <row r="23" spans="1:16" s="144" customFormat="1" ht="14.25" customHeight="1" x14ac:dyDescent="0.15">
      <c r="A23" s="537"/>
      <c r="B23" s="150" t="s">
        <v>303</v>
      </c>
      <c r="C23" s="151" t="s">
        <v>304</v>
      </c>
      <c r="D23" s="164">
        <v>2.42</v>
      </c>
      <c r="E23" s="154" t="s">
        <v>305</v>
      </c>
      <c r="F23" s="165" t="s">
        <v>277</v>
      </c>
      <c r="G23" s="166" t="s">
        <v>306</v>
      </c>
      <c r="H23" s="167" t="s">
        <v>284</v>
      </c>
      <c r="I23" s="149"/>
    </row>
    <row r="24" spans="1:16" s="144" customFormat="1" ht="14.25" customHeight="1" x14ac:dyDescent="0.15">
      <c r="A24" s="537"/>
      <c r="B24" s="150" t="s">
        <v>307</v>
      </c>
      <c r="C24" s="151" t="s">
        <v>281</v>
      </c>
      <c r="D24" s="172">
        <v>20.41</v>
      </c>
      <c r="E24" s="170" t="s">
        <v>308</v>
      </c>
      <c r="F24" s="170" t="s">
        <v>244</v>
      </c>
      <c r="G24" s="173" t="s">
        <v>309</v>
      </c>
      <c r="H24" s="167" t="s">
        <v>284</v>
      </c>
      <c r="I24" s="149"/>
    </row>
    <row r="25" spans="1:16" s="144" customFormat="1" ht="14.25" customHeight="1" x14ac:dyDescent="0.15">
      <c r="A25" s="537"/>
      <c r="B25" s="150" t="s">
        <v>310</v>
      </c>
      <c r="C25" s="151" t="s">
        <v>311</v>
      </c>
      <c r="D25" s="164">
        <v>18.28</v>
      </c>
      <c r="E25" s="165" t="s">
        <v>312</v>
      </c>
      <c r="F25" s="165" t="s">
        <v>277</v>
      </c>
      <c r="G25" s="166" t="s">
        <v>313</v>
      </c>
      <c r="H25" s="167" t="s">
        <v>284</v>
      </c>
      <c r="I25" s="149"/>
      <c r="J25" s="149"/>
      <c r="K25" s="149"/>
      <c r="L25" s="149"/>
      <c r="M25" s="149"/>
      <c r="N25" s="149"/>
      <c r="O25" s="149"/>
      <c r="P25" s="149"/>
    </row>
    <row r="26" spans="1:16" s="144" customFormat="1" ht="14.25" customHeight="1" x14ac:dyDescent="0.15">
      <c r="A26" s="537"/>
      <c r="B26" s="179" t="s">
        <v>314</v>
      </c>
      <c r="C26" s="151" t="s">
        <v>304</v>
      </c>
      <c r="D26" s="164">
        <v>1.27</v>
      </c>
      <c r="E26" s="154" t="s">
        <v>315</v>
      </c>
      <c r="F26" s="154"/>
      <c r="G26" s="180" t="s">
        <v>316</v>
      </c>
      <c r="H26" s="167" t="s">
        <v>284</v>
      </c>
      <c r="I26" s="149"/>
      <c r="J26" s="149"/>
      <c r="K26" s="149"/>
      <c r="L26" s="149"/>
      <c r="M26" s="149"/>
      <c r="N26" s="149"/>
      <c r="O26" s="149"/>
      <c r="P26" s="149"/>
    </row>
    <row r="27" spans="1:16" s="144" customFormat="1" ht="14.25" customHeight="1" x14ac:dyDescent="0.15">
      <c r="A27" s="537"/>
      <c r="B27" s="150" t="s">
        <v>317</v>
      </c>
      <c r="C27" s="151" t="s">
        <v>242</v>
      </c>
      <c r="D27" s="175">
        <v>61.11</v>
      </c>
      <c r="E27" s="176" t="s">
        <v>318</v>
      </c>
      <c r="F27" s="170" t="s">
        <v>244</v>
      </c>
      <c r="G27" s="177" t="s">
        <v>319</v>
      </c>
      <c r="H27" s="174" t="s">
        <v>320</v>
      </c>
      <c r="I27" s="149"/>
      <c r="J27" s="149"/>
      <c r="K27" s="149"/>
      <c r="L27" s="149"/>
      <c r="M27" s="149"/>
      <c r="N27" s="149"/>
      <c r="O27" s="149"/>
      <c r="P27" s="149"/>
    </row>
    <row r="28" spans="1:16" s="144" customFormat="1" ht="14.25" customHeight="1" x14ac:dyDescent="0.15">
      <c r="A28" s="537"/>
      <c r="B28" s="150" t="s">
        <v>321</v>
      </c>
      <c r="C28" s="151" t="s">
        <v>242</v>
      </c>
      <c r="D28" s="172">
        <v>34.35</v>
      </c>
      <c r="E28" s="170" t="s">
        <v>322</v>
      </c>
      <c r="F28" s="170" t="s">
        <v>244</v>
      </c>
      <c r="G28" s="173" t="s">
        <v>323</v>
      </c>
      <c r="H28" s="174" t="s">
        <v>324</v>
      </c>
      <c r="I28" s="149"/>
      <c r="J28" s="149"/>
      <c r="K28" s="149"/>
      <c r="L28" s="149"/>
      <c r="M28" s="149"/>
      <c r="N28" s="149"/>
      <c r="O28" s="149"/>
      <c r="P28" s="149"/>
    </row>
    <row r="29" spans="1:16" s="144" customFormat="1" ht="14.25" customHeight="1" x14ac:dyDescent="0.15">
      <c r="A29" s="537"/>
      <c r="B29" s="150" t="s">
        <v>325</v>
      </c>
      <c r="C29" s="151" t="s">
        <v>242</v>
      </c>
      <c r="D29" s="172">
        <v>24.52</v>
      </c>
      <c r="E29" s="170" t="s">
        <v>326</v>
      </c>
      <c r="F29" s="170" t="s">
        <v>277</v>
      </c>
      <c r="G29" s="173" t="s">
        <v>327</v>
      </c>
      <c r="H29" s="174" t="s">
        <v>324</v>
      </c>
      <c r="I29" s="149"/>
      <c r="J29" s="181"/>
      <c r="K29" s="182"/>
      <c r="L29" s="183"/>
      <c r="M29" s="183"/>
      <c r="N29" s="183"/>
      <c r="O29" s="149"/>
      <c r="P29" s="149"/>
    </row>
    <row r="30" spans="1:16" s="144" customFormat="1" ht="14.25" customHeight="1" x14ac:dyDescent="0.15">
      <c r="A30" s="537"/>
      <c r="B30" s="150" t="s">
        <v>328</v>
      </c>
      <c r="C30" s="151" t="s">
        <v>242</v>
      </c>
      <c r="D30" s="172">
        <v>5.9</v>
      </c>
      <c r="E30" s="154" t="s">
        <v>329</v>
      </c>
      <c r="F30" s="170" t="s">
        <v>277</v>
      </c>
      <c r="G30" s="166" t="s">
        <v>330</v>
      </c>
      <c r="H30" s="167" t="s">
        <v>331</v>
      </c>
      <c r="I30" s="149"/>
      <c r="J30" s="149"/>
      <c r="K30" s="149"/>
      <c r="L30" s="149"/>
      <c r="M30" s="149"/>
      <c r="N30" s="149"/>
    </row>
    <row r="31" spans="1:16" s="144" customFormat="1" ht="14.25" customHeight="1" x14ac:dyDescent="0.15">
      <c r="A31" s="537"/>
      <c r="B31" s="150" t="s">
        <v>332</v>
      </c>
      <c r="C31" s="151" t="s">
        <v>242</v>
      </c>
      <c r="D31" s="172">
        <v>148.63</v>
      </c>
      <c r="E31" s="170" t="s">
        <v>333</v>
      </c>
      <c r="F31" s="170" t="s">
        <v>244</v>
      </c>
      <c r="G31" s="173" t="s">
        <v>334</v>
      </c>
      <c r="H31" s="174" t="s">
        <v>335</v>
      </c>
      <c r="I31" s="149"/>
      <c r="J31" s="181"/>
      <c r="K31" s="184"/>
      <c r="L31" s="178"/>
      <c r="M31" s="178"/>
      <c r="N31" s="178"/>
    </row>
    <row r="32" spans="1:16" s="144" customFormat="1" ht="14.25" customHeight="1" x14ac:dyDescent="0.15">
      <c r="A32" s="537"/>
      <c r="B32" s="150" t="s">
        <v>336</v>
      </c>
      <c r="C32" s="151" t="s">
        <v>242</v>
      </c>
      <c r="D32" s="172">
        <v>14.72</v>
      </c>
      <c r="E32" s="170" t="s">
        <v>337</v>
      </c>
      <c r="F32" s="170" t="s">
        <v>244</v>
      </c>
      <c r="G32" s="173" t="s">
        <v>338</v>
      </c>
      <c r="H32" s="174" t="s">
        <v>339</v>
      </c>
      <c r="I32" s="149"/>
      <c r="J32" s="149"/>
      <c r="K32" s="149"/>
      <c r="L32" s="149"/>
      <c r="M32" s="149"/>
      <c r="N32" s="149"/>
    </row>
    <row r="33" spans="1:14" s="144" customFormat="1" ht="14.25" customHeight="1" x14ac:dyDescent="0.15">
      <c r="A33" s="537"/>
      <c r="B33" s="150" t="s">
        <v>340</v>
      </c>
      <c r="C33" s="151" t="s">
        <v>242</v>
      </c>
      <c r="D33" s="184">
        <v>152.06</v>
      </c>
      <c r="E33" s="170" t="s">
        <v>341</v>
      </c>
      <c r="F33" s="165" t="s">
        <v>277</v>
      </c>
      <c r="G33" s="173" t="s">
        <v>342</v>
      </c>
      <c r="H33" s="174" t="s">
        <v>343</v>
      </c>
      <c r="I33" s="149"/>
    </row>
    <row r="34" spans="1:14" s="144" customFormat="1" ht="14.25" customHeight="1" x14ac:dyDescent="0.15">
      <c r="A34" s="537"/>
      <c r="B34" s="150" t="s">
        <v>344</v>
      </c>
      <c r="C34" s="151" t="s">
        <v>311</v>
      </c>
      <c r="D34" s="172">
        <v>10.66</v>
      </c>
      <c r="E34" s="170" t="s">
        <v>345</v>
      </c>
      <c r="F34" s="165" t="s">
        <v>277</v>
      </c>
      <c r="G34" s="173" t="s">
        <v>346</v>
      </c>
      <c r="H34" s="167" t="s">
        <v>284</v>
      </c>
      <c r="I34" s="149"/>
    </row>
    <row r="35" spans="1:14" s="144" customFormat="1" ht="14.25" customHeight="1" x14ac:dyDescent="0.15">
      <c r="A35" s="537"/>
      <c r="B35" s="150" t="s">
        <v>347</v>
      </c>
      <c r="C35" s="151" t="s">
        <v>311</v>
      </c>
      <c r="D35" s="164">
        <v>24.8</v>
      </c>
      <c r="E35" s="154" t="s">
        <v>348</v>
      </c>
      <c r="F35" s="154" t="s">
        <v>349</v>
      </c>
      <c r="G35" s="173" t="s">
        <v>350</v>
      </c>
      <c r="H35" s="167" t="s">
        <v>284</v>
      </c>
      <c r="I35" s="149"/>
      <c r="J35" s="149"/>
      <c r="K35" s="149"/>
      <c r="L35" s="149"/>
      <c r="M35" s="149"/>
      <c r="N35" s="149"/>
    </row>
    <row r="36" spans="1:14" s="144" customFormat="1" ht="14.25" customHeight="1" x14ac:dyDescent="0.15">
      <c r="A36" s="537"/>
      <c r="B36" s="150" t="s">
        <v>351</v>
      </c>
      <c r="C36" s="151" t="s">
        <v>242</v>
      </c>
      <c r="D36" s="172">
        <v>18.98</v>
      </c>
      <c r="E36" s="170" t="s">
        <v>352</v>
      </c>
      <c r="F36" s="170" t="s">
        <v>244</v>
      </c>
      <c r="G36" s="173" t="s">
        <v>353</v>
      </c>
      <c r="H36" s="174" t="s">
        <v>354</v>
      </c>
      <c r="I36" s="149"/>
    </row>
    <row r="37" spans="1:14" s="144" customFormat="1" ht="14.25" customHeight="1" x14ac:dyDescent="0.15">
      <c r="A37" s="537"/>
      <c r="B37" s="150" t="s">
        <v>355</v>
      </c>
      <c r="C37" s="151" t="s">
        <v>304</v>
      </c>
      <c r="D37" s="164">
        <v>0.33</v>
      </c>
      <c r="E37" s="185" t="s">
        <v>356</v>
      </c>
      <c r="F37" s="165" t="s">
        <v>277</v>
      </c>
      <c r="G37" s="166" t="s">
        <v>357</v>
      </c>
      <c r="H37" s="167" t="s">
        <v>284</v>
      </c>
      <c r="I37" s="149"/>
      <c r="J37" s="149"/>
      <c r="K37" s="149"/>
      <c r="L37" s="149"/>
      <c r="M37" s="149"/>
      <c r="N37" s="149"/>
    </row>
    <row r="38" spans="1:14" s="144" customFormat="1" ht="14.25" customHeight="1" x14ac:dyDescent="0.15">
      <c r="A38" s="537"/>
      <c r="B38" s="150" t="s">
        <v>358</v>
      </c>
      <c r="C38" s="186" t="s">
        <v>359</v>
      </c>
      <c r="D38" s="187">
        <v>99.98</v>
      </c>
      <c r="E38" s="185" t="s">
        <v>360</v>
      </c>
      <c r="F38" s="170" t="s">
        <v>244</v>
      </c>
      <c r="G38" s="155" t="s">
        <v>361</v>
      </c>
      <c r="H38" s="167" t="s">
        <v>284</v>
      </c>
      <c r="I38" s="149"/>
    </row>
    <row r="39" spans="1:14" s="144" customFormat="1" ht="14.25" customHeight="1" x14ac:dyDescent="0.15">
      <c r="A39" s="537"/>
      <c r="B39" s="150" t="s">
        <v>43</v>
      </c>
      <c r="C39" s="151" t="s">
        <v>242</v>
      </c>
      <c r="D39" s="172">
        <v>48.62</v>
      </c>
      <c r="E39" s="176" t="s">
        <v>362</v>
      </c>
      <c r="F39" s="170" t="s">
        <v>244</v>
      </c>
      <c r="G39" s="177" t="s">
        <v>363</v>
      </c>
      <c r="H39" s="188" t="s">
        <v>364</v>
      </c>
      <c r="I39" s="149"/>
    </row>
    <row r="40" spans="1:14" s="144" customFormat="1" ht="14.25" customHeight="1" x14ac:dyDescent="0.15">
      <c r="A40" s="537"/>
      <c r="B40" s="150" t="s">
        <v>365</v>
      </c>
      <c r="C40" s="151" t="s">
        <v>242</v>
      </c>
      <c r="D40" s="172">
        <v>28.43</v>
      </c>
      <c r="E40" s="176" t="s">
        <v>366</v>
      </c>
      <c r="F40" s="170" t="s">
        <v>244</v>
      </c>
      <c r="G40" s="177" t="s">
        <v>367</v>
      </c>
      <c r="H40" s="188" t="s">
        <v>368</v>
      </c>
      <c r="I40" s="149"/>
    </row>
    <row r="41" spans="1:14" s="144" customFormat="1" ht="14.25" customHeight="1" x14ac:dyDescent="0.15">
      <c r="A41" s="537"/>
      <c r="B41" s="150" t="s">
        <v>369</v>
      </c>
      <c r="C41" s="151" t="s">
        <v>242</v>
      </c>
      <c r="D41" s="172">
        <v>65.75</v>
      </c>
      <c r="E41" s="176" t="s">
        <v>370</v>
      </c>
      <c r="F41" s="170" t="s">
        <v>277</v>
      </c>
      <c r="G41" s="177" t="s">
        <v>371</v>
      </c>
      <c r="H41" s="188" t="s">
        <v>372</v>
      </c>
      <c r="I41" s="149"/>
      <c r="J41" s="149"/>
      <c r="K41" s="149"/>
      <c r="L41" s="149"/>
      <c r="M41" s="149"/>
      <c r="N41" s="149"/>
    </row>
    <row r="42" spans="1:14" s="144" customFormat="1" ht="14.25" customHeight="1" x14ac:dyDescent="0.15">
      <c r="A42" s="537"/>
      <c r="B42" s="150" t="s">
        <v>373</v>
      </c>
      <c r="C42" s="151" t="s">
        <v>242</v>
      </c>
      <c r="D42" s="189">
        <v>71.73</v>
      </c>
      <c r="E42" s="170" t="s">
        <v>374</v>
      </c>
      <c r="F42" s="165" t="s">
        <v>277</v>
      </c>
      <c r="G42" s="173" t="s">
        <v>375</v>
      </c>
      <c r="H42" s="174" t="s">
        <v>376</v>
      </c>
      <c r="I42" s="149"/>
      <c r="J42" s="149"/>
      <c r="K42" s="149"/>
      <c r="L42" s="149"/>
      <c r="M42" s="149"/>
      <c r="N42" s="149"/>
    </row>
    <row r="43" spans="1:14" s="144" customFormat="1" ht="14.25" customHeight="1" x14ac:dyDescent="0.15">
      <c r="A43" s="537"/>
      <c r="B43" s="150" t="s">
        <v>377</v>
      </c>
      <c r="C43" s="151" t="s">
        <v>281</v>
      </c>
      <c r="D43" s="164">
        <v>54.44</v>
      </c>
      <c r="E43" s="154" t="s">
        <v>378</v>
      </c>
      <c r="F43" s="170" t="s">
        <v>277</v>
      </c>
      <c r="G43" s="166" t="s">
        <v>379</v>
      </c>
      <c r="H43" s="167" t="s">
        <v>284</v>
      </c>
      <c r="I43" s="149"/>
      <c r="J43" s="149"/>
      <c r="K43" s="149"/>
      <c r="L43" s="149"/>
      <c r="M43" s="149"/>
      <c r="N43" s="149"/>
    </row>
    <row r="44" spans="1:14" s="144" customFormat="1" ht="14.25" customHeight="1" x14ac:dyDescent="0.15">
      <c r="A44" s="537"/>
      <c r="B44" s="150" t="s">
        <v>380</v>
      </c>
      <c r="C44" s="151" t="s">
        <v>242</v>
      </c>
      <c r="D44" s="172">
        <v>6.28</v>
      </c>
      <c r="E44" s="170" t="s">
        <v>381</v>
      </c>
      <c r="F44" s="170" t="s">
        <v>244</v>
      </c>
      <c r="G44" s="173" t="s">
        <v>382</v>
      </c>
      <c r="H44" s="174" t="s">
        <v>383</v>
      </c>
      <c r="I44" s="149"/>
      <c r="J44" s="149"/>
      <c r="K44" s="149"/>
      <c r="L44" s="149"/>
      <c r="M44" s="149"/>
      <c r="N44" s="149"/>
    </row>
    <row r="45" spans="1:14" s="144" customFormat="1" ht="14.25" customHeight="1" x14ac:dyDescent="0.15">
      <c r="A45" s="537"/>
      <c r="B45" s="150" t="s">
        <v>384</v>
      </c>
      <c r="C45" s="151" t="s">
        <v>242</v>
      </c>
      <c r="D45" s="175">
        <v>47.32</v>
      </c>
      <c r="E45" s="176" t="s">
        <v>385</v>
      </c>
      <c r="F45" s="170" t="s">
        <v>244</v>
      </c>
      <c r="G45" s="177" t="s">
        <v>386</v>
      </c>
      <c r="H45" s="174" t="s">
        <v>387</v>
      </c>
      <c r="I45" s="149"/>
      <c r="J45" s="149"/>
      <c r="K45" s="149"/>
      <c r="L45" s="149"/>
      <c r="M45" s="149"/>
      <c r="N45" s="149"/>
    </row>
    <row r="46" spans="1:14" s="144" customFormat="1" ht="14.25" customHeight="1" x14ac:dyDescent="0.15">
      <c r="A46" s="537"/>
      <c r="B46" s="150" t="s">
        <v>388</v>
      </c>
      <c r="C46" s="151" t="s">
        <v>242</v>
      </c>
      <c r="D46" s="175">
        <v>61.12</v>
      </c>
      <c r="E46" s="176" t="s">
        <v>389</v>
      </c>
      <c r="F46" s="170" t="s">
        <v>244</v>
      </c>
      <c r="G46" s="173" t="s">
        <v>390</v>
      </c>
      <c r="H46" s="174" t="s">
        <v>391</v>
      </c>
      <c r="I46" s="149"/>
      <c r="J46" s="149"/>
      <c r="K46" s="149"/>
      <c r="L46" s="149"/>
      <c r="M46" s="149"/>
      <c r="N46" s="149"/>
    </row>
    <row r="47" spans="1:14" s="144" customFormat="1" ht="14.25" customHeight="1" x14ac:dyDescent="0.15">
      <c r="A47" s="537"/>
      <c r="B47" s="150" t="s">
        <v>392</v>
      </c>
      <c r="C47" s="151" t="s">
        <v>242</v>
      </c>
      <c r="D47" s="187">
        <v>117.99</v>
      </c>
      <c r="E47" s="185" t="s">
        <v>393</v>
      </c>
      <c r="F47" s="165" t="s">
        <v>277</v>
      </c>
      <c r="G47" s="155" t="s">
        <v>394</v>
      </c>
      <c r="H47" s="167" t="s">
        <v>395</v>
      </c>
      <c r="I47" s="149"/>
      <c r="J47" s="149"/>
      <c r="K47" s="149"/>
      <c r="L47" s="149"/>
      <c r="M47" s="149"/>
      <c r="N47" s="149"/>
    </row>
    <row r="48" spans="1:14" s="144" customFormat="1" ht="14.25" customHeight="1" x14ac:dyDescent="0.15">
      <c r="A48" s="537"/>
      <c r="B48" s="150" t="s">
        <v>396</v>
      </c>
      <c r="C48" s="151" t="s">
        <v>242</v>
      </c>
      <c r="D48" s="175">
        <v>30.99</v>
      </c>
      <c r="E48" s="176" t="s">
        <v>374</v>
      </c>
      <c r="F48" s="170" t="s">
        <v>244</v>
      </c>
      <c r="G48" s="177" t="s">
        <v>397</v>
      </c>
      <c r="H48" s="174" t="s">
        <v>398</v>
      </c>
      <c r="I48" s="149"/>
      <c r="J48" s="149"/>
      <c r="K48" s="149"/>
      <c r="L48" s="149"/>
      <c r="M48" s="149"/>
      <c r="N48" s="149"/>
    </row>
    <row r="49" spans="1:14" s="144" customFormat="1" ht="14.25" customHeight="1" x14ac:dyDescent="0.15">
      <c r="A49" s="537"/>
      <c r="B49" s="150" t="s">
        <v>399</v>
      </c>
      <c r="C49" s="151" t="s">
        <v>242</v>
      </c>
      <c r="D49" s="190">
        <v>27.94</v>
      </c>
      <c r="E49" s="153" t="s">
        <v>400</v>
      </c>
      <c r="F49" s="154" t="s">
        <v>244</v>
      </c>
      <c r="G49" s="155" t="s">
        <v>401</v>
      </c>
      <c r="H49" s="156" t="s">
        <v>402</v>
      </c>
      <c r="I49" s="149"/>
    </row>
    <row r="50" spans="1:14" s="144" customFormat="1" ht="14.25" customHeight="1" x14ac:dyDescent="0.15">
      <c r="A50" s="537"/>
      <c r="B50" s="150" t="s">
        <v>403</v>
      </c>
      <c r="C50" s="151" t="s">
        <v>242</v>
      </c>
      <c r="D50" s="175">
        <v>57.96</v>
      </c>
      <c r="E50" s="176" t="s">
        <v>385</v>
      </c>
      <c r="F50" s="170" t="s">
        <v>244</v>
      </c>
      <c r="G50" s="177" t="s">
        <v>404</v>
      </c>
      <c r="H50" s="174" t="s">
        <v>405</v>
      </c>
      <c r="I50" s="149"/>
      <c r="J50" s="149"/>
      <c r="K50" s="149"/>
      <c r="L50" s="149"/>
      <c r="M50" s="149"/>
      <c r="N50" s="149"/>
    </row>
    <row r="51" spans="1:14" s="144" customFormat="1" ht="14.25" customHeight="1" x14ac:dyDescent="0.15">
      <c r="A51" s="537"/>
      <c r="B51" s="150" t="s">
        <v>406</v>
      </c>
      <c r="C51" s="151" t="s">
        <v>281</v>
      </c>
      <c r="D51" s="152">
        <v>69.03</v>
      </c>
      <c r="E51" s="153" t="s">
        <v>407</v>
      </c>
      <c r="F51" s="154"/>
      <c r="G51" s="191" t="s">
        <v>316</v>
      </c>
      <c r="H51" s="167" t="s">
        <v>284</v>
      </c>
      <c r="I51" s="149"/>
      <c r="J51" s="149"/>
      <c r="K51" s="149"/>
      <c r="L51" s="149"/>
      <c r="M51" s="149"/>
      <c r="N51" s="149"/>
    </row>
    <row r="52" spans="1:14" s="144" customFormat="1" ht="14.25" customHeight="1" x14ac:dyDescent="0.15">
      <c r="A52" s="537"/>
      <c r="B52" s="151" t="s">
        <v>273</v>
      </c>
      <c r="C52" s="151"/>
      <c r="D52" s="152">
        <f>SUM(D15:D51)</f>
        <v>1794.92</v>
      </c>
      <c r="E52" s="153"/>
      <c r="F52" s="154"/>
      <c r="G52" s="157"/>
      <c r="H52" s="156"/>
      <c r="I52" s="149"/>
      <c r="J52" s="149"/>
      <c r="K52" s="149"/>
      <c r="L52" s="149"/>
      <c r="M52" s="149"/>
      <c r="N52" s="149"/>
    </row>
    <row r="53" spans="1:14" s="144" customFormat="1" ht="14.25" customHeight="1" thickBot="1" x14ac:dyDescent="0.2">
      <c r="A53" s="538" t="s">
        <v>408</v>
      </c>
      <c r="B53" s="538"/>
      <c r="C53" s="192"/>
      <c r="D53" s="193">
        <f>D14+D52</f>
        <v>2093.7600000000002</v>
      </c>
      <c r="E53" s="194"/>
      <c r="F53" s="195"/>
      <c r="G53" s="196"/>
      <c r="H53" s="197"/>
      <c r="I53" s="149"/>
      <c r="J53" s="149"/>
      <c r="K53" s="149"/>
      <c r="L53" s="149"/>
      <c r="M53" s="149"/>
      <c r="N53" s="149"/>
    </row>
    <row r="54" spans="1:14" ht="14.25" thickTop="1" x14ac:dyDescent="0.15">
      <c r="A54" s="198" t="s">
        <v>409</v>
      </c>
      <c r="B54" s="199"/>
      <c r="C54" s="200"/>
      <c r="D54" s="199"/>
      <c r="E54" s="201"/>
      <c r="F54" s="201"/>
      <c r="G54" s="201"/>
      <c r="H54" s="202" t="s">
        <v>410</v>
      </c>
      <c r="I54" s="203"/>
      <c r="J54" s="203"/>
      <c r="K54" s="203"/>
      <c r="L54" s="203"/>
      <c r="M54" s="203"/>
      <c r="N54" s="203"/>
    </row>
    <row r="55" spans="1:14" s="201" customFormat="1" ht="12.95" customHeight="1" x14ac:dyDescent="0.15">
      <c r="A55" s="203"/>
      <c r="B55" s="203"/>
      <c r="C55" s="203"/>
      <c r="D55" s="203"/>
      <c r="E55" s="203"/>
      <c r="F55" s="203"/>
      <c r="G55" s="203"/>
      <c r="H55" s="203"/>
      <c r="I55" s="199"/>
      <c r="J55" s="199"/>
      <c r="K55" s="199"/>
      <c r="L55" s="199"/>
      <c r="M55" s="199"/>
      <c r="N55" s="199"/>
    </row>
    <row r="56" spans="1:14" x14ac:dyDescent="0.15">
      <c r="A56" s="203"/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</row>
    <row r="57" spans="1:14" x14ac:dyDescent="0.15">
      <c r="A57" s="203"/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</row>
    <row r="58" spans="1:14" x14ac:dyDescent="0.15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</row>
    <row r="59" spans="1:14" x14ac:dyDescent="0.15">
      <c r="A59" s="203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</row>
    <row r="60" spans="1:14" x14ac:dyDescent="0.15">
      <c r="A60" s="203"/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</row>
    <row r="61" spans="1:14" x14ac:dyDescent="0.15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</row>
    <row r="62" spans="1:14" x14ac:dyDescent="0.15">
      <c r="A62" s="203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</row>
    <row r="63" spans="1:14" x14ac:dyDescent="0.15">
      <c r="A63" s="203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</row>
    <row r="64" spans="1:14" x14ac:dyDescent="0.15">
      <c r="A64" s="203"/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</row>
    <row r="65" spans="9:14" x14ac:dyDescent="0.15">
      <c r="I65" s="203"/>
      <c r="J65" s="203"/>
      <c r="K65" s="203"/>
      <c r="L65" s="203"/>
      <c r="M65" s="203"/>
      <c r="N65" s="203"/>
    </row>
  </sheetData>
  <mergeCells count="8">
    <mergeCell ref="A15:A52"/>
    <mergeCell ref="A53:B53"/>
    <mergeCell ref="G2:H2"/>
    <mergeCell ref="B3:B4"/>
    <mergeCell ref="C3:C4"/>
    <mergeCell ref="E3:H3"/>
    <mergeCell ref="F4:G4"/>
    <mergeCell ref="A5:A14"/>
  </mergeCells>
  <phoneticPr fontId="6"/>
  <printOptions horizontalCentered="1" verticalCentered="1"/>
  <pageMargins left="0.59055118110236227" right="0.59055118110236227" top="0.78740157480314965" bottom="0.78740157480314965" header="0.51181102362204722" footer="0.51181102362204722"/>
  <pageSetup paperSize="9" firstPageNumber="0"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C218D-A328-40D0-A658-C00495FA3873}">
  <dimension ref="A1:AMK86"/>
  <sheetViews>
    <sheetView zoomScaleNormal="100" zoomScaleSheetLayoutView="100" zoomScalePageLayoutView="115" workbookViewId="0"/>
  </sheetViews>
  <sheetFormatPr defaultRowHeight="13.5" x14ac:dyDescent="0.15"/>
  <cols>
    <col min="1" max="1" width="14.125" style="40" customWidth="1"/>
    <col min="2" max="2" width="4.75" style="40" customWidth="1"/>
    <col min="3" max="3" width="20.125" style="40" customWidth="1"/>
    <col min="4" max="5" width="8" style="40" customWidth="1"/>
    <col min="6" max="6" width="8.125" style="40" customWidth="1"/>
    <col min="7" max="7" width="7.875" style="40" customWidth="1"/>
    <col min="8" max="9" width="8" style="40" customWidth="1"/>
    <col min="10" max="1025" width="9" style="40" customWidth="1"/>
  </cols>
  <sheetData>
    <row r="1" spans="1:1025" ht="15" customHeight="1" x14ac:dyDescent="0.15">
      <c r="A1" s="5" t="s">
        <v>164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</row>
    <row r="2" spans="1:1025" s="1" customFormat="1" ht="12.95" customHeight="1" thickBot="1" x14ac:dyDescent="0.2">
      <c r="A2" s="6"/>
      <c r="B2" s="7"/>
      <c r="C2" s="7"/>
      <c r="I2" s="8" t="s">
        <v>636</v>
      </c>
      <c r="J2" s="86"/>
    </row>
    <row r="3" spans="1:1025" s="12" customFormat="1" ht="17.100000000000001" customHeight="1" thickTop="1" thickBot="1" x14ac:dyDescent="0.2">
      <c r="A3" s="114" t="s">
        <v>74</v>
      </c>
      <c r="B3" s="544" t="s">
        <v>165</v>
      </c>
      <c r="C3" s="458"/>
      <c r="D3" s="459"/>
      <c r="E3" s="545" t="s">
        <v>166</v>
      </c>
      <c r="F3" s="545"/>
      <c r="G3" s="545"/>
      <c r="H3" s="545"/>
      <c r="I3" s="460"/>
    </row>
    <row r="4" spans="1:1025" s="12" customFormat="1" ht="17.100000000000001" customHeight="1" thickTop="1" thickBot="1" x14ac:dyDescent="0.2">
      <c r="A4" s="461"/>
      <c r="B4" s="544"/>
      <c r="C4" s="462" t="s">
        <v>167</v>
      </c>
      <c r="D4" s="463" t="s">
        <v>168</v>
      </c>
      <c r="E4" s="464" t="s">
        <v>169</v>
      </c>
      <c r="F4" s="465" t="s">
        <v>170</v>
      </c>
      <c r="G4" s="521" t="s">
        <v>171</v>
      </c>
      <c r="H4" s="464" t="s">
        <v>172</v>
      </c>
      <c r="I4" s="465" t="s">
        <v>173</v>
      </c>
    </row>
    <row r="5" spans="1:1025" s="12" customFormat="1" ht="17.100000000000001" customHeight="1" thickTop="1" x14ac:dyDescent="0.15">
      <c r="A5" s="115" t="s">
        <v>174</v>
      </c>
      <c r="B5" s="544"/>
      <c r="C5" s="35"/>
      <c r="D5" s="466" t="s">
        <v>175</v>
      </c>
      <c r="E5" s="467" t="s">
        <v>176</v>
      </c>
      <c r="F5" s="468" t="s">
        <v>177</v>
      </c>
      <c r="G5" s="521"/>
      <c r="H5" s="467" t="s">
        <v>176</v>
      </c>
      <c r="I5" s="468" t="s">
        <v>178</v>
      </c>
    </row>
    <row r="6" spans="1:1025" s="12" customFormat="1" ht="18" customHeight="1" x14ac:dyDescent="0.15">
      <c r="A6" s="116" t="s">
        <v>179</v>
      </c>
      <c r="B6" s="469" t="s">
        <v>180</v>
      </c>
      <c r="C6" s="470" t="s">
        <v>181</v>
      </c>
      <c r="D6" s="471" t="s">
        <v>182</v>
      </c>
      <c r="E6" s="472" t="s">
        <v>183</v>
      </c>
      <c r="F6" s="473" t="s">
        <v>184</v>
      </c>
      <c r="G6" s="472" t="s">
        <v>185</v>
      </c>
      <c r="H6" s="474" t="s">
        <v>186</v>
      </c>
      <c r="I6" s="475" t="s">
        <v>187</v>
      </c>
      <c r="J6" s="488"/>
    </row>
    <row r="7" spans="1:1025" s="12" customFormat="1" ht="18" customHeight="1" x14ac:dyDescent="0.15">
      <c r="A7" s="116" t="s">
        <v>188</v>
      </c>
      <c r="B7" s="469" t="s">
        <v>189</v>
      </c>
      <c r="C7" s="470" t="s">
        <v>190</v>
      </c>
      <c r="D7" s="476" t="s">
        <v>191</v>
      </c>
      <c r="E7" s="477" t="s">
        <v>192</v>
      </c>
      <c r="F7" s="478" t="s">
        <v>193</v>
      </c>
      <c r="G7" s="477" t="s">
        <v>640</v>
      </c>
      <c r="H7" s="461" t="s">
        <v>194</v>
      </c>
      <c r="I7" s="478" t="s">
        <v>195</v>
      </c>
      <c r="J7" s="488"/>
    </row>
    <row r="8" spans="1:1025" s="12" customFormat="1" ht="20.25" customHeight="1" x14ac:dyDescent="0.15">
      <c r="A8" s="116" t="s">
        <v>196</v>
      </c>
      <c r="B8" s="469" t="s">
        <v>197</v>
      </c>
      <c r="C8" s="470" t="s">
        <v>198</v>
      </c>
      <c r="D8" s="476" t="s">
        <v>199</v>
      </c>
      <c r="E8" s="477" t="s">
        <v>200</v>
      </c>
      <c r="F8" s="478" t="s">
        <v>201</v>
      </c>
      <c r="G8" s="477" t="s">
        <v>202</v>
      </c>
      <c r="H8" s="461" t="s">
        <v>203</v>
      </c>
      <c r="I8" s="478" t="s">
        <v>204</v>
      </c>
      <c r="J8" s="488"/>
    </row>
    <row r="9" spans="1:1025" s="117" customFormat="1" ht="18" customHeight="1" x14ac:dyDescent="0.15">
      <c r="A9" s="479" t="s">
        <v>205</v>
      </c>
      <c r="B9" s="480" t="s">
        <v>206</v>
      </c>
      <c r="C9" s="481" t="s">
        <v>207</v>
      </c>
      <c r="D9" s="482" t="s">
        <v>208</v>
      </c>
      <c r="E9" s="483" t="s">
        <v>209</v>
      </c>
      <c r="F9" s="484" t="s">
        <v>210</v>
      </c>
      <c r="G9" s="485" t="s">
        <v>211</v>
      </c>
      <c r="H9" s="486" t="s">
        <v>212</v>
      </c>
      <c r="I9" s="486" t="s">
        <v>213</v>
      </c>
      <c r="J9" s="489"/>
    </row>
    <row r="10" spans="1:1025" s="29" customFormat="1" ht="12" customHeight="1" x14ac:dyDescent="0.15">
      <c r="A10" s="28" t="s">
        <v>49</v>
      </c>
      <c r="I10" s="30" t="s">
        <v>214</v>
      </c>
    </row>
    <row r="11" spans="1:1025" s="39" customFormat="1" ht="13.5" customHeight="1" x14ac:dyDescent="0.15"/>
    <row r="12" spans="1:1025" s="39" customFormat="1" ht="17.100000000000001" customHeight="1" x14ac:dyDescent="0.15">
      <c r="A12" s="2"/>
    </row>
    <row r="13" spans="1:1025" s="39" customFormat="1" ht="17.100000000000001" customHeight="1" x14ac:dyDescent="0.15"/>
    <row r="14" spans="1:1025" s="39" customFormat="1" ht="17.100000000000001" customHeight="1" x14ac:dyDescent="0.15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025" s="39" customFormat="1" ht="17.100000000000001" customHeight="1" x14ac:dyDescent="0.1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025" ht="17.100000000000001" customHeight="1" x14ac:dyDescent="0.1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ht="17.100000000000001" customHeight="1" x14ac:dyDescent="0.15">
      <c r="A17"/>
      <c r="B17"/>
      <c r="C17"/>
      <c r="D17"/>
      <c r="E17"/>
      <c r="F17"/>
      <c r="G17"/>
      <c r="H17"/>
      <c r="I17" s="487"/>
      <c r="J17"/>
      <c r="K17"/>
      <c r="L17"/>
      <c r="M17"/>
    </row>
    <row r="18" spans="1:13" ht="17.100000000000001" customHeight="1" x14ac:dyDescent="0.1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ht="17.100000000000001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ht="17.100000000000001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ht="17.100000000000001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ht="17.100000000000001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t="17.100000000000001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ht="17.100000000000001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t="17.100000000000001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ht="17.100000000000001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ht="17.100000000000001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ht="17.100000000000001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ht="17.100000000000001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ht="17.100000000000001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ht="17.100000000000001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ht="17.100000000000001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ht="17.100000000000001" customHeight="1" x14ac:dyDescent="0.1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17.100000000000001" customHeight="1" x14ac:dyDescent="0.1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17.100000000000001" customHeight="1" x14ac:dyDescent="0.1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17.100000000000001" customHeight="1" x14ac:dyDescent="0.1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17.100000000000001" customHeight="1" x14ac:dyDescent="0.1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7.100000000000001" customHeight="1" x14ac:dyDescent="0.1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7.100000000000001" customHeight="1" x14ac:dyDescent="0.1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17.100000000000001" customHeight="1" x14ac:dyDescent="0.1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17.100000000000001" customHeight="1" x14ac:dyDescent="0.1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17.100000000000001" customHeight="1" x14ac:dyDescent="0.1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17.100000000000001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7.100000000000001" customHeight="1" x14ac:dyDescent="0.1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17.100000000000001" customHeight="1" x14ac:dyDescent="0.1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17.100000000000001" customHeight="1" x14ac:dyDescent="0.1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17.100000000000001" customHeight="1" x14ac:dyDescent="0.1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17.100000000000001" customHeight="1" x14ac:dyDescent="0.1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7.100000000000001" customHeight="1" x14ac:dyDescent="0.1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17.100000000000001" customHeight="1" x14ac:dyDescent="0.1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17.100000000000001" customHeight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17.100000000000001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17.100000000000001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17.100000000000001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17.100000000000001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17.100000000000001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17.100000000000001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17.100000000000001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17.100000000000001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17.100000000000001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17.100000000000001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17.100000000000001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17.100000000000001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17.100000000000001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</row>
  </sheetData>
  <mergeCells count="3">
    <mergeCell ref="B3:B5"/>
    <mergeCell ref="E3:H3"/>
    <mergeCell ref="G4:G5"/>
  </mergeCells>
  <phoneticPr fontId="6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CEAE6-F745-4512-9F21-047BA759C89A}">
  <dimension ref="A1:AMK12"/>
  <sheetViews>
    <sheetView zoomScaleNormal="100" zoomScaleSheetLayoutView="100" zoomScalePageLayoutView="115" workbookViewId="0"/>
  </sheetViews>
  <sheetFormatPr defaultRowHeight="13.5" x14ac:dyDescent="0.15"/>
  <cols>
    <col min="1" max="1" width="9.625" style="113" customWidth="1"/>
    <col min="2" max="4" width="9.75" style="113" customWidth="1"/>
    <col min="5" max="9" width="9.625" style="113" customWidth="1"/>
    <col min="10" max="1025" width="9" style="113" customWidth="1"/>
  </cols>
  <sheetData>
    <row r="1" spans="1:9" s="87" customFormat="1" ht="15" customHeight="1" x14ac:dyDescent="0.15">
      <c r="A1" s="5" t="s">
        <v>155</v>
      </c>
      <c r="B1" s="1"/>
      <c r="C1" s="1"/>
      <c r="D1" s="1"/>
      <c r="E1" s="86"/>
      <c r="F1" s="86"/>
      <c r="G1" s="86"/>
      <c r="H1" s="1"/>
      <c r="I1" s="1"/>
    </row>
    <row r="2" spans="1:9" s="87" customFormat="1" ht="12.95" customHeight="1" thickBot="1" x14ac:dyDescent="0.2">
      <c r="A2" s="88"/>
      <c r="B2" s="7"/>
      <c r="C2" s="7"/>
      <c r="D2" s="7"/>
      <c r="E2" s="89"/>
      <c r="F2" s="89"/>
      <c r="G2" s="89"/>
      <c r="H2" s="7"/>
      <c r="I2" s="30" t="s">
        <v>156</v>
      </c>
    </row>
    <row r="3" spans="1:9" s="91" customFormat="1" ht="14.1" customHeight="1" thickTop="1" x14ac:dyDescent="0.15">
      <c r="A3" s="90" t="s">
        <v>74</v>
      </c>
      <c r="B3" s="546" t="s">
        <v>157</v>
      </c>
      <c r="C3" s="546"/>
      <c r="D3" s="519" t="s">
        <v>158</v>
      </c>
      <c r="E3" s="519"/>
      <c r="F3" s="546" t="s">
        <v>159</v>
      </c>
      <c r="G3" s="546"/>
      <c r="H3" s="519" t="s">
        <v>160</v>
      </c>
      <c r="I3" s="519"/>
    </row>
    <row r="4" spans="1:9" s="91" customFormat="1" ht="26.25" customHeight="1" x14ac:dyDescent="0.15">
      <c r="A4" s="92" t="s">
        <v>161</v>
      </c>
      <c r="B4" s="93" t="s">
        <v>162</v>
      </c>
      <c r="C4" s="94" t="s">
        <v>163</v>
      </c>
      <c r="D4" s="93" t="s">
        <v>162</v>
      </c>
      <c r="E4" s="95" t="s">
        <v>163</v>
      </c>
      <c r="F4" s="96" t="s">
        <v>162</v>
      </c>
      <c r="G4" s="95" t="s">
        <v>163</v>
      </c>
      <c r="H4" s="96" t="s">
        <v>162</v>
      </c>
      <c r="I4" s="97" t="s">
        <v>163</v>
      </c>
    </row>
    <row r="5" spans="1:9" s="91" customFormat="1" ht="18" customHeight="1" x14ac:dyDescent="0.15">
      <c r="A5" s="98" t="s">
        <v>83</v>
      </c>
      <c r="B5" s="99">
        <v>54</v>
      </c>
      <c r="C5" s="100">
        <v>1274.4000000000001</v>
      </c>
      <c r="D5" s="99">
        <v>6</v>
      </c>
      <c r="E5" s="101">
        <v>91.99</v>
      </c>
      <c r="F5" s="102">
        <v>5</v>
      </c>
      <c r="G5" s="101">
        <v>204.7</v>
      </c>
      <c r="H5" s="102">
        <v>65</v>
      </c>
      <c r="I5" s="100">
        <v>1571.09</v>
      </c>
    </row>
    <row r="6" spans="1:9" s="91" customFormat="1" ht="18" customHeight="1" x14ac:dyDescent="0.15">
      <c r="A6" s="98">
        <v>6</v>
      </c>
      <c r="B6" s="103">
        <v>55</v>
      </c>
      <c r="C6" s="104">
        <v>1281.0999999999999</v>
      </c>
      <c r="D6" s="103">
        <v>6</v>
      </c>
      <c r="E6" s="105">
        <v>91.99</v>
      </c>
      <c r="F6" s="106">
        <v>5</v>
      </c>
      <c r="G6" s="105">
        <v>204.7</v>
      </c>
      <c r="H6" s="106">
        <v>66</v>
      </c>
      <c r="I6" s="104">
        <v>1577.79</v>
      </c>
    </row>
    <row r="7" spans="1:9" s="91" customFormat="1" ht="18" customHeight="1" x14ac:dyDescent="0.15">
      <c r="A7" s="123">
        <v>7</v>
      </c>
      <c r="B7" s="107">
        <v>56</v>
      </c>
      <c r="C7" s="490">
        <v>1286.5999999999999</v>
      </c>
      <c r="D7" s="107">
        <v>6</v>
      </c>
      <c r="E7" s="108">
        <v>91.99</v>
      </c>
      <c r="F7" s="109">
        <v>5</v>
      </c>
      <c r="G7" s="108">
        <v>204.7</v>
      </c>
      <c r="H7" s="109">
        <v>67</v>
      </c>
      <c r="I7" s="490">
        <v>1583.29</v>
      </c>
    </row>
    <row r="8" spans="1:9" s="91" customFormat="1" ht="11.25" customHeight="1" x14ac:dyDescent="0.15">
      <c r="A8" s="28" t="s">
        <v>49</v>
      </c>
      <c r="B8" s="1"/>
      <c r="C8" s="1"/>
      <c r="D8" s="1"/>
      <c r="E8" s="86"/>
      <c r="F8" s="86"/>
      <c r="G8" s="86"/>
      <c r="H8" s="1"/>
      <c r="I8" s="30"/>
    </row>
    <row r="9" spans="1:9" s="110" customFormat="1" ht="12" customHeight="1" x14ac:dyDescent="0.15">
      <c r="G9" s="111"/>
    </row>
    <row r="10" spans="1:9" s="112" customFormat="1" ht="13.5" customHeight="1" x14ac:dyDescent="0.15"/>
    <row r="12" spans="1:9" x14ac:dyDescent="0.15">
      <c r="A12" s="2"/>
    </row>
  </sheetData>
  <mergeCells count="4">
    <mergeCell ref="B3:C3"/>
    <mergeCell ref="D3:E3"/>
    <mergeCell ref="F3:G3"/>
    <mergeCell ref="H3:I3"/>
  </mergeCells>
  <phoneticPr fontId="6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F8079-DE11-44C2-9F62-F40181A9CF26}">
  <dimension ref="A1:AMK12"/>
  <sheetViews>
    <sheetView zoomScaleNormal="100" zoomScaleSheetLayoutView="130" workbookViewId="0"/>
  </sheetViews>
  <sheetFormatPr defaultRowHeight="13.5" x14ac:dyDescent="0.15"/>
  <cols>
    <col min="1" max="1" width="4.5" style="40" customWidth="1"/>
    <col min="2" max="2" width="7" style="40" customWidth="1"/>
    <col min="3" max="4" width="7.25" style="40" customWidth="1"/>
    <col min="5" max="5" width="7.375" style="40" customWidth="1"/>
    <col min="6" max="7" width="7.25" style="40" customWidth="1"/>
    <col min="8" max="8" width="5.875" style="40" customWidth="1"/>
    <col min="9" max="9" width="7.25" style="40" customWidth="1"/>
    <col min="10" max="10" width="5.25" style="40" customWidth="1"/>
    <col min="11" max="11" width="6.875" style="40" customWidth="1"/>
    <col min="12" max="12" width="7.25" style="40" customWidth="1"/>
    <col min="13" max="13" width="5.125" style="40" customWidth="1"/>
    <col min="14" max="14" width="5" style="40" customWidth="1"/>
    <col min="15" max="1025" width="9" style="40" customWidth="1"/>
  </cols>
  <sheetData>
    <row r="1" spans="1:1025" ht="15" customHeight="1" x14ac:dyDescent="0.15">
      <c r="A1" s="5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</row>
    <row r="2" spans="1:1025" s="1" customFormat="1" ht="12.95" customHeight="1" thickBot="1" x14ac:dyDescent="0.2">
      <c r="A2" s="6"/>
      <c r="B2" s="33"/>
      <c r="C2" s="33"/>
      <c r="D2" s="33"/>
      <c r="E2" s="33"/>
      <c r="F2" s="33"/>
      <c r="G2" s="33"/>
      <c r="H2" s="33"/>
      <c r="I2" s="33"/>
      <c r="J2" s="33"/>
      <c r="K2" s="34"/>
      <c r="L2" s="33"/>
      <c r="M2" s="33"/>
      <c r="N2" s="8" t="s">
        <v>636</v>
      </c>
    </row>
    <row r="3" spans="1:1025" s="29" customFormat="1" ht="27.75" customHeight="1" thickTop="1" thickBot="1" x14ac:dyDescent="0.2">
      <c r="A3" s="544" t="s">
        <v>55</v>
      </c>
      <c r="B3" s="544" t="s">
        <v>56</v>
      </c>
      <c r="C3" s="544" t="s">
        <v>57</v>
      </c>
      <c r="D3" s="544" t="s">
        <v>58</v>
      </c>
      <c r="E3" s="544" t="s">
        <v>59</v>
      </c>
      <c r="F3" s="544" t="s">
        <v>60</v>
      </c>
      <c r="G3" s="544" t="s">
        <v>61</v>
      </c>
      <c r="H3" s="544" t="s">
        <v>62</v>
      </c>
      <c r="I3" s="544" t="s">
        <v>63</v>
      </c>
      <c r="J3" s="544" t="s">
        <v>64</v>
      </c>
      <c r="K3" s="547" t="s">
        <v>65</v>
      </c>
      <c r="L3" s="547"/>
      <c r="M3" s="544" t="s">
        <v>66</v>
      </c>
      <c r="N3" s="544" t="s">
        <v>67</v>
      </c>
    </row>
    <row r="4" spans="1:1025" s="29" customFormat="1" ht="27" customHeight="1" thickTop="1" x14ac:dyDescent="0.15">
      <c r="A4" s="544"/>
      <c r="B4" s="544"/>
      <c r="C4" s="544"/>
      <c r="D4" s="544"/>
      <c r="E4" s="544"/>
      <c r="F4" s="544"/>
      <c r="G4" s="544"/>
      <c r="H4" s="544"/>
      <c r="I4" s="544"/>
      <c r="J4" s="544"/>
      <c r="K4" s="35"/>
      <c r="L4" s="26" t="s">
        <v>68</v>
      </c>
      <c r="M4" s="544"/>
      <c r="N4" s="544"/>
    </row>
    <row r="5" spans="1:1025" s="12" customFormat="1" ht="18" customHeight="1" x14ac:dyDescent="0.15">
      <c r="A5" s="36" t="s">
        <v>69</v>
      </c>
      <c r="B5" s="37">
        <v>4823.3</v>
      </c>
      <c r="C5" s="37">
        <v>405.9</v>
      </c>
      <c r="D5" s="37">
        <v>1140.5</v>
      </c>
      <c r="E5" s="37">
        <v>87.1</v>
      </c>
      <c r="F5" s="37">
        <v>1178.8</v>
      </c>
      <c r="G5" s="37">
        <v>15.5</v>
      </c>
      <c r="H5" s="37">
        <v>90.9</v>
      </c>
      <c r="I5" s="37">
        <v>501.3</v>
      </c>
      <c r="J5" s="37">
        <v>102.1</v>
      </c>
      <c r="K5" s="37">
        <v>1120.4000000000001</v>
      </c>
      <c r="L5" s="37">
        <v>337.8</v>
      </c>
      <c r="M5" s="37">
        <v>167.3</v>
      </c>
      <c r="N5" s="37">
        <v>13.5</v>
      </c>
      <c r="O5" s="38"/>
    </row>
    <row r="6" spans="1:1025" s="29" customFormat="1" ht="12" customHeight="1" x14ac:dyDescent="0.15">
      <c r="A6" s="28" t="s">
        <v>49</v>
      </c>
      <c r="N6" s="30" t="s">
        <v>70</v>
      </c>
    </row>
    <row r="7" spans="1:1025" s="39" customFormat="1" ht="13.5" customHeight="1" x14ac:dyDescent="0.15">
      <c r="N7" s="30" t="s">
        <v>71</v>
      </c>
    </row>
    <row r="8" spans="1:1025" s="39" customFormat="1" ht="17.100000000000001" customHeight="1" x14ac:dyDescent="0.15"/>
    <row r="9" spans="1:1025" s="39" customFormat="1" ht="17.100000000000001" customHeight="1" x14ac:dyDescent="0.15"/>
    <row r="10" spans="1:1025" s="39" customFormat="1" ht="17.100000000000001" customHeight="1" x14ac:dyDescent="0.15">
      <c r="C10" s="40"/>
      <c r="D10" s="40"/>
      <c r="E10" s="40"/>
      <c r="F10" s="40"/>
      <c r="G10" s="40"/>
      <c r="H10" s="40"/>
      <c r="I10" s="40"/>
      <c r="J10" s="40"/>
      <c r="K10" s="40"/>
    </row>
    <row r="11" spans="1:1025" s="39" customFormat="1" ht="17.100000000000001" customHeight="1" x14ac:dyDescent="0.15">
      <c r="C11" s="40"/>
      <c r="D11" s="40"/>
      <c r="E11" s="40"/>
      <c r="F11" s="40"/>
      <c r="G11" s="40"/>
      <c r="H11" s="40"/>
      <c r="I11" s="40"/>
      <c r="J11" s="40"/>
      <c r="K11" s="40"/>
    </row>
    <row r="12" spans="1:1025" ht="17.100000000000001" customHeight="1" x14ac:dyDescent="0.15">
      <c r="A12" s="2"/>
    </row>
  </sheetData>
  <mergeCells count="13">
    <mergeCell ref="F3:F4"/>
    <mergeCell ref="A3:A4"/>
    <mergeCell ref="B3:B4"/>
    <mergeCell ref="C3:C4"/>
    <mergeCell ref="D3:D4"/>
    <mergeCell ref="E3:E4"/>
    <mergeCell ref="N3:N4"/>
    <mergeCell ref="G3:G4"/>
    <mergeCell ref="H3:H4"/>
    <mergeCell ref="I3:I4"/>
    <mergeCell ref="J3:J4"/>
    <mergeCell ref="K3:L3"/>
    <mergeCell ref="M3:M4"/>
  </mergeCells>
  <phoneticPr fontId="6"/>
  <printOptions horizontalCentered="1"/>
  <pageMargins left="0.51181102362204722" right="0.51181102362204722" top="0.74803149606299213" bottom="0.74803149606299213" header="0.51181102362204722" footer="0.51181102362204722"/>
  <pageSetup paperSize="9" firstPageNumber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93A6-BDB5-4381-A319-592B505EFBBB}">
  <dimension ref="A1:AMK27"/>
  <sheetViews>
    <sheetView zoomScaleNormal="100" zoomScaleSheetLayoutView="160" zoomScalePageLayoutView="115" workbookViewId="0"/>
  </sheetViews>
  <sheetFormatPr defaultRowHeight="13.5" x14ac:dyDescent="0.15"/>
  <cols>
    <col min="1" max="1" width="5.75" style="40" customWidth="1"/>
    <col min="2" max="2" width="7.125" style="40" customWidth="1"/>
    <col min="3" max="3" width="6.75" style="40" customWidth="1"/>
    <col min="4" max="6" width="7.375" style="40" customWidth="1"/>
    <col min="7" max="7" width="6.125" style="40" customWidth="1"/>
    <col min="8" max="8" width="7.125" style="40" customWidth="1"/>
    <col min="9" max="9" width="6.25" style="40" customWidth="1"/>
    <col min="10" max="10" width="7.625" style="40" customWidth="1"/>
    <col min="11" max="11" width="5.875" style="40" customWidth="1"/>
    <col min="12" max="13" width="6.125" style="40" customWidth="1"/>
    <col min="14" max="1025" width="9" style="40" customWidth="1"/>
  </cols>
  <sheetData>
    <row r="1" spans="1:1025" ht="15" customHeight="1" x14ac:dyDescent="0.15">
      <c r="A1" s="5" t="s">
        <v>84</v>
      </c>
      <c r="B1"/>
      <c r="C1"/>
      <c r="D1" s="548"/>
      <c r="E1" s="548"/>
      <c r="F1" s="548"/>
      <c r="G1" s="548"/>
      <c r="H1" s="4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</row>
    <row r="2" spans="1:1025" s="1" customFormat="1" ht="12.95" customHeight="1" thickBo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57"/>
      <c r="L2" s="57"/>
      <c r="M2" s="58" t="s">
        <v>85</v>
      </c>
    </row>
    <row r="3" spans="1:1025" s="59" customFormat="1" ht="45" customHeight="1" thickTop="1" x14ac:dyDescent="0.15">
      <c r="A3" s="491" t="s">
        <v>74</v>
      </c>
      <c r="B3" s="11" t="s">
        <v>86</v>
      </c>
      <c r="C3" s="11" t="s">
        <v>87</v>
      </c>
      <c r="D3" s="11" t="s">
        <v>88</v>
      </c>
      <c r="E3" s="11" t="s">
        <v>89</v>
      </c>
      <c r="F3" s="11" t="s">
        <v>90</v>
      </c>
      <c r="G3" s="11" t="s">
        <v>91</v>
      </c>
      <c r="H3" s="11" t="s">
        <v>92</v>
      </c>
      <c r="I3" s="11" t="s">
        <v>93</v>
      </c>
      <c r="J3" s="11" t="s">
        <v>94</v>
      </c>
      <c r="K3" s="11" t="s">
        <v>95</v>
      </c>
      <c r="L3" s="11" t="s">
        <v>96</v>
      </c>
      <c r="M3" s="446" t="s">
        <v>97</v>
      </c>
    </row>
    <row r="4" spans="1:1025" s="12" customFormat="1" ht="18" customHeight="1" x14ac:dyDescent="0.15">
      <c r="A4" s="492" t="s">
        <v>69</v>
      </c>
      <c r="B4" s="60">
        <v>5320</v>
      </c>
      <c r="C4" s="493">
        <v>2950.8</v>
      </c>
      <c r="D4" s="60">
        <v>305.72000000000003</v>
      </c>
      <c r="E4" s="493">
        <v>391.7</v>
      </c>
      <c r="F4" s="60">
        <v>99.8</v>
      </c>
      <c r="G4" s="493">
        <v>50</v>
      </c>
      <c r="H4" s="60">
        <v>1071.2</v>
      </c>
      <c r="I4" s="493">
        <v>46.2</v>
      </c>
      <c r="J4" s="60">
        <v>296.8</v>
      </c>
      <c r="K4" s="493">
        <v>0.72</v>
      </c>
      <c r="L4" s="60">
        <v>104.9</v>
      </c>
      <c r="M4" s="494">
        <v>1</v>
      </c>
    </row>
    <row r="5" spans="1:1025" s="12" customFormat="1" ht="18" customHeight="1" x14ac:dyDescent="0.15">
      <c r="A5" s="61" t="s">
        <v>98</v>
      </c>
      <c r="B5" s="495">
        <v>100</v>
      </c>
      <c r="C5" s="495">
        <v>55.5</v>
      </c>
      <c r="D5" s="495">
        <v>5.7</v>
      </c>
      <c r="E5" s="495">
        <v>7.37</v>
      </c>
      <c r="F5" s="495">
        <v>1.88</v>
      </c>
      <c r="G5" s="495">
        <v>0.9</v>
      </c>
      <c r="H5" s="495">
        <v>20.14</v>
      </c>
      <c r="I5" s="495">
        <v>0.87</v>
      </c>
      <c r="J5" s="495">
        <v>5.58</v>
      </c>
      <c r="K5" s="495">
        <v>0.01</v>
      </c>
      <c r="L5" s="495">
        <v>1.97</v>
      </c>
      <c r="M5" s="495">
        <v>0.03</v>
      </c>
    </row>
    <row r="6" spans="1:1025" s="29" customFormat="1" ht="12" customHeight="1" x14ac:dyDescent="0.15">
      <c r="A6" s="28" t="s">
        <v>99</v>
      </c>
      <c r="M6" s="30" t="s">
        <v>100</v>
      </c>
    </row>
    <row r="7" spans="1:1025" s="29" customFormat="1" ht="12" customHeight="1" x14ac:dyDescent="0.15">
      <c r="J7" s="62"/>
      <c r="K7" s="3"/>
      <c r="M7" s="30" t="s">
        <v>101</v>
      </c>
    </row>
    <row r="8" spans="1:1025" s="39" customFormat="1" ht="13.5" customHeight="1" x14ac:dyDescent="0.15">
      <c r="M8" s="30" t="s">
        <v>102</v>
      </c>
    </row>
    <row r="9" spans="1:1025" s="39" customFormat="1" ht="13.5" customHeight="1" x14ac:dyDescent="0.15"/>
    <row r="10" spans="1:1025" s="39" customFormat="1" ht="13.5" customHeight="1" x14ac:dyDescent="0.15">
      <c r="B10" s="496"/>
    </row>
    <row r="11" spans="1:1025" s="39" customFormat="1" ht="13.5" customHeight="1" x14ac:dyDescent="0.15"/>
    <row r="12" spans="1:1025" s="39" customFormat="1" ht="17.100000000000001" customHeight="1" x14ac:dyDescent="0.15"/>
    <row r="13" spans="1:1025" s="39" customFormat="1" ht="17.100000000000001" customHeight="1" x14ac:dyDescent="0.15"/>
    <row r="14" spans="1:1025" s="39" customFormat="1" ht="17.100000000000001" customHeight="1" x14ac:dyDescent="0.15"/>
    <row r="15" spans="1:1025" s="39" customFormat="1" ht="17.100000000000001" customHeight="1" x14ac:dyDescent="0.15"/>
    <row r="26" spans="11:11" ht="17.100000000000001" customHeight="1" x14ac:dyDescent="0.15">
      <c r="K26" s="41"/>
    </row>
    <row r="27" spans="11:11" ht="17.100000000000001" customHeight="1" x14ac:dyDescent="0.15">
      <c r="K27" s="41"/>
    </row>
  </sheetData>
  <mergeCells count="1">
    <mergeCell ref="D1:G1"/>
  </mergeCells>
  <phoneticPr fontId="6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3EEE5-65FB-470D-A23D-8EDDE285E4B5}">
  <dimension ref="A1:AMK16"/>
  <sheetViews>
    <sheetView zoomScaleNormal="100" zoomScaleSheetLayoutView="265" workbookViewId="0"/>
  </sheetViews>
  <sheetFormatPr defaultRowHeight="13.5" x14ac:dyDescent="0.15"/>
  <cols>
    <col min="1" max="1" width="10.25" style="40" customWidth="1"/>
    <col min="2" max="6" width="15.375" style="40" customWidth="1"/>
    <col min="7" max="1025" width="9" style="40" customWidth="1"/>
  </cols>
  <sheetData>
    <row r="1" spans="1:7" ht="15" customHeight="1" x14ac:dyDescent="0.15">
      <c r="A1" s="5" t="s">
        <v>72</v>
      </c>
      <c r="B1" s="41"/>
      <c r="C1" s="548"/>
      <c r="D1" s="548"/>
      <c r="E1" s="548"/>
    </row>
    <row r="2" spans="1:7" s="1" customFormat="1" ht="12.95" customHeight="1" thickBot="1" x14ac:dyDescent="0.2">
      <c r="A2" s="6"/>
      <c r="B2" s="42"/>
      <c r="C2" s="7"/>
      <c r="D2" s="7"/>
      <c r="E2" s="7"/>
      <c r="F2" s="8" t="s">
        <v>73</v>
      </c>
    </row>
    <row r="3" spans="1:7" s="12" customFormat="1" ht="17.100000000000001" customHeight="1" thickTop="1" x14ac:dyDescent="0.15">
      <c r="A3" s="43" t="s">
        <v>74</v>
      </c>
      <c r="B3" s="44" t="s">
        <v>75</v>
      </c>
      <c r="C3" s="45" t="s">
        <v>76</v>
      </c>
      <c r="D3" s="44" t="s">
        <v>77</v>
      </c>
      <c r="E3" s="45" t="s">
        <v>78</v>
      </c>
      <c r="F3" s="44" t="s">
        <v>79</v>
      </c>
    </row>
    <row r="4" spans="1:7" s="12" customFormat="1" ht="17.100000000000001" customHeight="1" x14ac:dyDescent="0.15">
      <c r="A4" s="46" t="s">
        <v>80</v>
      </c>
      <c r="B4" s="47" t="s">
        <v>81</v>
      </c>
      <c r="C4" s="48" t="s">
        <v>82</v>
      </c>
      <c r="D4" s="47" t="s">
        <v>82</v>
      </c>
      <c r="E4" s="48" t="s">
        <v>82</v>
      </c>
      <c r="F4" s="47" t="s">
        <v>82</v>
      </c>
    </row>
    <row r="5" spans="1:7" s="12" customFormat="1" ht="20.100000000000001" customHeight="1" x14ac:dyDescent="0.15">
      <c r="A5" s="49" t="s">
        <v>83</v>
      </c>
      <c r="B5" s="122">
        <v>4754.5</v>
      </c>
      <c r="C5" s="122">
        <v>145</v>
      </c>
      <c r="D5" s="122">
        <v>2031.9</v>
      </c>
      <c r="E5" s="122">
        <v>2207</v>
      </c>
      <c r="F5" s="122">
        <v>370.6</v>
      </c>
      <c r="G5" s="50"/>
    </row>
    <row r="6" spans="1:7" s="12" customFormat="1" ht="20.100000000000001" customHeight="1" x14ac:dyDescent="0.15">
      <c r="A6" s="49">
        <v>6</v>
      </c>
      <c r="B6" s="51">
        <v>4787.8</v>
      </c>
      <c r="C6" s="51">
        <v>148.30000000000001</v>
      </c>
      <c r="D6" s="51">
        <v>2012.1</v>
      </c>
      <c r="E6" s="51">
        <v>2229.6</v>
      </c>
      <c r="F6" s="51">
        <v>397.8</v>
      </c>
      <c r="G6" s="50"/>
    </row>
    <row r="7" spans="1:7" s="12" customFormat="1" ht="20.100000000000001" customHeight="1" x14ac:dyDescent="0.15">
      <c r="A7" s="52">
        <v>7</v>
      </c>
      <c r="B7" s="53">
        <v>4790.5</v>
      </c>
      <c r="C7" s="53">
        <v>148.30000000000001</v>
      </c>
      <c r="D7" s="53">
        <v>2011.9</v>
      </c>
      <c r="E7" s="53">
        <v>2229.8000000000002</v>
      </c>
      <c r="F7" s="53">
        <v>400.5</v>
      </c>
      <c r="G7" s="50"/>
    </row>
    <row r="8" spans="1:7" s="29" customFormat="1" ht="12" customHeight="1" x14ac:dyDescent="0.15">
      <c r="A8" s="28" t="s">
        <v>49</v>
      </c>
      <c r="F8" s="30" t="s">
        <v>70</v>
      </c>
    </row>
    <row r="9" spans="1:7" s="39" customFormat="1" ht="13.5" customHeight="1" x14ac:dyDescent="0.15">
      <c r="A9" s="56"/>
    </row>
    <row r="10" spans="1:7" s="39" customFormat="1" ht="13.5" customHeight="1" x14ac:dyDescent="0.15"/>
    <row r="11" spans="1:7" s="39" customFormat="1" ht="13.5" customHeight="1" x14ac:dyDescent="0.15"/>
    <row r="12" spans="1:7" s="39" customFormat="1" ht="13.5" customHeight="1" x14ac:dyDescent="0.15">
      <c r="B12" s="2"/>
    </row>
    <row r="13" spans="1:7" s="39" customFormat="1" ht="17.100000000000001" customHeight="1" x14ac:dyDescent="0.15"/>
    <row r="14" spans="1:7" s="39" customFormat="1" ht="17.100000000000001" customHeight="1" x14ac:dyDescent="0.15"/>
    <row r="15" spans="1:7" s="39" customFormat="1" ht="17.100000000000001" customHeight="1" x14ac:dyDescent="0.15"/>
    <row r="16" spans="1:7" s="39" customFormat="1" ht="17.100000000000001" customHeight="1" x14ac:dyDescent="0.15"/>
  </sheetData>
  <mergeCells count="1">
    <mergeCell ref="C1:E1"/>
  </mergeCells>
  <phoneticPr fontId="6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32152-2E9A-4E0A-9782-FF035E6231F3}">
  <dimension ref="A1:AMK9"/>
  <sheetViews>
    <sheetView zoomScaleNormal="100" zoomScaleSheetLayoutView="265" workbookViewId="0"/>
  </sheetViews>
  <sheetFormatPr defaultRowHeight="13.5" x14ac:dyDescent="0.15"/>
  <cols>
    <col min="1" max="1" width="21.875" style="3" customWidth="1"/>
    <col min="2" max="2" width="21.625" style="3" customWidth="1"/>
    <col min="3" max="3" width="21.875" style="3" customWidth="1"/>
    <col min="4" max="4" width="21.625" style="3" customWidth="1"/>
    <col min="5" max="1025" width="9" style="3" customWidth="1"/>
  </cols>
  <sheetData>
    <row r="1" spans="1:4" ht="15" customHeight="1" x14ac:dyDescent="0.15">
      <c r="A1" s="5" t="s">
        <v>472</v>
      </c>
    </row>
    <row r="2" spans="1:4" ht="12.95" customHeight="1" thickBot="1" x14ac:dyDescent="0.2">
      <c r="A2" s="6"/>
      <c r="B2" s="7"/>
      <c r="C2" s="7"/>
      <c r="D2" s="8" t="s">
        <v>73</v>
      </c>
    </row>
    <row r="3" spans="1:4" s="84" customFormat="1" ht="23.1" customHeight="1" thickTop="1" thickBot="1" x14ac:dyDescent="0.2">
      <c r="A3" s="208" t="s">
        <v>74</v>
      </c>
      <c r="B3" s="518" t="s">
        <v>473</v>
      </c>
      <c r="C3" s="518"/>
      <c r="D3" s="519" t="s">
        <v>474</v>
      </c>
    </row>
    <row r="4" spans="1:4" s="84" customFormat="1" ht="23.1" customHeight="1" thickTop="1" x14ac:dyDescent="0.15">
      <c r="A4" s="309" t="s">
        <v>80</v>
      </c>
      <c r="B4" s="310" t="s">
        <v>475</v>
      </c>
      <c r="C4" s="93" t="s">
        <v>476</v>
      </c>
      <c r="D4" s="519"/>
    </row>
    <row r="5" spans="1:4" s="84" customFormat="1" ht="18" customHeight="1" x14ac:dyDescent="0.15">
      <c r="A5" s="311" t="s">
        <v>83</v>
      </c>
      <c r="B5" s="312">
        <v>974648</v>
      </c>
      <c r="C5" s="312">
        <v>7537279</v>
      </c>
      <c r="D5" s="312">
        <v>559572</v>
      </c>
    </row>
    <row r="6" spans="1:4" s="84" customFormat="1" ht="18" customHeight="1" x14ac:dyDescent="0.15">
      <c r="A6" s="311">
        <v>6</v>
      </c>
      <c r="B6" s="313">
        <v>979128</v>
      </c>
      <c r="C6" s="313">
        <v>7570478</v>
      </c>
      <c r="D6" s="313">
        <v>559572</v>
      </c>
    </row>
    <row r="7" spans="1:4" s="84" customFormat="1" ht="18" customHeight="1" x14ac:dyDescent="0.15">
      <c r="A7" s="314">
        <v>7</v>
      </c>
      <c r="B7" s="315">
        <v>980023</v>
      </c>
      <c r="C7" s="315">
        <v>7577760</v>
      </c>
      <c r="D7" s="315">
        <v>559572</v>
      </c>
    </row>
    <row r="8" spans="1:4" ht="12" customHeight="1" x14ac:dyDescent="0.15">
      <c r="A8" s="28" t="s">
        <v>632</v>
      </c>
      <c r="B8" s="29"/>
      <c r="C8" s="29"/>
      <c r="D8" s="29"/>
    </row>
    <row r="9" spans="1:4" x14ac:dyDescent="0.15">
      <c r="A9" s="28"/>
      <c r="B9" s="29"/>
      <c r="C9" s="29"/>
      <c r="D9" s="29"/>
    </row>
  </sheetData>
  <mergeCells count="2">
    <mergeCell ref="B3:C3"/>
    <mergeCell ref="D3:D4"/>
  </mergeCells>
  <phoneticPr fontId="6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3A0E-0ADC-446D-924C-68372D397E13}">
  <dimension ref="A1:AMK15"/>
  <sheetViews>
    <sheetView zoomScaleNormal="100" zoomScaleSheetLayoutView="205" workbookViewId="0"/>
  </sheetViews>
  <sheetFormatPr defaultRowHeight="13.5" x14ac:dyDescent="0.15"/>
  <cols>
    <col min="1" max="1" width="4.75" style="1" customWidth="1"/>
    <col min="2" max="2" width="6.75" style="1" customWidth="1"/>
    <col min="3" max="11" width="4.875" style="1" customWidth="1"/>
    <col min="12" max="12" width="6" style="1" customWidth="1"/>
    <col min="13" max="13" width="6.25" style="1" customWidth="1"/>
    <col min="14" max="17" width="4.875" style="1" customWidth="1"/>
    <col min="18" max="18" width="3.625" style="1" customWidth="1"/>
    <col min="19" max="1025" width="9" style="1" customWidth="1"/>
  </cols>
  <sheetData>
    <row r="1" spans="1:256" x14ac:dyDescent="0.15">
      <c r="A1" s="5" t="s">
        <v>109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14.25" thickBo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57"/>
      <c r="O2" s="57"/>
      <c r="P2" s="57"/>
      <c r="Q2" s="68" t="s">
        <v>85</v>
      </c>
    </row>
    <row r="3" spans="1:256" ht="14.25" thickTop="1" x14ac:dyDescent="0.15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/>
    </row>
    <row r="4" spans="1:256" ht="110.1" customHeight="1" x14ac:dyDescent="0.15">
      <c r="A4" s="72" t="s">
        <v>110</v>
      </c>
      <c r="B4" s="72" t="s">
        <v>111</v>
      </c>
      <c r="C4" s="72" t="s">
        <v>112</v>
      </c>
      <c r="D4" s="72" t="s">
        <v>113</v>
      </c>
      <c r="E4" s="72" t="s">
        <v>114</v>
      </c>
      <c r="F4" s="72" t="s">
        <v>115</v>
      </c>
      <c r="G4" s="72" t="s">
        <v>116</v>
      </c>
      <c r="H4" s="72" t="s">
        <v>117</v>
      </c>
      <c r="I4" s="72" t="s">
        <v>118</v>
      </c>
      <c r="J4" s="72" t="s">
        <v>119</v>
      </c>
      <c r="K4" s="72" t="s">
        <v>120</v>
      </c>
      <c r="L4" s="72" t="s">
        <v>121</v>
      </c>
      <c r="M4" s="72" t="s">
        <v>122</v>
      </c>
      <c r="N4" s="72" t="s">
        <v>123</v>
      </c>
      <c r="O4" s="72" t="s">
        <v>124</v>
      </c>
      <c r="P4" s="72" t="s">
        <v>125</v>
      </c>
      <c r="Q4" s="72" t="s">
        <v>126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pans="1:256" x14ac:dyDescent="0.1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 x14ac:dyDescent="0.15">
      <c r="A6" s="74" t="s">
        <v>69</v>
      </c>
      <c r="B6" s="507">
        <v>2950.82</v>
      </c>
      <c r="C6" s="508">
        <v>19.59</v>
      </c>
      <c r="D6" s="507">
        <v>231.69</v>
      </c>
      <c r="E6" s="508">
        <v>65.16</v>
      </c>
      <c r="F6" s="507">
        <v>64.650000000000006</v>
      </c>
      <c r="G6" s="508">
        <v>68.180000000000007</v>
      </c>
      <c r="H6" s="507">
        <v>120.79</v>
      </c>
      <c r="I6" s="508">
        <v>161</v>
      </c>
      <c r="J6" s="507">
        <v>9.76</v>
      </c>
      <c r="K6" s="508">
        <v>16.010000000000002</v>
      </c>
      <c r="L6" s="507">
        <v>1104.8900000000001</v>
      </c>
      <c r="M6" s="508">
        <v>755.37</v>
      </c>
      <c r="N6" s="507">
        <v>117.83</v>
      </c>
      <c r="O6" s="508">
        <v>54.44</v>
      </c>
      <c r="P6" s="507">
        <v>160.19</v>
      </c>
      <c r="Q6" s="509">
        <v>1.3</v>
      </c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pans="1:256" x14ac:dyDescent="0.15">
      <c r="A7" s="75" t="s">
        <v>98</v>
      </c>
      <c r="B7" s="514" t="s">
        <v>670</v>
      </c>
      <c r="C7" s="515" t="s">
        <v>669</v>
      </c>
      <c r="D7" s="514" t="s">
        <v>668</v>
      </c>
      <c r="E7" s="515" t="s">
        <v>667</v>
      </c>
      <c r="F7" s="514" t="s">
        <v>667</v>
      </c>
      <c r="G7" s="515" t="s">
        <v>666</v>
      </c>
      <c r="H7" s="514" t="s">
        <v>665</v>
      </c>
      <c r="I7" s="515" t="s">
        <v>664</v>
      </c>
      <c r="J7" s="514" t="s">
        <v>663</v>
      </c>
      <c r="K7" s="515" t="s">
        <v>662</v>
      </c>
      <c r="L7" s="514" t="s">
        <v>661</v>
      </c>
      <c r="M7" s="515" t="s">
        <v>660</v>
      </c>
      <c r="N7" s="514" t="s">
        <v>659</v>
      </c>
      <c r="O7" s="515" t="s">
        <v>658</v>
      </c>
      <c r="P7" s="514" t="s">
        <v>657</v>
      </c>
      <c r="Q7" s="516" t="s">
        <v>656</v>
      </c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</row>
    <row r="8" spans="1:256" x14ac:dyDescent="0.15">
      <c r="A8" s="28" t="s">
        <v>99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30" t="s">
        <v>127</v>
      </c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</row>
    <row r="9" spans="1:256" x14ac:dyDescent="0.1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 t="s">
        <v>101</v>
      </c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pans="1:256" x14ac:dyDescent="0.1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0" t="s">
        <v>102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pans="1:256" x14ac:dyDescent="0.1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spans="1:256" x14ac:dyDescent="0.15">
      <c r="A12" s="29"/>
      <c r="B12" s="76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  <row r="13" spans="1:256" x14ac:dyDescent="0.1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</row>
    <row r="14" spans="1:256" x14ac:dyDescent="0.1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</row>
    <row r="15" spans="1:256" x14ac:dyDescent="0.15">
      <c r="A15" s="29"/>
      <c r="B15" s="29"/>
      <c r="C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</row>
  </sheetData>
  <phoneticPr fontId="6"/>
  <pageMargins left="0.70866141732283472" right="0.70866141732283472" top="0.74803149606299213" bottom="0.74803149606299213" header="0.51181102362204722" footer="0.51181102362204722"/>
  <pageSetup paperSize="9" firstPageNumber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DBFC1-061F-44C9-92B5-8A17D95FB132}">
  <dimension ref="A1:AMK24"/>
  <sheetViews>
    <sheetView zoomScaleNormal="100" zoomScaleSheetLayoutView="145" zoomScalePageLayoutView="115" workbookViewId="0"/>
  </sheetViews>
  <sheetFormatPr defaultRowHeight="13.5" x14ac:dyDescent="0.15"/>
  <cols>
    <col min="1" max="1" width="5.75" style="3" customWidth="1"/>
    <col min="2" max="3" width="6.625" style="3" customWidth="1"/>
    <col min="4" max="5" width="7.125" style="3" customWidth="1"/>
    <col min="6" max="6" width="6.625" style="3" customWidth="1"/>
    <col min="7" max="7" width="7.125" style="3" customWidth="1"/>
    <col min="8" max="8" width="6.625" style="3" customWidth="1"/>
    <col min="9" max="9" width="5.625" style="3" customWidth="1"/>
    <col min="10" max="10" width="8.125" style="3" customWidth="1"/>
    <col min="11" max="11" width="10.625" style="3" customWidth="1"/>
    <col min="12" max="1025" width="9" style="3" customWidth="1"/>
  </cols>
  <sheetData>
    <row r="1" spans="1:256" x14ac:dyDescent="0.15">
      <c r="A1" s="2" t="s">
        <v>128</v>
      </c>
    </row>
    <row r="2" spans="1:256" ht="14.25" thickBot="1" x14ac:dyDescent="0.2">
      <c r="A2" s="2"/>
      <c r="K2" s="77"/>
      <c r="L2" s="58" t="s">
        <v>85</v>
      </c>
    </row>
    <row r="3" spans="1:256" ht="18" customHeight="1" thickTop="1" thickBot="1" x14ac:dyDescent="0.2">
      <c r="A3" s="517" t="s">
        <v>74</v>
      </c>
      <c r="B3" s="78" t="s">
        <v>129</v>
      </c>
      <c r="C3" s="78" t="s">
        <v>130</v>
      </c>
      <c r="D3" s="517" t="s">
        <v>131</v>
      </c>
      <c r="E3" s="78" t="s">
        <v>132</v>
      </c>
      <c r="F3" s="517" t="s">
        <v>133</v>
      </c>
      <c r="G3" s="517"/>
      <c r="H3" s="517" t="s">
        <v>134</v>
      </c>
      <c r="I3" s="517"/>
      <c r="J3" s="549" t="s">
        <v>135</v>
      </c>
      <c r="K3" s="517" t="s">
        <v>136</v>
      </c>
      <c r="L3" s="544" t="s">
        <v>137</v>
      </c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</row>
    <row r="4" spans="1:256" ht="18" customHeight="1" thickTop="1" x14ac:dyDescent="0.15">
      <c r="A4" s="517"/>
      <c r="B4" s="80" t="s">
        <v>138</v>
      </c>
      <c r="C4" s="80" t="s">
        <v>138</v>
      </c>
      <c r="D4" s="517"/>
      <c r="E4" s="80" t="s">
        <v>138</v>
      </c>
      <c r="F4" s="81" t="s">
        <v>139</v>
      </c>
      <c r="G4" s="13" t="s">
        <v>140</v>
      </c>
      <c r="H4" s="81" t="s">
        <v>141</v>
      </c>
      <c r="I4" s="13" t="s">
        <v>142</v>
      </c>
      <c r="J4" s="549"/>
      <c r="K4" s="517"/>
      <c r="L4" s="517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</row>
    <row r="5" spans="1:256" x14ac:dyDescent="0.15">
      <c r="A5" s="61" t="s">
        <v>143</v>
      </c>
      <c r="B5" s="510">
        <v>26.6</v>
      </c>
      <c r="C5" s="510">
        <v>77</v>
      </c>
      <c r="D5" s="511">
        <v>2.2999999999999998</v>
      </c>
      <c r="E5" s="510">
        <v>77.5</v>
      </c>
      <c r="F5" s="511">
        <v>57.67</v>
      </c>
      <c r="G5" s="510">
        <v>19.82</v>
      </c>
      <c r="H5" s="511">
        <v>20.93</v>
      </c>
      <c r="I5" s="510">
        <v>1.59</v>
      </c>
      <c r="J5" s="511">
        <v>206.34</v>
      </c>
      <c r="K5" s="513">
        <v>143007</v>
      </c>
      <c r="L5" s="512">
        <v>19.3</v>
      </c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</row>
    <row r="6" spans="1:256" x14ac:dyDescent="0.15">
      <c r="A6" s="28" t="s">
        <v>99</v>
      </c>
      <c r="B6" s="82"/>
      <c r="C6" s="82"/>
      <c r="D6" s="82"/>
      <c r="E6" s="82"/>
      <c r="F6" s="82"/>
      <c r="G6" s="82"/>
      <c r="H6" s="82"/>
      <c r="I6" s="82"/>
      <c r="J6" s="82"/>
      <c r="K6" s="8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12.6" customHeight="1" x14ac:dyDescent="0.15">
      <c r="A7" s="28"/>
      <c r="B7" s="82"/>
      <c r="C7" s="82"/>
      <c r="D7" s="82"/>
      <c r="E7" s="30"/>
      <c r="F7" s="83" t="s">
        <v>144</v>
      </c>
      <c r="G7" s="29" t="s">
        <v>145</v>
      </c>
      <c r="H7" s="29"/>
      <c r="I7" s="29"/>
      <c r="J7" s="29"/>
      <c r="K7" s="29"/>
      <c r="L7" s="3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12.6" customHeight="1" x14ac:dyDescent="0.15">
      <c r="A8" s="28"/>
      <c r="B8" s="82"/>
      <c r="C8" s="82"/>
      <c r="D8" s="82"/>
      <c r="E8" s="30"/>
      <c r="F8" s="83" t="s">
        <v>146</v>
      </c>
      <c r="G8" s="29" t="s">
        <v>147</v>
      </c>
      <c r="H8" s="29"/>
      <c r="I8" s="29"/>
      <c r="J8" s="29"/>
      <c r="K8" s="29"/>
      <c r="L8" s="3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12.6" customHeight="1" x14ac:dyDescent="0.15">
      <c r="A9" s="28"/>
      <c r="B9" s="82"/>
      <c r="C9" s="82"/>
      <c r="D9" s="82"/>
      <c r="E9" s="30"/>
      <c r="F9" s="83" t="s">
        <v>148</v>
      </c>
      <c r="G9" s="29" t="s">
        <v>149</v>
      </c>
      <c r="H9" s="29"/>
      <c r="I9" s="29"/>
      <c r="J9" s="29"/>
      <c r="K9" s="29"/>
      <c r="L9" s="3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2.6" customHeight="1" x14ac:dyDescent="0.15">
      <c r="B10" s="84"/>
      <c r="C10" s="84"/>
      <c r="D10" s="84"/>
      <c r="E10" s="29"/>
      <c r="F10" s="83" t="s">
        <v>150</v>
      </c>
      <c r="G10" s="29" t="s">
        <v>151</v>
      </c>
      <c r="H10" s="29"/>
      <c r="I10" s="29"/>
      <c r="J10" s="29"/>
      <c r="K10" s="29"/>
      <c r="L10" s="30"/>
    </row>
    <row r="11" spans="1:256" ht="12.6" customHeight="1" x14ac:dyDescent="0.15">
      <c r="E11" s="29"/>
      <c r="F11" s="83" t="s">
        <v>152</v>
      </c>
      <c r="G11" s="29" t="s">
        <v>153</v>
      </c>
      <c r="H11" s="29"/>
      <c r="I11" s="29"/>
      <c r="J11" s="29"/>
      <c r="K11" s="29"/>
      <c r="L11" s="30"/>
    </row>
    <row r="12" spans="1:256" x14ac:dyDescent="0.15">
      <c r="D12" s="29"/>
      <c r="E12" s="84"/>
      <c r="F12" s="84"/>
      <c r="G12" s="84"/>
      <c r="H12" s="84"/>
      <c r="I12" s="84"/>
      <c r="J12" s="84"/>
      <c r="K12" s="84"/>
      <c r="L12" s="30"/>
    </row>
    <row r="13" spans="1:256" x14ac:dyDescent="0.15">
      <c r="C13" s="29"/>
      <c r="D13" s="29"/>
      <c r="E13" s="29"/>
      <c r="F13" s="29"/>
      <c r="G13" s="29"/>
      <c r="H13" s="29"/>
      <c r="I13" s="29"/>
      <c r="J13" s="29"/>
      <c r="K13" s="29"/>
    </row>
    <row r="14" spans="1:256" x14ac:dyDescent="0.15">
      <c r="C14" s="29"/>
      <c r="D14" s="29"/>
      <c r="E14" s="29"/>
      <c r="F14" s="29"/>
      <c r="G14" s="29"/>
      <c r="H14" s="29"/>
      <c r="I14" s="29"/>
      <c r="J14" s="29"/>
      <c r="K14" s="29"/>
      <c r="M14" s="85"/>
    </row>
    <row r="15" spans="1:256" x14ac:dyDescent="0.15"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256" x14ac:dyDescent="0.15"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3:14" x14ac:dyDescent="0.15">
      <c r="C17" s="1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" t="s">
        <v>154</v>
      </c>
    </row>
    <row r="18" spans="3:14" x14ac:dyDescent="0.15"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3:14" x14ac:dyDescent="0.15"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3:14" x14ac:dyDescent="0.15">
      <c r="D20" s="29"/>
      <c r="E20" s="1"/>
      <c r="F20" s="1"/>
      <c r="G20" s="1"/>
      <c r="H20" s="1"/>
      <c r="I20" s="1"/>
      <c r="J20" s="1"/>
      <c r="K20" s="1"/>
      <c r="L20" s="1"/>
      <c r="M20" s="1"/>
    </row>
    <row r="21" spans="3:14" x14ac:dyDescent="0.15"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3:14" x14ac:dyDescent="0.15"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3:14" x14ac:dyDescent="0.15"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3:14" x14ac:dyDescent="0.15"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mergeCells count="7">
    <mergeCell ref="L3:L4"/>
    <mergeCell ref="A3:A4"/>
    <mergeCell ref="D3:D4"/>
    <mergeCell ref="F3:G3"/>
    <mergeCell ref="H3:I3"/>
    <mergeCell ref="J3:J4"/>
    <mergeCell ref="K3:K4"/>
  </mergeCells>
  <phoneticPr fontId="6"/>
  <pageMargins left="0.78740157480314965" right="0.78740157480314965" top="0.74803149606299213" bottom="0.74803149606299213" header="0.51181102362204722" footer="0.51181102362204722"/>
  <pageSetup paperSize="9" firstPageNumber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307C-4394-4CBC-BCB3-E24156CAEE7B}">
  <dimension ref="A1:AMK16"/>
  <sheetViews>
    <sheetView zoomScaleNormal="100" zoomScaleSheetLayoutView="100" workbookViewId="0"/>
  </sheetViews>
  <sheetFormatPr defaultRowHeight="13.5" x14ac:dyDescent="0.15"/>
  <cols>
    <col min="1" max="1" width="9.625" style="40" customWidth="1"/>
    <col min="2" max="5" width="19.375" style="40" customWidth="1"/>
    <col min="6" max="1025" width="9" style="40" customWidth="1"/>
  </cols>
  <sheetData>
    <row r="1" spans="1:6" ht="15" customHeight="1" x14ac:dyDescent="0.15">
      <c r="A1" s="2" t="s">
        <v>215</v>
      </c>
      <c r="E1" s="118"/>
    </row>
    <row r="2" spans="1:6" s="1" customFormat="1" ht="12.95" customHeight="1" thickBot="1" x14ac:dyDescent="0.2">
      <c r="A2" s="119"/>
      <c r="B2" s="7"/>
      <c r="C2" s="7"/>
      <c r="D2" s="7"/>
      <c r="E2" s="8" t="s">
        <v>216</v>
      </c>
    </row>
    <row r="3" spans="1:6" s="12" customFormat="1" ht="17.25" customHeight="1" thickTop="1" thickBot="1" x14ac:dyDescent="0.2">
      <c r="A3" s="43" t="s">
        <v>74</v>
      </c>
      <c r="B3" s="550" t="s">
        <v>217</v>
      </c>
      <c r="C3" s="550"/>
      <c r="D3" s="519" t="s">
        <v>218</v>
      </c>
      <c r="E3" s="519" t="s">
        <v>219</v>
      </c>
    </row>
    <row r="4" spans="1:6" s="12" customFormat="1" ht="17.25" customHeight="1" thickTop="1" x14ac:dyDescent="0.15">
      <c r="A4" s="46" t="s">
        <v>80</v>
      </c>
      <c r="B4" s="120"/>
      <c r="C4" s="121" t="s">
        <v>220</v>
      </c>
      <c r="D4" s="519"/>
      <c r="E4" s="519"/>
    </row>
    <row r="5" spans="1:6" s="12" customFormat="1" ht="18" customHeight="1" x14ac:dyDescent="0.15">
      <c r="A5" s="98" t="s">
        <v>83</v>
      </c>
      <c r="B5" s="122">
        <v>4749.1000000000004</v>
      </c>
      <c r="C5" s="122">
        <v>700.4</v>
      </c>
      <c r="D5" s="122">
        <v>925.7</v>
      </c>
      <c r="E5" s="122">
        <v>3823.4</v>
      </c>
      <c r="F5" s="50"/>
    </row>
    <row r="6" spans="1:6" s="12" customFormat="1" ht="18" customHeight="1" x14ac:dyDescent="0.15">
      <c r="A6" s="98">
        <v>6</v>
      </c>
      <c r="B6" s="51">
        <v>4752.1000000000004</v>
      </c>
      <c r="C6" s="51">
        <v>701.5</v>
      </c>
      <c r="D6" s="51">
        <v>948.5</v>
      </c>
      <c r="E6" s="51">
        <v>3803.6</v>
      </c>
      <c r="F6" s="50"/>
    </row>
    <row r="7" spans="1:6" s="12" customFormat="1" ht="18" customHeight="1" x14ac:dyDescent="0.15">
      <c r="A7" s="123">
        <v>7</v>
      </c>
      <c r="B7" s="53">
        <v>4752.1000000000004</v>
      </c>
      <c r="C7" s="53">
        <v>701.5</v>
      </c>
      <c r="D7" s="53">
        <v>952.9</v>
      </c>
      <c r="E7" s="53">
        <v>3799.2</v>
      </c>
      <c r="F7" s="50"/>
    </row>
    <row r="8" spans="1:6" s="29" customFormat="1" ht="12" customHeight="1" x14ac:dyDescent="0.15">
      <c r="A8" s="28" t="s">
        <v>49</v>
      </c>
      <c r="E8" s="30" t="s">
        <v>70</v>
      </c>
    </row>
    <row r="9" spans="1:6" s="39" customFormat="1" ht="13.5" customHeight="1" x14ac:dyDescent="0.15">
      <c r="E9" s="124"/>
    </row>
    <row r="10" spans="1:6" s="39" customFormat="1" ht="13.5" customHeight="1" x14ac:dyDescent="0.15"/>
    <row r="11" spans="1:6" s="39" customFormat="1" ht="13.5" customHeight="1" x14ac:dyDescent="0.15">
      <c r="D11" s="125"/>
    </row>
    <row r="12" spans="1:6" s="39" customFormat="1" ht="13.5" customHeight="1" x14ac:dyDescent="0.15"/>
    <row r="13" spans="1:6" s="39" customFormat="1" ht="17.100000000000001" customHeight="1" x14ac:dyDescent="0.15"/>
    <row r="14" spans="1:6" s="39" customFormat="1" ht="17.100000000000001" customHeight="1" x14ac:dyDescent="0.15"/>
    <row r="15" spans="1:6" s="39" customFormat="1" ht="17.100000000000001" customHeight="1" x14ac:dyDescent="0.15"/>
    <row r="16" spans="1:6" s="39" customFormat="1" ht="17.100000000000001" customHeight="1" x14ac:dyDescent="0.15"/>
  </sheetData>
  <mergeCells count="3">
    <mergeCell ref="B3:C3"/>
    <mergeCell ref="D3:D4"/>
    <mergeCell ref="E3:E4"/>
  </mergeCells>
  <phoneticPr fontId="6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28CCC-395D-404C-A5E7-8567644ACD6A}">
  <dimension ref="A1:AMK16"/>
  <sheetViews>
    <sheetView zoomScaleNormal="100" zoomScaleSheetLayoutView="100" workbookViewId="0"/>
  </sheetViews>
  <sheetFormatPr defaultRowHeight="13.5" x14ac:dyDescent="0.15"/>
  <cols>
    <col min="1" max="1" width="28.875" style="40" customWidth="1"/>
    <col min="2" max="3" width="29.125" style="40" customWidth="1"/>
    <col min="4" max="1025" width="9" style="40" customWidth="1"/>
  </cols>
  <sheetData>
    <row r="1" spans="1:3" ht="15" customHeight="1" x14ac:dyDescent="0.15">
      <c r="A1" s="5" t="s">
        <v>103</v>
      </c>
    </row>
    <row r="2" spans="1:3" s="1" customFormat="1" ht="12.95" customHeight="1" thickBot="1" x14ac:dyDescent="0.2">
      <c r="A2" s="6"/>
      <c r="B2" s="7"/>
      <c r="C2" s="8" t="s">
        <v>104</v>
      </c>
    </row>
    <row r="3" spans="1:3" s="12" customFormat="1" ht="15.95" customHeight="1" thickTop="1" thickBot="1" x14ac:dyDescent="0.2">
      <c r="A3" s="43" t="s">
        <v>105</v>
      </c>
      <c r="B3" s="519" t="s">
        <v>106</v>
      </c>
      <c r="C3" s="519" t="s">
        <v>107</v>
      </c>
    </row>
    <row r="4" spans="1:3" s="12" customFormat="1" ht="15.95" customHeight="1" thickTop="1" x14ac:dyDescent="0.15">
      <c r="A4" s="46" t="s">
        <v>80</v>
      </c>
      <c r="B4" s="519"/>
      <c r="C4" s="519"/>
    </row>
    <row r="5" spans="1:3" s="12" customFormat="1" ht="20.100000000000001" customHeight="1" x14ac:dyDescent="0.15">
      <c r="A5" s="49" t="s">
        <v>108</v>
      </c>
      <c r="B5" s="64">
        <v>27.8</v>
      </c>
      <c r="C5" s="65">
        <v>178</v>
      </c>
    </row>
    <row r="6" spans="1:3" s="12" customFormat="1" ht="20.100000000000001" customHeight="1" x14ac:dyDescent="0.15">
      <c r="A6" s="98">
        <v>5</v>
      </c>
      <c r="B6" s="66">
        <v>27.07</v>
      </c>
      <c r="C6" s="67">
        <v>175</v>
      </c>
    </row>
    <row r="7" spans="1:3" s="12" customFormat="1" ht="20.100000000000001" customHeight="1" x14ac:dyDescent="0.15">
      <c r="A7" s="123">
        <v>6</v>
      </c>
      <c r="B7" s="497">
        <v>25.73</v>
      </c>
      <c r="C7" s="265">
        <v>167</v>
      </c>
    </row>
    <row r="8" spans="1:3" s="29" customFormat="1" ht="12" customHeight="1" x14ac:dyDescent="0.15">
      <c r="A8" s="28" t="s">
        <v>49</v>
      </c>
      <c r="C8" s="30"/>
    </row>
    <row r="9" spans="1:3" s="39" customFormat="1" ht="13.5" customHeight="1" x14ac:dyDescent="0.15"/>
    <row r="10" spans="1:3" s="39" customFormat="1" ht="13.5" customHeight="1" x14ac:dyDescent="0.15"/>
    <row r="11" spans="1:3" s="39" customFormat="1" ht="13.5" customHeight="1" x14ac:dyDescent="0.15"/>
    <row r="12" spans="1:3" s="39" customFormat="1" ht="13.5" customHeight="1" x14ac:dyDescent="0.15"/>
    <row r="13" spans="1:3" s="39" customFormat="1" ht="17.100000000000001" customHeight="1" x14ac:dyDescent="0.15"/>
    <row r="14" spans="1:3" s="39" customFormat="1" ht="17.100000000000001" customHeight="1" x14ac:dyDescent="0.15"/>
    <row r="15" spans="1:3" s="39" customFormat="1" ht="17.100000000000001" customHeight="1" x14ac:dyDescent="0.15"/>
    <row r="16" spans="1:3" s="39" customFormat="1" ht="17.100000000000001" customHeight="1" x14ac:dyDescent="0.15"/>
  </sheetData>
  <mergeCells count="2">
    <mergeCell ref="B3:B4"/>
    <mergeCell ref="C3:C4"/>
  </mergeCells>
  <phoneticPr fontId="6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3366-1454-4210-892C-A786C9A8CE99}">
  <dimension ref="A1:AMK14"/>
  <sheetViews>
    <sheetView zoomScaleNormal="100" zoomScaleSheetLayoutView="145" workbookViewId="0"/>
  </sheetViews>
  <sheetFormatPr defaultRowHeight="13.5" x14ac:dyDescent="0.15"/>
  <cols>
    <col min="1" max="2" width="10.625" style="113" customWidth="1"/>
    <col min="3" max="3" width="10.5" style="113" customWidth="1"/>
    <col min="4" max="4" width="11.875" style="113" customWidth="1"/>
    <col min="5" max="5" width="10.5" style="113" customWidth="1"/>
    <col min="6" max="6" width="11.875" style="113" customWidth="1"/>
    <col min="7" max="7" width="10.5" style="113" customWidth="1"/>
    <col min="8" max="8" width="10.625" style="113" customWidth="1"/>
    <col min="9" max="1025" width="9" style="113" customWidth="1"/>
  </cols>
  <sheetData>
    <row r="1" spans="1:9" s="87" customFormat="1" ht="15" customHeight="1" x14ac:dyDescent="0.15">
      <c r="A1" s="87" t="s">
        <v>221</v>
      </c>
    </row>
    <row r="2" spans="1:9" s="87" customFormat="1" ht="9.9499999999999993" customHeight="1" thickBot="1" x14ac:dyDescent="0.2"/>
    <row r="3" spans="1:9" s="91" customFormat="1" ht="14.1" customHeight="1" thickTop="1" thickBot="1" x14ac:dyDescent="0.2">
      <c r="A3" s="126" t="s">
        <v>74</v>
      </c>
      <c r="B3" s="551" t="s">
        <v>111</v>
      </c>
      <c r="C3" s="552" t="s">
        <v>222</v>
      </c>
      <c r="D3" s="552"/>
      <c r="E3" s="552"/>
      <c r="F3" s="552"/>
      <c r="G3" s="552"/>
      <c r="H3" s="551" t="s">
        <v>223</v>
      </c>
    </row>
    <row r="4" spans="1:9" s="91" customFormat="1" ht="14.1" customHeight="1" thickTop="1" thickBot="1" x14ac:dyDescent="0.2">
      <c r="A4" s="127"/>
      <c r="B4" s="551"/>
      <c r="C4" s="553" t="s">
        <v>224</v>
      </c>
      <c r="D4" s="553" t="s">
        <v>225</v>
      </c>
      <c r="E4" s="553" t="s">
        <v>226</v>
      </c>
      <c r="F4" s="554" t="s">
        <v>227</v>
      </c>
      <c r="G4" s="553" t="s">
        <v>228</v>
      </c>
      <c r="H4" s="551"/>
    </row>
    <row r="5" spans="1:9" s="91" customFormat="1" ht="14.1" customHeight="1" thickTop="1" x14ac:dyDescent="0.15">
      <c r="A5" s="128" t="s">
        <v>229</v>
      </c>
      <c r="B5" s="551"/>
      <c r="C5" s="553"/>
      <c r="D5" s="553"/>
      <c r="E5" s="553"/>
      <c r="F5" s="554"/>
      <c r="G5" s="553"/>
      <c r="H5" s="553"/>
    </row>
    <row r="6" spans="1:9" s="91" customFormat="1" ht="18" customHeight="1" x14ac:dyDescent="0.15">
      <c r="A6" s="129" t="s">
        <v>108</v>
      </c>
      <c r="B6" s="130">
        <v>156</v>
      </c>
      <c r="C6" s="131">
        <v>1</v>
      </c>
      <c r="D6" s="132">
        <v>4</v>
      </c>
      <c r="E6" s="132">
        <v>7</v>
      </c>
      <c r="F6" s="131">
        <v>1</v>
      </c>
      <c r="G6" s="133">
        <v>6</v>
      </c>
      <c r="H6" s="131">
        <v>137</v>
      </c>
    </row>
    <row r="7" spans="1:9" s="91" customFormat="1" ht="18" customHeight="1" x14ac:dyDescent="0.15">
      <c r="A7" s="134">
        <v>5</v>
      </c>
      <c r="B7" s="135">
        <v>155</v>
      </c>
      <c r="C7" s="136">
        <v>1</v>
      </c>
      <c r="D7" s="136">
        <v>8</v>
      </c>
      <c r="E7" s="136">
        <v>3</v>
      </c>
      <c r="F7" s="136">
        <v>10</v>
      </c>
      <c r="G7" s="137">
        <v>0</v>
      </c>
      <c r="H7" s="136">
        <v>133</v>
      </c>
    </row>
    <row r="8" spans="1:9" s="91" customFormat="1" ht="18" customHeight="1" x14ac:dyDescent="0.15">
      <c r="A8" s="138">
        <v>6</v>
      </c>
      <c r="B8" s="498">
        <v>161</v>
      </c>
      <c r="C8" s="499">
        <v>2</v>
      </c>
      <c r="D8" s="499">
        <v>2</v>
      </c>
      <c r="E8" s="499">
        <v>4</v>
      </c>
      <c r="F8" s="499">
        <v>15</v>
      </c>
      <c r="G8" s="500">
        <v>3</v>
      </c>
      <c r="H8" s="499">
        <v>135</v>
      </c>
    </row>
    <row r="9" spans="1:9" s="110" customFormat="1" ht="12" customHeight="1" x14ac:dyDescent="0.15">
      <c r="A9" s="110" t="s">
        <v>49</v>
      </c>
      <c r="H9" s="30" t="s">
        <v>230</v>
      </c>
    </row>
    <row r="10" spans="1:9" s="112" customFormat="1" ht="13.5" customHeight="1" x14ac:dyDescent="0.15"/>
    <row r="11" spans="1:9" x14ac:dyDescent="0.15">
      <c r="A11" s="501"/>
      <c r="B11" s="501"/>
      <c r="C11" s="501"/>
      <c r="D11" s="501"/>
      <c r="E11" s="501"/>
      <c r="F11" s="501"/>
      <c r="G11" s="501"/>
      <c r="H11" s="501"/>
      <c r="I11" s="501"/>
    </row>
    <row r="12" spans="1:9" x14ac:dyDescent="0.15">
      <c r="A12" s="2"/>
      <c r="B12" s="501"/>
      <c r="C12" s="501"/>
      <c r="D12" s="501"/>
      <c r="E12" s="501"/>
      <c r="F12" s="501"/>
      <c r="G12" s="501"/>
      <c r="H12" s="501"/>
      <c r="I12" s="501"/>
    </row>
    <row r="13" spans="1:9" x14ac:dyDescent="0.15">
      <c r="A13" s="501"/>
      <c r="B13" s="501"/>
      <c r="C13" s="501"/>
      <c r="D13" s="501"/>
      <c r="E13" s="501"/>
      <c r="F13" s="501"/>
      <c r="G13" s="501"/>
      <c r="H13" s="501"/>
      <c r="I13" s="501"/>
    </row>
    <row r="14" spans="1:9" x14ac:dyDescent="0.15">
      <c r="A14" s="501"/>
      <c r="B14" s="501"/>
      <c r="C14" s="501"/>
      <c r="D14" s="501"/>
      <c r="E14" s="501"/>
      <c r="F14" s="501"/>
      <c r="G14" s="501"/>
      <c r="H14" s="501"/>
      <c r="I14" s="501"/>
    </row>
  </sheetData>
  <mergeCells count="8">
    <mergeCell ref="B3:B5"/>
    <mergeCell ref="C3:G3"/>
    <mergeCell ref="H3:H5"/>
    <mergeCell ref="C4:C5"/>
    <mergeCell ref="D4:D5"/>
    <mergeCell ref="E4:E5"/>
    <mergeCell ref="F4:F5"/>
    <mergeCell ref="G4:G5"/>
  </mergeCells>
  <phoneticPr fontId="6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B9A9-B3ED-41F3-ADDB-8C36EDC635DA}">
  <dimension ref="A1:AMK10"/>
  <sheetViews>
    <sheetView zoomScaleNormal="100" zoomScaleSheetLayoutView="100" workbookViewId="0"/>
  </sheetViews>
  <sheetFormatPr defaultRowHeight="13.5" x14ac:dyDescent="0.15"/>
  <cols>
    <col min="1" max="1" width="29.375" style="407" customWidth="1"/>
    <col min="2" max="3" width="28.875" style="407" customWidth="1"/>
    <col min="4" max="4" width="25.5" style="407" customWidth="1"/>
    <col min="5" max="1025" width="9" style="407" customWidth="1"/>
  </cols>
  <sheetData>
    <row r="1" spans="1:3" ht="15" customHeight="1" x14ac:dyDescent="0.15">
      <c r="A1" s="2" t="s">
        <v>627</v>
      </c>
      <c r="C1" s="83" t="s">
        <v>574</v>
      </c>
    </row>
    <row r="2" spans="1:3" ht="9.9499999999999993" customHeight="1" thickBot="1" x14ac:dyDescent="0.2">
      <c r="A2" s="434"/>
      <c r="B2" s="434"/>
      <c r="C2" s="435"/>
    </row>
    <row r="3" spans="1:3" s="264" customFormat="1" ht="15" customHeight="1" thickTop="1" thickBot="1" x14ac:dyDescent="0.2">
      <c r="A3" s="90" t="s">
        <v>74</v>
      </c>
      <c r="B3" s="519" t="s">
        <v>628</v>
      </c>
      <c r="C3" s="519" t="s">
        <v>629</v>
      </c>
    </row>
    <row r="4" spans="1:3" s="264" customFormat="1" ht="15" customHeight="1" thickTop="1" x14ac:dyDescent="0.15">
      <c r="A4" s="393" t="s">
        <v>229</v>
      </c>
      <c r="B4" s="519"/>
      <c r="C4" s="519"/>
    </row>
    <row r="5" spans="1:3" s="264" customFormat="1" ht="18" customHeight="1" x14ac:dyDescent="0.15">
      <c r="A5" s="98" t="s">
        <v>108</v>
      </c>
      <c r="B5" s="418">
        <v>2574</v>
      </c>
      <c r="C5" s="408">
        <v>168</v>
      </c>
    </row>
    <row r="6" spans="1:3" s="264" customFormat="1" ht="18" customHeight="1" x14ac:dyDescent="0.15">
      <c r="A6" s="98">
        <v>5</v>
      </c>
      <c r="B6" s="418">
        <v>2542</v>
      </c>
      <c r="C6" s="408">
        <v>193</v>
      </c>
    </row>
    <row r="7" spans="1:3" s="264" customFormat="1" ht="18" customHeight="1" x14ac:dyDescent="0.15">
      <c r="A7" s="123">
        <v>6</v>
      </c>
      <c r="B7" s="419">
        <v>2111</v>
      </c>
      <c r="C7" s="410">
        <v>164</v>
      </c>
    </row>
    <row r="8" spans="1:3" s="2" customFormat="1" ht="12" customHeight="1" x14ac:dyDescent="0.15">
      <c r="A8" s="29" t="s">
        <v>630</v>
      </c>
      <c r="B8" s="30" t="s">
        <v>641</v>
      </c>
      <c r="C8" s="28" t="s">
        <v>643</v>
      </c>
    </row>
    <row r="9" spans="1:3" ht="12" customHeight="1" x14ac:dyDescent="0.15">
      <c r="A9" s="29"/>
      <c r="B9" s="30" t="s">
        <v>642</v>
      </c>
      <c r="C9" s="28" t="s">
        <v>644</v>
      </c>
    </row>
    <row r="10" spans="1:3" x14ac:dyDescent="0.15">
      <c r="B10" s="30"/>
    </row>
  </sheetData>
  <mergeCells count="2">
    <mergeCell ref="B3:B4"/>
    <mergeCell ref="C3:C4"/>
  </mergeCells>
  <phoneticPr fontId="6"/>
  <pageMargins left="0.78740157480314965" right="0.78740157480314965" top="0.98425196850393704" bottom="0.98425196850393704" header="0.51181102362204722" footer="0.51181102362204722"/>
  <pageSetup paperSize="9" firstPageNumber="0" orientation="portrait" cellComments="atEnd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1CFC-F4E2-4FFF-887C-C56A4A1F8048}">
  <dimension ref="A1:AMK11"/>
  <sheetViews>
    <sheetView zoomScaleNormal="100" zoomScaleSheetLayoutView="100" workbookViewId="0"/>
  </sheetViews>
  <sheetFormatPr defaultRowHeight="13.5" x14ac:dyDescent="0.15"/>
  <cols>
    <col min="1" max="1" width="10" style="407" customWidth="1"/>
    <col min="2" max="3" width="11.75" style="407" customWidth="1"/>
    <col min="4" max="5" width="12.125" style="407" customWidth="1"/>
    <col min="6" max="6" width="17.5" style="407" customWidth="1"/>
    <col min="7" max="7" width="11.625" style="407" customWidth="1"/>
    <col min="8" max="1025" width="9" style="407" customWidth="1"/>
  </cols>
  <sheetData>
    <row r="1" spans="1:7" ht="15" customHeight="1" thickBot="1" x14ac:dyDescent="0.2">
      <c r="A1" s="442" t="s">
        <v>619</v>
      </c>
      <c r="B1" s="434"/>
      <c r="C1" s="434"/>
      <c r="D1" s="434"/>
      <c r="E1" s="434"/>
      <c r="F1" s="434"/>
      <c r="G1" s="435" t="s">
        <v>574</v>
      </c>
    </row>
    <row r="2" spans="1:7" s="264" customFormat="1" ht="15" customHeight="1" thickTop="1" thickBot="1" x14ac:dyDescent="0.2">
      <c r="A2" s="208" t="s">
        <v>74</v>
      </c>
      <c r="B2" s="519" t="s">
        <v>111</v>
      </c>
      <c r="C2" s="519" t="s">
        <v>620</v>
      </c>
      <c r="D2" s="443" t="s">
        <v>621</v>
      </c>
      <c r="E2" s="443" t="s">
        <v>622</v>
      </c>
      <c r="F2" s="443" t="s">
        <v>623</v>
      </c>
      <c r="G2" s="519" t="s">
        <v>97</v>
      </c>
    </row>
    <row r="3" spans="1:7" s="264" customFormat="1" ht="15" customHeight="1" thickTop="1" x14ac:dyDescent="0.15">
      <c r="A3" s="350" t="s">
        <v>229</v>
      </c>
      <c r="B3" s="519"/>
      <c r="C3" s="519"/>
      <c r="D3" s="444" t="s">
        <v>624</v>
      </c>
      <c r="E3" s="444" t="s">
        <v>624</v>
      </c>
      <c r="F3" s="444" t="s">
        <v>625</v>
      </c>
      <c r="G3" s="519"/>
    </row>
    <row r="4" spans="1:7" s="264" customFormat="1" ht="18" customHeight="1" x14ac:dyDescent="0.15">
      <c r="A4" s="98" t="s">
        <v>108</v>
      </c>
      <c r="B4" s="269">
        <v>2574</v>
      </c>
      <c r="C4" s="269">
        <v>1948</v>
      </c>
      <c r="D4" s="269">
        <v>3</v>
      </c>
      <c r="E4" s="269">
        <v>102</v>
      </c>
      <c r="F4" s="269">
        <v>324</v>
      </c>
      <c r="G4" s="269">
        <v>197</v>
      </c>
    </row>
    <row r="5" spans="1:7" s="264" customFormat="1" ht="18" customHeight="1" x14ac:dyDescent="0.15">
      <c r="A5" s="98">
        <v>5</v>
      </c>
      <c r="B5" s="272">
        <v>2542</v>
      </c>
      <c r="C5" s="272">
        <v>1924</v>
      </c>
      <c r="D5" s="272">
        <v>0</v>
      </c>
      <c r="E5" s="272">
        <v>114</v>
      </c>
      <c r="F5" s="272">
        <v>346</v>
      </c>
      <c r="G5" s="272">
        <v>158</v>
      </c>
    </row>
    <row r="6" spans="1:7" s="264" customFormat="1" ht="18" customHeight="1" x14ac:dyDescent="0.15">
      <c r="A6" s="123">
        <v>6</v>
      </c>
      <c r="B6" s="276">
        <v>2111</v>
      </c>
      <c r="C6" s="276">
        <v>1588</v>
      </c>
      <c r="D6" s="276">
        <v>1</v>
      </c>
      <c r="E6" s="276">
        <v>71</v>
      </c>
      <c r="F6" s="276">
        <v>281</v>
      </c>
      <c r="G6" s="276">
        <v>170</v>
      </c>
    </row>
    <row r="7" spans="1:7" s="2" customFormat="1" ht="12" customHeight="1" x14ac:dyDescent="0.15">
      <c r="A7" s="29" t="s">
        <v>579</v>
      </c>
      <c r="E7" s="413"/>
      <c r="F7" s="28" t="s">
        <v>626</v>
      </c>
      <c r="G7" s="30"/>
    </row>
    <row r="8" spans="1:7" s="2" customFormat="1" ht="12" customHeight="1" x14ac:dyDescent="0.15">
      <c r="E8" s="29"/>
      <c r="F8" s="28" t="s">
        <v>618</v>
      </c>
      <c r="G8" s="30"/>
    </row>
    <row r="11" spans="1:7" x14ac:dyDescent="0.15">
      <c r="B11" s="445"/>
    </row>
  </sheetData>
  <mergeCells count="3">
    <mergeCell ref="B2:B3"/>
    <mergeCell ref="C2:C3"/>
    <mergeCell ref="G2:G3"/>
  </mergeCells>
  <phoneticPr fontId="6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3B70-FE5F-4CD9-8561-72320A7B8AB0}">
  <dimension ref="A1:AMK10"/>
  <sheetViews>
    <sheetView zoomScaleNormal="100" zoomScaleSheetLayoutView="130" workbookViewId="0"/>
  </sheetViews>
  <sheetFormatPr defaultRowHeight="13.5" x14ac:dyDescent="0.15"/>
  <cols>
    <col min="1" max="1" width="8.5" style="407" customWidth="1"/>
    <col min="2" max="2" width="6.625" style="407" customWidth="1"/>
    <col min="3" max="3" width="6.75" style="407" customWidth="1"/>
    <col min="4" max="4" width="6.25" style="407" customWidth="1"/>
    <col min="5" max="5" width="6.625" style="407" customWidth="1"/>
    <col min="6" max="6" width="6.75" style="407" customWidth="1"/>
    <col min="7" max="7" width="6.25" style="407" customWidth="1"/>
    <col min="8" max="8" width="6.625" style="407" customWidth="1"/>
    <col min="9" max="9" width="6.75" style="407" customWidth="1"/>
    <col min="10" max="10" width="6.25" style="407" customWidth="1"/>
    <col min="11" max="11" width="6.625" style="407" customWidth="1"/>
    <col min="12" max="12" width="6.75" style="407" customWidth="1"/>
    <col min="13" max="13" width="6.25" style="407" customWidth="1"/>
    <col min="14" max="1025" width="9" style="407" customWidth="1"/>
  </cols>
  <sheetData>
    <row r="1" spans="1:14" ht="15" customHeight="1" x14ac:dyDescent="0.15">
      <c r="A1" s="2" t="s">
        <v>611</v>
      </c>
      <c r="M1" s="83" t="s">
        <v>574</v>
      </c>
    </row>
    <row r="2" spans="1:14" ht="9.9499999999999993" customHeight="1" thickBot="1" x14ac:dyDescent="0.2">
      <c r="A2" s="119"/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5"/>
    </row>
    <row r="3" spans="1:14" s="264" customFormat="1" ht="15" customHeight="1" thickTop="1" x14ac:dyDescent="0.15">
      <c r="A3" s="208" t="s">
        <v>74</v>
      </c>
      <c r="B3" s="519" t="s">
        <v>612</v>
      </c>
      <c r="C3" s="519"/>
      <c r="D3" s="519"/>
      <c r="E3" s="519" t="s">
        <v>613</v>
      </c>
      <c r="F3" s="519"/>
      <c r="G3" s="519"/>
      <c r="H3" s="519" t="s">
        <v>614</v>
      </c>
      <c r="I3" s="519"/>
      <c r="J3" s="519"/>
      <c r="K3" s="519" t="s">
        <v>615</v>
      </c>
      <c r="L3" s="519"/>
      <c r="M3" s="519"/>
    </row>
    <row r="4" spans="1:14" s="264" customFormat="1" ht="15" customHeight="1" x14ac:dyDescent="0.15">
      <c r="A4" s="393" t="s">
        <v>229</v>
      </c>
      <c r="B4" s="121" t="s">
        <v>86</v>
      </c>
      <c r="C4" s="436" t="s">
        <v>616</v>
      </c>
      <c r="D4" s="94" t="s">
        <v>97</v>
      </c>
      <c r="E4" s="121" t="s">
        <v>86</v>
      </c>
      <c r="F4" s="436" t="s">
        <v>616</v>
      </c>
      <c r="G4" s="94" t="s">
        <v>97</v>
      </c>
      <c r="H4" s="121" t="s">
        <v>86</v>
      </c>
      <c r="I4" s="436" t="s">
        <v>616</v>
      </c>
      <c r="J4" s="437" t="s">
        <v>97</v>
      </c>
      <c r="K4" s="121" t="s">
        <v>86</v>
      </c>
      <c r="L4" s="436" t="s">
        <v>616</v>
      </c>
      <c r="M4" s="94" t="s">
        <v>97</v>
      </c>
    </row>
    <row r="5" spans="1:14" s="264" customFormat="1" ht="18" customHeight="1" x14ac:dyDescent="0.15">
      <c r="A5" s="438" t="s">
        <v>108</v>
      </c>
      <c r="B5" s="408">
        <v>1132</v>
      </c>
      <c r="C5" s="408">
        <v>962</v>
      </c>
      <c r="D5" s="408">
        <v>170</v>
      </c>
      <c r="E5" s="408">
        <v>1106</v>
      </c>
      <c r="F5" s="408">
        <v>942</v>
      </c>
      <c r="G5" s="408">
        <v>164</v>
      </c>
      <c r="H5" s="408">
        <v>1095</v>
      </c>
      <c r="I5" s="408">
        <v>937</v>
      </c>
      <c r="J5" s="408">
        <v>158</v>
      </c>
      <c r="K5" s="408">
        <v>1095</v>
      </c>
      <c r="L5" s="408">
        <v>937</v>
      </c>
      <c r="M5" s="408">
        <v>158</v>
      </c>
    </row>
    <row r="6" spans="1:14" s="264" customFormat="1" ht="18" customHeight="1" x14ac:dyDescent="0.15">
      <c r="A6" s="438">
        <v>5</v>
      </c>
      <c r="B6" s="439">
        <v>1210</v>
      </c>
      <c r="C6" s="439">
        <v>1000</v>
      </c>
      <c r="D6" s="439">
        <v>210</v>
      </c>
      <c r="E6" s="439">
        <v>1173</v>
      </c>
      <c r="F6" s="439">
        <v>966</v>
      </c>
      <c r="G6" s="439">
        <v>207</v>
      </c>
      <c r="H6" s="439">
        <v>1160</v>
      </c>
      <c r="I6" s="439">
        <v>958</v>
      </c>
      <c r="J6" s="439">
        <v>202</v>
      </c>
      <c r="K6" s="439">
        <v>1160</v>
      </c>
      <c r="L6" s="439">
        <v>958</v>
      </c>
      <c r="M6" s="439">
        <v>202</v>
      </c>
      <c r="N6" s="412"/>
    </row>
    <row r="7" spans="1:14" s="264" customFormat="1" ht="18" customHeight="1" x14ac:dyDescent="0.15">
      <c r="A7" s="440">
        <v>6</v>
      </c>
      <c r="B7" s="410">
        <v>957</v>
      </c>
      <c r="C7" s="410">
        <v>785</v>
      </c>
      <c r="D7" s="410">
        <v>172</v>
      </c>
      <c r="E7" s="410">
        <v>942</v>
      </c>
      <c r="F7" s="410">
        <v>771</v>
      </c>
      <c r="G7" s="410">
        <v>171</v>
      </c>
      <c r="H7" s="410">
        <v>651</v>
      </c>
      <c r="I7" s="410">
        <v>574</v>
      </c>
      <c r="J7" s="410">
        <v>77</v>
      </c>
      <c r="K7" s="410">
        <v>651</v>
      </c>
      <c r="L7" s="410">
        <v>574</v>
      </c>
      <c r="M7" s="410">
        <v>77</v>
      </c>
      <c r="N7" s="412"/>
    </row>
    <row r="8" spans="1:14" ht="12" customHeight="1" x14ac:dyDescent="0.15">
      <c r="A8" s="29" t="s">
        <v>579</v>
      </c>
      <c r="B8" s="413"/>
      <c r="C8" s="413"/>
      <c r="D8" s="413"/>
      <c r="E8" s="413"/>
      <c r="F8" s="413"/>
      <c r="G8" s="29"/>
      <c r="H8" s="413"/>
      <c r="J8" s="29" t="s">
        <v>617</v>
      </c>
      <c r="K8" s="441"/>
      <c r="L8" s="441"/>
      <c r="M8" s="30"/>
    </row>
    <row r="9" spans="1:14" ht="12" customHeight="1" x14ac:dyDescent="0.15">
      <c r="A9" s="413"/>
      <c r="B9" s="413"/>
      <c r="C9" s="413"/>
      <c r="D9" s="413"/>
      <c r="E9" s="413"/>
      <c r="F9" s="413"/>
      <c r="G9" s="29"/>
      <c r="H9" s="413"/>
      <c r="I9" s="413"/>
      <c r="J9" s="28" t="s">
        <v>618</v>
      </c>
      <c r="K9" s="441"/>
      <c r="L9" s="441"/>
      <c r="M9" s="30"/>
    </row>
    <row r="10" spans="1:14" ht="12" customHeight="1" x14ac:dyDescent="0.15">
      <c r="A10" s="413"/>
      <c r="B10" s="413"/>
      <c r="C10" s="413"/>
      <c r="D10" s="413"/>
      <c r="E10" s="413"/>
      <c r="F10" s="413"/>
      <c r="G10" s="413"/>
      <c r="H10" s="413"/>
      <c r="I10" s="413"/>
      <c r="J10" s="28" t="s">
        <v>645</v>
      </c>
      <c r="K10" s="441"/>
      <c r="L10" s="441"/>
      <c r="M10" s="30"/>
    </row>
  </sheetData>
  <mergeCells count="4">
    <mergeCell ref="B3:D3"/>
    <mergeCell ref="E3:G3"/>
    <mergeCell ref="H3:J3"/>
    <mergeCell ref="K3:M3"/>
  </mergeCells>
  <phoneticPr fontId="6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F497F-4973-46FE-B9C7-BF8EE94CF2B1}">
  <dimension ref="A1:AMK12"/>
  <sheetViews>
    <sheetView zoomScaleNormal="100" zoomScaleSheetLayoutView="100" workbookViewId="0"/>
  </sheetViews>
  <sheetFormatPr defaultRowHeight="13.5" x14ac:dyDescent="0.15"/>
  <cols>
    <col min="1" max="1" width="13.5" style="407" customWidth="1"/>
    <col min="2" max="5" width="18.375" style="407" customWidth="1"/>
    <col min="6" max="1025" width="9" style="407" customWidth="1"/>
  </cols>
  <sheetData>
    <row r="1" spans="1:6" ht="15" customHeight="1" x14ac:dyDescent="0.15">
      <c r="A1" s="2" t="s">
        <v>573</v>
      </c>
      <c r="E1" s="83" t="s">
        <v>574</v>
      </c>
    </row>
    <row r="2" spans="1:6" s="2" customFormat="1" ht="9.9499999999999993" customHeight="1" thickBot="1" x14ac:dyDescent="0.2">
      <c r="A2" s="119"/>
      <c r="B2" s="119"/>
      <c r="C2" s="119"/>
      <c r="D2" s="119"/>
      <c r="E2" s="8"/>
    </row>
    <row r="3" spans="1:6" s="264" customFormat="1" ht="15" customHeight="1" thickTop="1" thickBot="1" x14ac:dyDescent="0.2">
      <c r="A3" s="90" t="s">
        <v>74</v>
      </c>
      <c r="B3" s="519" t="s">
        <v>575</v>
      </c>
      <c r="C3" s="519" t="s">
        <v>576</v>
      </c>
      <c r="D3" s="519" t="s">
        <v>577</v>
      </c>
      <c r="E3" s="519" t="s">
        <v>578</v>
      </c>
    </row>
    <row r="4" spans="1:6" s="264" customFormat="1" ht="15" customHeight="1" thickTop="1" x14ac:dyDescent="0.15">
      <c r="A4" s="393" t="s">
        <v>229</v>
      </c>
      <c r="B4" s="519"/>
      <c r="C4" s="519"/>
      <c r="D4" s="519"/>
      <c r="E4" s="519"/>
    </row>
    <row r="5" spans="1:6" s="264" customFormat="1" ht="18" customHeight="1" x14ac:dyDescent="0.15">
      <c r="A5" s="98" t="s">
        <v>108</v>
      </c>
      <c r="B5" s="408">
        <v>2347</v>
      </c>
      <c r="C5" s="408">
        <v>2288</v>
      </c>
      <c r="D5" s="408">
        <v>2238</v>
      </c>
      <c r="E5" s="409">
        <v>2238</v>
      </c>
    </row>
    <row r="6" spans="1:6" s="264" customFormat="1" ht="18" customHeight="1" x14ac:dyDescent="0.15">
      <c r="A6" s="98">
        <v>5</v>
      </c>
      <c r="B6" s="439">
        <v>2358</v>
      </c>
      <c r="C6" s="439">
        <v>2278</v>
      </c>
      <c r="D6" s="439">
        <v>2222</v>
      </c>
      <c r="E6" s="502">
        <v>2222</v>
      </c>
    </row>
    <row r="7" spans="1:6" s="264" customFormat="1" ht="18" customHeight="1" x14ac:dyDescent="0.15">
      <c r="A7" s="123">
        <v>6</v>
      </c>
      <c r="B7" s="410">
        <v>1921</v>
      </c>
      <c r="C7" s="410">
        <v>1863</v>
      </c>
      <c r="D7" s="410">
        <v>956</v>
      </c>
      <c r="E7" s="411">
        <v>956</v>
      </c>
      <c r="F7" s="412"/>
    </row>
    <row r="8" spans="1:6" s="2" customFormat="1" ht="12" customHeight="1" x14ac:dyDescent="0.15">
      <c r="A8" s="29" t="s">
        <v>579</v>
      </c>
      <c r="B8" s="413"/>
      <c r="C8" s="413"/>
      <c r="D8" s="28" t="s">
        <v>580</v>
      </c>
      <c r="E8" s="30"/>
    </row>
    <row r="9" spans="1:6" ht="12" customHeight="1" x14ac:dyDescent="0.15">
      <c r="A9" s="414"/>
      <c r="B9" s="414"/>
      <c r="C9" s="83"/>
      <c r="D9" s="304" t="s">
        <v>581</v>
      </c>
      <c r="E9" s="83"/>
    </row>
    <row r="10" spans="1:6" ht="12" customHeight="1" x14ac:dyDescent="0.15">
      <c r="A10" s="414"/>
      <c r="B10" s="414"/>
      <c r="C10" s="415"/>
      <c r="D10" s="304" t="s">
        <v>582</v>
      </c>
      <c r="E10" s="83"/>
    </row>
    <row r="11" spans="1:6" ht="12" customHeight="1" x14ac:dyDescent="0.15">
      <c r="C11" s="416"/>
      <c r="D11" s="304" t="s">
        <v>646</v>
      </c>
      <c r="E11" s="417"/>
    </row>
    <row r="12" spans="1:6" x14ac:dyDescent="0.15">
      <c r="C12" s="416"/>
    </row>
  </sheetData>
  <mergeCells count="4">
    <mergeCell ref="B3:B4"/>
    <mergeCell ref="C3:C4"/>
    <mergeCell ref="D3:D4"/>
    <mergeCell ref="E3:E4"/>
  </mergeCells>
  <phoneticPr fontId="6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BAEB-5A7E-4C0C-A986-023E81987054}">
  <dimension ref="A1:AMK15"/>
  <sheetViews>
    <sheetView zoomScaleNormal="100" zoomScaleSheetLayoutView="100" workbookViewId="0"/>
  </sheetViews>
  <sheetFormatPr defaultRowHeight="13.5" x14ac:dyDescent="0.15"/>
  <cols>
    <col min="1" max="1" width="8.375" style="1" customWidth="1"/>
    <col min="2" max="11" width="7.875" style="1" customWidth="1"/>
    <col min="12" max="1025" width="9" style="1" customWidth="1"/>
  </cols>
  <sheetData>
    <row r="1" spans="1:12" ht="15" customHeight="1" x14ac:dyDescent="0.15">
      <c r="A1" s="5" t="s">
        <v>602</v>
      </c>
      <c r="I1" s="5"/>
      <c r="J1" s="3"/>
      <c r="K1" s="30"/>
    </row>
    <row r="2" spans="1:12" ht="9.9499999999999993" customHeight="1" thickBot="1" x14ac:dyDescent="0.2">
      <c r="A2" s="6"/>
      <c r="B2" s="7"/>
      <c r="C2" s="7"/>
      <c r="D2" s="7"/>
      <c r="E2" s="7"/>
      <c r="F2" s="7"/>
      <c r="G2" s="7"/>
      <c r="H2" s="7"/>
      <c r="I2" s="6"/>
      <c r="J2" s="427"/>
      <c r="K2" s="8"/>
    </row>
    <row r="3" spans="1:12" s="82" customFormat="1" ht="15" customHeight="1" thickTop="1" x14ac:dyDescent="0.15">
      <c r="A3" s="208" t="s">
        <v>74</v>
      </c>
      <c r="B3" s="555" t="s">
        <v>81</v>
      </c>
      <c r="C3" s="555"/>
      <c r="D3" s="556" t="s">
        <v>603</v>
      </c>
      <c r="E3" s="556"/>
      <c r="F3" s="557" t="s">
        <v>604</v>
      </c>
      <c r="G3" s="557"/>
      <c r="H3" s="557" t="s">
        <v>605</v>
      </c>
      <c r="I3" s="557"/>
      <c r="J3" s="557" t="s">
        <v>606</v>
      </c>
      <c r="K3" s="557"/>
    </row>
    <row r="4" spans="1:12" s="82" customFormat="1" ht="15" customHeight="1" x14ac:dyDescent="0.15">
      <c r="A4" s="268" t="s">
        <v>229</v>
      </c>
      <c r="B4" s="120" t="s">
        <v>607</v>
      </c>
      <c r="C4" s="287" t="s">
        <v>608</v>
      </c>
      <c r="D4" s="287" t="s">
        <v>607</v>
      </c>
      <c r="E4" s="287" t="s">
        <v>608</v>
      </c>
      <c r="F4" s="287" t="s">
        <v>607</v>
      </c>
      <c r="G4" s="287" t="s">
        <v>608</v>
      </c>
      <c r="H4" s="287" t="s">
        <v>607</v>
      </c>
      <c r="I4" s="287" t="s">
        <v>608</v>
      </c>
      <c r="J4" s="287" t="s">
        <v>607</v>
      </c>
      <c r="K4" s="121" t="s">
        <v>608</v>
      </c>
    </row>
    <row r="5" spans="1:12" s="82" customFormat="1" ht="18" customHeight="1" x14ac:dyDescent="0.15">
      <c r="A5" s="98" t="s">
        <v>108</v>
      </c>
      <c r="B5" s="270">
        <v>47</v>
      </c>
      <c r="C5" s="428">
        <v>7.27</v>
      </c>
      <c r="D5" s="270">
        <v>20</v>
      </c>
      <c r="E5" s="428">
        <v>1.52</v>
      </c>
      <c r="F5" s="270">
        <v>24</v>
      </c>
      <c r="G5" s="428">
        <v>4.13</v>
      </c>
      <c r="H5" s="270">
        <v>0</v>
      </c>
      <c r="I5" s="270">
        <v>0</v>
      </c>
      <c r="J5" s="270">
        <v>3</v>
      </c>
      <c r="K5" s="429">
        <v>1.62</v>
      </c>
    </row>
    <row r="6" spans="1:12" s="82" customFormat="1" ht="18" customHeight="1" x14ac:dyDescent="0.15">
      <c r="A6" s="98">
        <v>5</v>
      </c>
      <c r="B6" s="274">
        <v>23</v>
      </c>
      <c r="C6" s="430">
        <v>2.6</v>
      </c>
      <c r="D6" s="274">
        <v>11</v>
      </c>
      <c r="E6" s="430">
        <v>0.79</v>
      </c>
      <c r="F6" s="274">
        <v>12</v>
      </c>
      <c r="G6" s="430">
        <v>1.81</v>
      </c>
      <c r="H6" s="274">
        <v>0</v>
      </c>
      <c r="I6" s="274">
        <v>0</v>
      </c>
      <c r="J6" s="274">
        <v>0</v>
      </c>
      <c r="K6" s="274">
        <v>0</v>
      </c>
    </row>
    <row r="7" spans="1:12" s="82" customFormat="1" ht="18" customHeight="1" x14ac:dyDescent="0.15">
      <c r="A7" s="123">
        <v>6</v>
      </c>
      <c r="B7" s="278">
        <v>27</v>
      </c>
      <c r="C7" s="431">
        <v>3.34</v>
      </c>
      <c r="D7" s="278">
        <v>12</v>
      </c>
      <c r="E7" s="431">
        <v>0.86</v>
      </c>
      <c r="F7" s="278">
        <v>15</v>
      </c>
      <c r="G7" s="431">
        <v>2.48</v>
      </c>
      <c r="H7" s="278">
        <v>0</v>
      </c>
      <c r="I7" s="278">
        <v>0</v>
      </c>
      <c r="J7" s="278">
        <v>0</v>
      </c>
      <c r="K7" s="278">
        <v>0</v>
      </c>
      <c r="L7" s="432"/>
    </row>
    <row r="8" spans="1:12" s="29" customFormat="1" ht="12" customHeight="1" x14ac:dyDescent="0.15">
      <c r="A8" s="28" t="s">
        <v>609</v>
      </c>
      <c r="K8" s="30" t="s">
        <v>610</v>
      </c>
    </row>
    <row r="9" spans="1:12" s="29" customFormat="1" ht="13.5" customHeight="1" x14ac:dyDescent="0.15"/>
    <row r="10" spans="1:12" s="29" customFormat="1" ht="13.5" customHeight="1" x14ac:dyDescent="0.15">
      <c r="C10" s="433"/>
    </row>
    <row r="11" spans="1:12" s="29" customFormat="1" ht="13.5" customHeight="1" x14ac:dyDescent="0.15">
      <c r="C11" s="433"/>
    </row>
    <row r="12" spans="1:12" s="29" customFormat="1" ht="13.5" customHeight="1" x14ac:dyDescent="0.15"/>
    <row r="13" spans="1:12" s="29" customFormat="1" ht="13.5" customHeight="1" x14ac:dyDescent="0.15"/>
    <row r="14" spans="1:12" s="12" customFormat="1" ht="13.5" customHeight="1" x14ac:dyDescent="0.15"/>
    <row r="15" spans="1:12" s="12" customFormat="1" ht="13.5" customHeight="1" x14ac:dyDescent="0.15"/>
  </sheetData>
  <mergeCells count="5">
    <mergeCell ref="B3:C3"/>
    <mergeCell ref="D3:E3"/>
    <mergeCell ref="F3:G3"/>
    <mergeCell ref="H3:I3"/>
    <mergeCell ref="J3:K3"/>
  </mergeCells>
  <phoneticPr fontId="6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B2D06-EF05-4ACA-BC0C-C02A3D7808AD}">
  <dimension ref="A1:AMK17"/>
  <sheetViews>
    <sheetView zoomScaleNormal="100" zoomScaleSheetLayoutView="100" workbookViewId="0"/>
  </sheetViews>
  <sheetFormatPr defaultRowHeight="13.5" x14ac:dyDescent="0.15"/>
  <cols>
    <col min="1" max="1" width="22.125" style="1" customWidth="1"/>
    <col min="2" max="4" width="21.625" style="1" customWidth="1"/>
    <col min="5" max="1025" width="9" style="1" customWidth="1"/>
  </cols>
  <sheetData>
    <row r="1" spans="1:4" s="3" customFormat="1" ht="15" customHeight="1" x14ac:dyDescent="0.15">
      <c r="A1" s="5" t="s">
        <v>477</v>
      </c>
    </row>
    <row r="2" spans="1:4" ht="12.95" customHeight="1" thickBot="1" x14ac:dyDescent="0.2">
      <c r="A2" s="6"/>
      <c r="B2" s="7"/>
      <c r="C2" s="7"/>
      <c r="D2" s="262" t="s">
        <v>73</v>
      </c>
    </row>
    <row r="3" spans="1:4" s="82" customFormat="1" ht="17.100000000000001" customHeight="1" thickTop="1" thickBot="1" x14ac:dyDescent="0.2">
      <c r="A3" s="208" t="s">
        <v>74</v>
      </c>
      <c r="B3" s="519" t="s">
        <v>478</v>
      </c>
      <c r="C3" s="519" t="s">
        <v>479</v>
      </c>
      <c r="D3" s="519" t="s">
        <v>480</v>
      </c>
    </row>
    <row r="4" spans="1:4" s="82" customFormat="1" ht="17.100000000000001" customHeight="1" thickTop="1" x14ac:dyDescent="0.15">
      <c r="A4" s="268" t="s">
        <v>429</v>
      </c>
      <c r="B4" s="519"/>
      <c r="C4" s="519"/>
      <c r="D4" s="519"/>
    </row>
    <row r="5" spans="1:4" s="82" customFormat="1" ht="18" customHeight="1" x14ac:dyDescent="0.15">
      <c r="A5" s="98" t="s">
        <v>83</v>
      </c>
      <c r="B5" s="65">
        <v>532</v>
      </c>
      <c r="C5" s="65">
        <v>46176</v>
      </c>
      <c r="D5" s="65">
        <v>149710</v>
      </c>
    </row>
    <row r="6" spans="1:4" s="82" customFormat="1" ht="18" customHeight="1" x14ac:dyDescent="0.15">
      <c r="A6" s="98">
        <v>6</v>
      </c>
      <c r="B6" s="67">
        <v>532</v>
      </c>
      <c r="C6" s="67">
        <v>46176</v>
      </c>
      <c r="D6" s="67">
        <v>149905.54999999999</v>
      </c>
    </row>
    <row r="7" spans="1:4" s="82" customFormat="1" ht="18" customHeight="1" x14ac:dyDescent="0.15">
      <c r="A7" s="123">
        <v>7</v>
      </c>
      <c r="B7" s="265">
        <v>532</v>
      </c>
      <c r="C7" s="265">
        <v>46176</v>
      </c>
      <c r="D7" s="265">
        <v>149974</v>
      </c>
    </row>
    <row r="8" spans="1:4" s="3" customFormat="1" ht="12" customHeight="1" x14ac:dyDescent="0.15">
      <c r="A8" s="28" t="s">
        <v>632</v>
      </c>
      <c r="B8" s="29"/>
      <c r="C8" s="29"/>
      <c r="D8" s="29"/>
    </row>
    <row r="9" spans="1:4" s="12" customFormat="1" ht="13.5" customHeight="1" x14ac:dyDescent="0.15">
      <c r="D9" s="22"/>
    </row>
    <row r="10" spans="1:4" s="12" customFormat="1" ht="13.5" customHeight="1" x14ac:dyDescent="0.15"/>
    <row r="11" spans="1:4" s="12" customFormat="1" ht="13.5" customHeight="1" x14ac:dyDescent="0.15"/>
    <row r="12" spans="1:4" s="12" customFormat="1" ht="13.5" customHeight="1" x14ac:dyDescent="0.15">
      <c r="D12" s="12" t="s">
        <v>481</v>
      </c>
    </row>
    <row r="13" spans="1:4" s="12" customFormat="1" ht="13.5" customHeight="1" x14ac:dyDescent="0.15"/>
    <row r="14" spans="1:4" s="12" customFormat="1" ht="13.5" customHeight="1" x14ac:dyDescent="0.15"/>
    <row r="15" spans="1:4" s="12" customFormat="1" ht="13.5" customHeight="1" x14ac:dyDescent="0.15"/>
    <row r="16" spans="1:4" s="12" customFormat="1" ht="13.5" customHeight="1" x14ac:dyDescent="0.15"/>
    <row r="17" s="12" customFormat="1" ht="13.5" customHeight="1" x14ac:dyDescent="0.15"/>
  </sheetData>
  <mergeCells count="3">
    <mergeCell ref="B3:B4"/>
    <mergeCell ref="C3:C4"/>
    <mergeCell ref="D3:D4"/>
  </mergeCells>
  <phoneticPr fontId="6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FE4F-6729-4E46-AAC6-C00C56CB6F82}">
  <dimension ref="A1:AMK15"/>
  <sheetViews>
    <sheetView zoomScaleNormal="100" zoomScaleSheetLayoutView="130" workbookViewId="0"/>
  </sheetViews>
  <sheetFormatPr defaultRowHeight="13.5" x14ac:dyDescent="0.15"/>
  <cols>
    <col min="1" max="1" width="8.625" style="1" customWidth="1"/>
    <col min="2" max="2" width="9.625" style="1" customWidth="1"/>
    <col min="3" max="5" width="8.375" style="1" customWidth="1"/>
    <col min="6" max="6" width="7.875" style="1" customWidth="1"/>
    <col min="7" max="8" width="9.625" style="1" customWidth="1"/>
    <col min="9" max="9" width="7.875" style="1" customWidth="1"/>
    <col min="10" max="10" width="8.625" style="1" customWidth="1"/>
    <col min="11" max="1025" width="9" style="1" customWidth="1"/>
  </cols>
  <sheetData>
    <row r="1" spans="1:11" s="79" customFormat="1" ht="15" customHeight="1" x14ac:dyDescent="0.15">
      <c r="A1" s="5" t="s">
        <v>588</v>
      </c>
    </row>
    <row r="2" spans="1:11" s="12" customFormat="1" ht="9.9499999999999993" customHeight="1" thickBot="1" x14ac:dyDescent="0.2">
      <c r="A2" s="6"/>
      <c r="B2" s="33"/>
      <c r="C2" s="33"/>
      <c r="D2" s="33"/>
      <c r="E2" s="33"/>
      <c r="F2" s="33"/>
      <c r="G2" s="33"/>
      <c r="H2" s="33"/>
      <c r="I2" s="33"/>
      <c r="J2" s="33"/>
    </row>
    <row r="3" spans="1:11" s="82" customFormat="1" ht="18" customHeight="1" thickTop="1" x14ac:dyDescent="0.15">
      <c r="A3" s="43" t="s">
        <v>74</v>
      </c>
      <c r="B3" s="519" t="s">
        <v>589</v>
      </c>
      <c r="C3" s="519"/>
      <c r="D3" s="519"/>
      <c r="E3" s="519"/>
      <c r="F3" s="518" t="s">
        <v>590</v>
      </c>
      <c r="G3" s="518"/>
      <c r="H3" s="518"/>
      <c r="I3" s="420" t="s">
        <v>652</v>
      </c>
      <c r="J3" s="63" t="s">
        <v>97</v>
      </c>
    </row>
    <row r="4" spans="1:11" s="422" customFormat="1" ht="18" customHeight="1" x14ac:dyDescent="0.15">
      <c r="A4" s="421"/>
      <c r="B4" s="558" t="s">
        <v>591</v>
      </c>
      <c r="C4" s="558" t="s">
        <v>592</v>
      </c>
      <c r="D4" s="558" t="s">
        <v>593</v>
      </c>
      <c r="E4" s="558" t="s">
        <v>594</v>
      </c>
      <c r="F4" s="558" t="s">
        <v>595</v>
      </c>
      <c r="G4" s="558" t="s">
        <v>596</v>
      </c>
      <c r="H4" s="558" t="s">
        <v>597</v>
      </c>
      <c r="I4" s="558" t="s">
        <v>598</v>
      </c>
      <c r="J4" s="558" t="s">
        <v>599</v>
      </c>
    </row>
    <row r="5" spans="1:11" s="422" customFormat="1" ht="18" customHeight="1" x14ac:dyDescent="0.15">
      <c r="A5" s="423" t="s">
        <v>229</v>
      </c>
      <c r="B5" s="558"/>
      <c r="C5" s="558"/>
      <c r="D5" s="558"/>
      <c r="E5" s="558"/>
      <c r="F5" s="558"/>
      <c r="G5" s="558"/>
      <c r="H5" s="558"/>
      <c r="I5" s="558"/>
      <c r="J5" s="558"/>
    </row>
    <row r="6" spans="1:11" s="82" customFormat="1" ht="18" customHeight="1" x14ac:dyDescent="0.15">
      <c r="A6" s="98" t="s">
        <v>108</v>
      </c>
      <c r="B6" s="269">
        <v>0</v>
      </c>
      <c r="C6" s="270">
        <v>0</v>
      </c>
      <c r="D6" s="270">
        <v>1</v>
      </c>
      <c r="E6" s="269">
        <v>31</v>
      </c>
      <c r="F6" s="270">
        <v>2</v>
      </c>
      <c r="G6" s="269">
        <v>419</v>
      </c>
      <c r="H6" s="270">
        <v>1</v>
      </c>
      <c r="I6" s="270">
        <v>0</v>
      </c>
      <c r="J6" s="270">
        <v>3</v>
      </c>
      <c r="K6" s="424"/>
    </row>
    <row r="7" spans="1:11" s="82" customFormat="1" ht="18" customHeight="1" x14ac:dyDescent="0.15">
      <c r="A7" s="98">
        <v>5</v>
      </c>
      <c r="B7" s="272">
        <v>2</v>
      </c>
      <c r="C7" s="274">
        <v>0</v>
      </c>
      <c r="D7" s="274">
        <v>0</v>
      </c>
      <c r="E7" s="272">
        <v>29</v>
      </c>
      <c r="F7" s="274">
        <v>1</v>
      </c>
      <c r="G7" s="272">
        <v>362</v>
      </c>
      <c r="H7" s="274">
        <v>1</v>
      </c>
      <c r="I7" s="274">
        <v>0</v>
      </c>
      <c r="J7" s="274">
        <v>1</v>
      </c>
      <c r="K7" s="424"/>
    </row>
    <row r="8" spans="1:11" s="82" customFormat="1" ht="18" customHeight="1" x14ac:dyDescent="0.15">
      <c r="A8" s="123">
        <v>6</v>
      </c>
      <c r="B8" s="276">
        <v>0</v>
      </c>
      <c r="C8" s="278">
        <v>1</v>
      </c>
      <c r="D8" s="278">
        <v>0</v>
      </c>
      <c r="E8" s="276">
        <v>28</v>
      </c>
      <c r="F8" s="278">
        <v>1</v>
      </c>
      <c r="G8" s="276">
        <v>239</v>
      </c>
      <c r="H8" s="278">
        <v>1</v>
      </c>
      <c r="I8" s="278">
        <v>0</v>
      </c>
      <c r="J8" s="278">
        <v>0</v>
      </c>
      <c r="K8" s="424"/>
    </row>
    <row r="9" spans="1:11" s="29" customFormat="1" ht="12" customHeight="1" x14ac:dyDescent="0.15">
      <c r="A9" s="29" t="s">
        <v>600</v>
      </c>
      <c r="J9" s="30" t="s">
        <v>601</v>
      </c>
    </row>
    <row r="10" spans="1:11" s="12" customFormat="1" ht="13.5" customHeight="1" x14ac:dyDescent="0.15"/>
    <row r="11" spans="1:11" s="12" customFormat="1" ht="13.5" customHeight="1" x14ac:dyDescent="0.15">
      <c r="H11" s="559"/>
    </row>
    <row r="12" spans="1:11" s="12" customFormat="1" ht="13.5" customHeight="1" x14ac:dyDescent="0.15">
      <c r="H12" s="559"/>
    </row>
    <row r="13" spans="1:11" ht="18" customHeight="1" x14ac:dyDescent="0.15">
      <c r="H13" s="425"/>
    </row>
    <row r="14" spans="1:11" ht="18" customHeight="1" x14ac:dyDescent="0.15">
      <c r="H14" s="425"/>
    </row>
    <row r="15" spans="1:11" ht="18" customHeight="1" x14ac:dyDescent="0.15">
      <c r="H15" s="426"/>
    </row>
  </sheetData>
  <mergeCells count="12">
    <mergeCell ref="I4:I5"/>
    <mergeCell ref="J4:J5"/>
    <mergeCell ref="H11:H12"/>
    <mergeCell ref="B3:E3"/>
    <mergeCell ref="F3:H3"/>
    <mergeCell ref="B4:B5"/>
    <mergeCell ref="C4:C5"/>
    <mergeCell ref="D4:D5"/>
    <mergeCell ref="E4:E5"/>
    <mergeCell ref="F4:F5"/>
    <mergeCell ref="G4:G5"/>
    <mergeCell ref="H4:H5"/>
  </mergeCells>
  <phoneticPr fontId="6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B87A-655F-4FE1-BEB6-2C26AAD1F795}">
  <dimension ref="A1:AMK11"/>
  <sheetViews>
    <sheetView zoomScaleNormal="100" zoomScaleSheetLayoutView="100" workbookViewId="0"/>
  </sheetViews>
  <sheetFormatPr defaultRowHeight="13.5" x14ac:dyDescent="0.15"/>
  <cols>
    <col min="1" max="1" width="11.375" style="1" customWidth="1"/>
    <col min="2" max="6" width="15.125" style="1" customWidth="1"/>
    <col min="7" max="7" width="10.5" style="1" customWidth="1"/>
    <col min="8" max="1025" width="9" style="1" customWidth="1"/>
  </cols>
  <sheetData>
    <row r="1" spans="1:9" s="79" customFormat="1" ht="15" customHeight="1" x14ac:dyDescent="0.15">
      <c r="A1" s="2" t="s">
        <v>563</v>
      </c>
    </row>
    <row r="2" spans="1:9" s="12" customFormat="1" ht="9.9499999999999993" customHeight="1" thickBot="1" x14ac:dyDescent="0.2">
      <c r="A2" s="119"/>
      <c r="B2" s="33"/>
      <c r="C2" s="33"/>
      <c r="D2" s="33"/>
      <c r="E2" s="33"/>
      <c r="F2" s="33"/>
    </row>
    <row r="3" spans="1:9" s="82" customFormat="1" ht="15" customHeight="1" thickTop="1" thickBot="1" x14ac:dyDescent="0.2">
      <c r="A3" s="208" t="s">
        <v>74</v>
      </c>
      <c r="B3" s="519" t="s">
        <v>564</v>
      </c>
      <c r="C3" s="519" t="s">
        <v>565</v>
      </c>
      <c r="D3" s="519"/>
      <c r="E3" s="519"/>
      <c r="F3" s="519" t="s">
        <v>566</v>
      </c>
    </row>
    <row r="4" spans="1:9" s="82" customFormat="1" ht="15" customHeight="1" thickTop="1" x14ac:dyDescent="0.15">
      <c r="A4" s="350" t="s">
        <v>229</v>
      </c>
      <c r="B4" s="519"/>
      <c r="C4" s="120" t="s">
        <v>567</v>
      </c>
      <c r="D4" s="121" t="s">
        <v>568</v>
      </c>
      <c r="E4" s="121" t="s">
        <v>569</v>
      </c>
      <c r="F4" s="519"/>
    </row>
    <row r="5" spans="1:9" s="82" customFormat="1" ht="18" customHeight="1" x14ac:dyDescent="0.15">
      <c r="A5" s="98" t="s">
        <v>108</v>
      </c>
      <c r="B5" s="65">
        <v>97</v>
      </c>
      <c r="C5" s="401">
        <v>1416.51</v>
      </c>
      <c r="D5" s="270" t="s">
        <v>284</v>
      </c>
      <c r="E5" s="401">
        <v>1416.51</v>
      </c>
      <c r="F5" s="65">
        <v>288902</v>
      </c>
    </row>
    <row r="6" spans="1:9" s="82" customFormat="1" ht="18" customHeight="1" x14ac:dyDescent="0.15">
      <c r="A6" s="98">
        <v>5</v>
      </c>
      <c r="B6" s="67">
        <v>114</v>
      </c>
      <c r="C6" s="402">
        <v>1694.5</v>
      </c>
      <c r="D6" s="274" t="s">
        <v>284</v>
      </c>
      <c r="E6" s="402">
        <v>1694.5</v>
      </c>
      <c r="F6" s="67">
        <v>308132</v>
      </c>
    </row>
    <row r="7" spans="1:9" s="82" customFormat="1" ht="18" customHeight="1" x14ac:dyDescent="0.15">
      <c r="A7" s="123">
        <v>6</v>
      </c>
      <c r="B7" s="265">
        <v>112</v>
      </c>
      <c r="C7" s="403">
        <v>1513.53</v>
      </c>
      <c r="D7" s="278" t="s">
        <v>453</v>
      </c>
      <c r="E7" s="403">
        <v>1513.53</v>
      </c>
      <c r="F7" s="265">
        <v>297728</v>
      </c>
      <c r="G7" s="404"/>
    </row>
    <row r="8" spans="1:9" s="29" customFormat="1" ht="12" customHeight="1" x14ac:dyDescent="0.15">
      <c r="A8" s="28" t="s">
        <v>570</v>
      </c>
      <c r="D8" s="405"/>
      <c r="E8" s="406"/>
      <c r="F8" s="30" t="s">
        <v>571</v>
      </c>
      <c r="G8" s="3"/>
      <c r="H8" s="3"/>
      <c r="I8" s="12"/>
    </row>
    <row r="9" spans="1:9" s="29" customFormat="1" ht="12" customHeight="1" x14ac:dyDescent="0.15">
      <c r="E9" s="1"/>
      <c r="F9" s="30" t="s">
        <v>572</v>
      </c>
      <c r="G9" s="12"/>
      <c r="H9" s="12"/>
      <c r="I9" s="12"/>
    </row>
    <row r="10" spans="1:9" s="29" customFormat="1" ht="13.5" customHeight="1" x14ac:dyDescent="0.15">
      <c r="D10" s="28"/>
      <c r="F10" s="30"/>
    </row>
    <row r="11" spans="1:9" s="29" customFormat="1" ht="13.5" customHeight="1" x14ac:dyDescent="0.15">
      <c r="D11" s="28"/>
    </row>
  </sheetData>
  <mergeCells count="3">
    <mergeCell ref="B3:B4"/>
    <mergeCell ref="C3:E3"/>
    <mergeCell ref="F3:F4"/>
  </mergeCells>
  <phoneticPr fontId="6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96895-2604-40C2-9F87-BEDEC3BD91F0}">
  <dimension ref="A1:AMJ11"/>
  <sheetViews>
    <sheetView zoomScaleNormal="100" zoomScaleSheetLayoutView="100" zoomScalePageLayoutView="106" workbookViewId="0"/>
  </sheetViews>
  <sheetFormatPr defaultRowHeight="13.5" x14ac:dyDescent="0.15"/>
  <cols>
    <col min="1" max="1" width="21.75" style="1" customWidth="1"/>
    <col min="2" max="2" width="20.875" style="1" customWidth="1"/>
    <col min="3" max="3" width="23.125" style="1" customWidth="1"/>
    <col min="4" max="4" width="20.875" style="1" customWidth="1"/>
    <col min="5" max="5" width="21.5" style="1" customWidth="1"/>
    <col min="6" max="6" width="10.5" style="1" customWidth="1"/>
    <col min="7" max="1024" width="9" style="1" customWidth="1"/>
  </cols>
  <sheetData>
    <row r="1" spans="1:7" s="79" customFormat="1" ht="15" customHeight="1" x14ac:dyDescent="0.15">
      <c r="A1" s="2" t="s">
        <v>583</v>
      </c>
    </row>
    <row r="2" spans="1:7" s="12" customFormat="1" ht="9.9499999999999993" customHeight="1" thickBot="1" x14ac:dyDescent="0.2">
      <c r="A2" s="119"/>
      <c r="B2" s="33"/>
      <c r="C2" s="33"/>
      <c r="D2" s="33"/>
    </row>
    <row r="3" spans="1:7" s="82" customFormat="1" ht="15" customHeight="1" thickTop="1" thickBot="1" x14ac:dyDescent="0.2">
      <c r="A3" s="208" t="s">
        <v>584</v>
      </c>
      <c r="B3" s="519" t="s">
        <v>585</v>
      </c>
      <c r="C3" s="518" t="s">
        <v>586</v>
      </c>
      <c r="D3" s="519" t="s">
        <v>587</v>
      </c>
    </row>
    <row r="4" spans="1:7" s="82" customFormat="1" ht="15" customHeight="1" thickTop="1" x14ac:dyDescent="0.15">
      <c r="A4" s="350" t="s">
        <v>229</v>
      </c>
      <c r="B4" s="519"/>
      <c r="C4" s="518"/>
      <c r="D4" s="519"/>
    </row>
    <row r="5" spans="1:7" s="82" customFormat="1" ht="18" customHeight="1" x14ac:dyDescent="0.15">
      <c r="A5" s="98" t="s">
        <v>108</v>
      </c>
      <c r="B5" s="418">
        <v>236</v>
      </c>
      <c r="C5" s="448">
        <v>11</v>
      </c>
      <c r="D5" s="418">
        <v>193</v>
      </c>
    </row>
    <row r="6" spans="1:7" s="82" customFormat="1" ht="18" customHeight="1" x14ac:dyDescent="0.15">
      <c r="A6" s="98">
        <v>5</v>
      </c>
      <c r="B6" s="418">
        <v>447</v>
      </c>
      <c r="C6" s="449">
        <v>30</v>
      </c>
      <c r="D6" s="418">
        <v>338</v>
      </c>
    </row>
    <row r="7" spans="1:7" s="82" customFormat="1" ht="18" customHeight="1" x14ac:dyDescent="0.15">
      <c r="A7" s="123">
        <v>6</v>
      </c>
      <c r="B7" s="419">
        <v>592</v>
      </c>
      <c r="C7" s="447">
        <v>84</v>
      </c>
      <c r="D7" s="419">
        <v>393</v>
      </c>
      <c r="E7" s="404"/>
    </row>
    <row r="8" spans="1:7" s="29" customFormat="1" ht="12" customHeight="1" x14ac:dyDescent="0.15">
      <c r="A8" s="28" t="s">
        <v>570</v>
      </c>
      <c r="D8" s="30"/>
      <c r="E8" s="3"/>
      <c r="F8" s="3"/>
      <c r="G8" s="12"/>
    </row>
    <row r="9" spans="1:7" s="29" customFormat="1" ht="12" customHeight="1" x14ac:dyDescent="0.15">
      <c r="D9" s="30"/>
      <c r="E9" s="12"/>
      <c r="F9" s="12"/>
      <c r="G9" s="12"/>
    </row>
    <row r="10" spans="1:7" s="29" customFormat="1" ht="13.5" customHeight="1" x14ac:dyDescent="0.15">
      <c r="D10" s="30"/>
    </row>
    <row r="11" spans="1:7" s="29" customFormat="1" ht="13.5" customHeight="1" x14ac:dyDescent="0.15"/>
  </sheetData>
  <mergeCells count="3">
    <mergeCell ref="B3:B4"/>
    <mergeCell ref="C3:C4"/>
    <mergeCell ref="D3:D4"/>
  </mergeCells>
  <phoneticPr fontId="6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2065F-D77A-45AE-A2A2-DFC01D7E86D5}">
  <dimension ref="A1:AMK8"/>
  <sheetViews>
    <sheetView zoomScaleNormal="100" zoomScaleSheetLayoutView="100" workbookViewId="0"/>
  </sheetViews>
  <sheetFormatPr defaultRowHeight="13.5" x14ac:dyDescent="0.15"/>
  <cols>
    <col min="1" max="6" width="14.5" style="3" customWidth="1"/>
    <col min="7" max="8" width="10.875" style="3" customWidth="1"/>
    <col min="9" max="1025" width="9" style="3" customWidth="1"/>
  </cols>
  <sheetData>
    <row r="1" spans="1:7" s="1" customFormat="1" ht="15" customHeight="1" x14ac:dyDescent="0.15">
      <c r="A1" s="5" t="s">
        <v>556</v>
      </c>
    </row>
    <row r="2" spans="1:7" s="1" customFormat="1" ht="9.9499999999999993" customHeight="1" thickBot="1" x14ac:dyDescent="0.2">
      <c r="A2" s="5"/>
    </row>
    <row r="3" spans="1:7" s="82" customFormat="1" ht="17.25" customHeight="1" thickTop="1" thickBot="1" x14ac:dyDescent="0.2">
      <c r="A3" s="90" t="s">
        <v>74</v>
      </c>
      <c r="B3" s="519" t="s">
        <v>557</v>
      </c>
      <c r="C3" s="519" t="s">
        <v>558</v>
      </c>
      <c r="D3" s="519" t="s">
        <v>559</v>
      </c>
      <c r="E3" s="519" t="s">
        <v>560</v>
      </c>
      <c r="F3" s="519" t="s">
        <v>561</v>
      </c>
    </row>
    <row r="4" spans="1:7" s="82" customFormat="1" ht="17.25" customHeight="1" thickTop="1" x14ac:dyDescent="0.15">
      <c r="A4" s="393" t="s">
        <v>229</v>
      </c>
      <c r="B4" s="519"/>
      <c r="C4" s="519"/>
      <c r="D4" s="519"/>
      <c r="E4" s="519"/>
      <c r="F4" s="519"/>
    </row>
    <row r="5" spans="1:7" s="82" customFormat="1" ht="18" customHeight="1" x14ac:dyDescent="0.15">
      <c r="A5" s="98" t="s">
        <v>108</v>
      </c>
      <c r="B5" s="394">
        <v>1540</v>
      </c>
      <c r="C5" s="394">
        <v>928</v>
      </c>
      <c r="D5" s="395">
        <v>144</v>
      </c>
      <c r="E5" s="395">
        <v>22</v>
      </c>
      <c r="F5" s="395">
        <v>446</v>
      </c>
    </row>
    <row r="6" spans="1:7" s="82" customFormat="1" ht="18" customHeight="1" x14ac:dyDescent="0.15">
      <c r="A6" s="98">
        <v>5</v>
      </c>
      <c r="B6" s="396">
        <v>1657</v>
      </c>
      <c r="C6" s="397">
        <v>983</v>
      </c>
      <c r="D6" s="396">
        <v>165</v>
      </c>
      <c r="E6" s="396">
        <v>51</v>
      </c>
      <c r="F6" s="396">
        <v>458</v>
      </c>
    </row>
    <row r="7" spans="1:7" s="82" customFormat="1" ht="18" customHeight="1" x14ac:dyDescent="0.15">
      <c r="A7" s="123">
        <v>6</v>
      </c>
      <c r="B7" s="398">
        <v>1625</v>
      </c>
      <c r="C7" s="398">
        <v>922</v>
      </c>
      <c r="D7" s="399">
        <v>175</v>
      </c>
      <c r="E7" s="399">
        <v>36</v>
      </c>
      <c r="F7" s="399">
        <v>492</v>
      </c>
      <c r="G7" s="400"/>
    </row>
    <row r="8" spans="1:7" x14ac:dyDescent="0.15">
      <c r="A8" s="29" t="s">
        <v>562</v>
      </c>
      <c r="F8" s="83"/>
    </row>
  </sheetData>
  <mergeCells count="5">
    <mergeCell ref="B3:B4"/>
    <mergeCell ref="C3:C4"/>
    <mergeCell ref="D3:D4"/>
    <mergeCell ref="E3:E4"/>
    <mergeCell ref="F3:F4"/>
  </mergeCells>
  <phoneticPr fontId="6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F724A-1559-42EA-9177-9CB7D1E95298}">
  <dimension ref="A1:AMK30"/>
  <sheetViews>
    <sheetView zoomScaleNormal="100" zoomScaleSheetLayoutView="100" workbookViewId="0"/>
  </sheetViews>
  <sheetFormatPr defaultRowHeight="13.5" x14ac:dyDescent="0.15"/>
  <cols>
    <col min="1" max="1" width="12.875" style="1" customWidth="1"/>
    <col min="2" max="7" width="12.375" style="1" customWidth="1"/>
    <col min="8" max="1025" width="9" style="1" customWidth="1"/>
  </cols>
  <sheetData>
    <row r="1" spans="1:7" s="79" customFormat="1" ht="15" customHeight="1" x14ac:dyDescent="0.15">
      <c r="A1" s="5" t="s">
        <v>647</v>
      </c>
    </row>
    <row r="2" spans="1:7" s="12" customFormat="1" ht="12.95" customHeight="1" thickBot="1" x14ac:dyDescent="0.2">
      <c r="A2" s="6"/>
      <c r="B2" s="33"/>
      <c r="C2" s="33"/>
      <c r="D2" s="33"/>
      <c r="E2" s="33"/>
      <c r="F2" s="33"/>
      <c r="G2" s="8" t="s">
        <v>531</v>
      </c>
    </row>
    <row r="3" spans="1:7" s="82" customFormat="1" ht="17.25" customHeight="1" thickTop="1" x14ac:dyDescent="0.15">
      <c r="A3" s="208" t="s">
        <v>74</v>
      </c>
      <c r="B3" s="519" t="s">
        <v>473</v>
      </c>
      <c r="C3" s="519"/>
      <c r="D3" s="519" t="s">
        <v>532</v>
      </c>
      <c r="E3" s="519"/>
      <c r="F3" s="519" t="s">
        <v>533</v>
      </c>
      <c r="G3" s="519"/>
    </row>
    <row r="4" spans="1:7" s="82" customFormat="1" ht="17.25" customHeight="1" x14ac:dyDescent="0.15">
      <c r="A4" s="268" t="s">
        <v>80</v>
      </c>
      <c r="B4" s="120" t="s">
        <v>534</v>
      </c>
      <c r="C4" s="121" t="s">
        <v>535</v>
      </c>
      <c r="D4" s="120" t="s">
        <v>534</v>
      </c>
      <c r="E4" s="121" t="s">
        <v>535</v>
      </c>
      <c r="F4" s="120" t="s">
        <v>534</v>
      </c>
      <c r="G4" s="121" t="s">
        <v>535</v>
      </c>
    </row>
    <row r="5" spans="1:7" s="82" customFormat="1" ht="18" customHeight="1" x14ac:dyDescent="0.15">
      <c r="A5" s="98" t="s">
        <v>83</v>
      </c>
      <c r="B5" s="65">
        <v>15</v>
      </c>
      <c r="C5" s="65">
        <v>614</v>
      </c>
      <c r="D5" s="65">
        <v>10</v>
      </c>
      <c r="E5" s="65">
        <v>546</v>
      </c>
      <c r="F5" s="65">
        <v>5</v>
      </c>
      <c r="G5" s="65">
        <v>68</v>
      </c>
    </row>
    <row r="6" spans="1:7" s="82" customFormat="1" ht="18" customHeight="1" x14ac:dyDescent="0.15">
      <c r="A6" s="98">
        <v>6</v>
      </c>
      <c r="B6" s="65">
        <v>15</v>
      </c>
      <c r="C6" s="65">
        <v>614</v>
      </c>
      <c r="D6" s="65">
        <v>10</v>
      </c>
      <c r="E6" s="65">
        <v>546</v>
      </c>
      <c r="F6" s="65">
        <v>5</v>
      </c>
      <c r="G6" s="65">
        <v>68</v>
      </c>
    </row>
    <row r="7" spans="1:7" s="82" customFormat="1" ht="18" customHeight="1" x14ac:dyDescent="0.15">
      <c r="A7" s="123">
        <v>7</v>
      </c>
      <c r="B7" s="265">
        <v>16</v>
      </c>
      <c r="C7" s="265">
        <v>666</v>
      </c>
      <c r="D7" s="265">
        <v>11</v>
      </c>
      <c r="E7" s="265">
        <v>598</v>
      </c>
      <c r="F7" s="265">
        <v>5</v>
      </c>
      <c r="G7" s="265">
        <v>68</v>
      </c>
    </row>
    <row r="8" spans="1:7" s="29" customFormat="1" ht="12" customHeight="1" x14ac:dyDescent="0.15">
      <c r="A8" s="28" t="s">
        <v>536</v>
      </c>
    </row>
    <row r="9" spans="1:7" s="29" customFormat="1" ht="13.5" customHeight="1" x14ac:dyDescent="0.15"/>
    <row r="10" spans="1:7" s="29" customFormat="1" ht="13.5" customHeight="1" x14ac:dyDescent="0.15"/>
    <row r="11" spans="1:7" s="29" customFormat="1" ht="13.5" customHeight="1" x14ac:dyDescent="0.15"/>
    <row r="12" spans="1:7" s="29" customFormat="1" ht="13.5" customHeight="1" x14ac:dyDescent="0.15"/>
    <row r="13" spans="1:7" s="29" customFormat="1" ht="13.5" customHeight="1" x14ac:dyDescent="0.15"/>
    <row r="14" spans="1:7" s="12" customFormat="1" ht="13.5" customHeight="1" x14ac:dyDescent="0.15"/>
    <row r="15" spans="1:7" s="12" customFormat="1" ht="13.5" customHeight="1" x14ac:dyDescent="0.15"/>
    <row r="16" spans="1:7" s="12" customFormat="1" ht="13.5" customHeight="1" x14ac:dyDescent="0.15"/>
    <row r="17" s="12" customFormat="1" ht="13.5" customHeight="1" x14ac:dyDescent="0.15"/>
    <row r="18" s="12" customFormat="1" ht="13.5" customHeight="1" x14ac:dyDescent="0.15"/>
    <row r="19" s="12" customFormat="1" ht="13.5" customHeight="1" x14ac:dyDescent="0.15"/>
    <row r="20" s="12" customFormat="1" ht="13.5" customHeight="1" x14ac:dyDescent="0.15"/>
    <row r="21" s="12" customFormat="1" ht="13.5" customHeight="1" x14ac:dyDescent="0.15"/>
    <row r="22" s="12" customFormat="1" ht="13.5" customHeight="1" x14ac:dyDescent="0.15"/>
    <row r="23" s="12" customFormat="1" ht="13.5" customHeight="1" x14ac:dyDescent="0.15"/>
    <row r="24" s="12" customFormat="1" ht="13.5" customHeight="1" x14ac:dyDescent="0.15"/>
    <row r="25" s="12" customFormat="1" ht="13.5" customHeight="1" x14ac:dyDescent="0.15"/>
    <row r="26" s="12" customFormat="1" ht="13.5" customHeight="1" x14ac:dyDescent="0.15"/>
    <row r="27" s="12" customFormat="1" ht="13.5" customHeight="1" x14ac:dyDescent="0.15"/>
    <row r="28" s="12" customFormat="1" ht="13.5" customHeight="1" x14ac:dyDescent="0.15"/>
    <row r="29" s="12" customFormat="1" ht="13.5" customHeight="1" x14ac:dyDescent="0.15"/>
    <row r="30" s="12" customFormat="1" ht="13.5" customHeight="1" x14ac:dyDescent="0.15"/>
  </sheetData>
  <mergeCells count="3">
    <mergeCell ref="B3:C3"/>
    <mergeCell ref="D3:E3"/>
    <mergeCell ref="F3:G3"/>
  </mergeCells>
  <phoneticPr fontId="6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78B32-2983-4D06-8857-C834DDE59790}">
  <dimension ref="A1:AMK30"/>
  <sheetViews>
    <sheetView zoomScaleNormal="100" zoomScaleSheetLayoutView="100" zoomScalePageLayoutView="106" workbookViewId="0"/>
  </sheetViews>
  <sheetFormatPr defaultRowHeight="13.5" x14ac:dyDescent="0.15"/>
  <cols>
    <col min="1" max="8" width="10.875" style="380" customWidth="1"/>
    <col min="9" max="1025" width="9" style="380" customWidth="1"/>
  </cols>
  <sheetData>
    <row r="1" spans="1:9" s="356" customFormat="1" ht="15" customHeight="1" x14ac:dyDescent="0.15">
      <c r="A1" s="355" t="s">
        <v>649</v>
      </c>
    </row>
    <row r="2" spans="1:9" s="359" customFormat="1" ht="12.95" customHeight="1" thickBot="1" x14ac:dyDescent="0.2">
      <c r="A2" s="357"/>
      <c r="B2" s="358"/>
      <c r="C2" s="358"/>
      <c r="D2" s="358"/>
      <c r="E2" s="358"/>
      <c r="F2" s="358"/>
      <c r="G2" s="358"/>
      <c r="H2" s="8" t="s">
        <v>531</v>
      </c>
    </row>
    <row r="3" spans="1:9" s="359" customFormat="1" ht="17.25" customHeight="1" thickTop="1" thickBot="1" x14ac:dyDescent="0.2">
      <c r="A3" s="360" t="s">
        <v>74</v>
      </c>
      <c r="B3" s="560" t="s">
        <v>81</v>
      </c>
      <c r="C3" s="561" t="s">
        <v>545</v>
      </c>
      <c r="D3" s="561"/>
      <c r="E3" s="560" t="s">
        <v>546</v>
      </c>
      <c r="F3" s="560" t="s">
        <v>547</v>
      </c>
      <c r="G3" s="562" t="s">
        <v>548</v>
      </c>
      <c r="H3" s="562"/>
    </row>
    <row r="4" spans="1:9" s="359" customFormat="1" ht="17.25" customHeight="1" thickTop="1" x14ac:dyDescent="0.15">
      <c r="A4" s="361" t="s">
        <v>80</v>
      </c>
      <c r="B4" s="560"/>
      <c r="C4" s="381"/>
      <c r="D4" s="363" t="s">
        <v>549</v>
      </c>
      <c r="E4" s="560"/>
      <c r="F4" s="560"/>
      <c r="G4" s="365" t="s">
        <v>550</v>
      </c>
      <c r="H4" s="363" t="s">
        <v>551</v>
      </c>
    </row>
    <row r="5" spans="1:9" s="359" customFormat="1" ht="18" customHeight="1" x14ac:dyDescent="0.15">
      <c r="A5" s="368" t="s">
        <v>83</v>
      </c>
      <c r="B5" s="383">
        <f>SUM(C5:H5)</f>
        <v>29203</v>
      </c>
      <c r="C5" s="383">
        <v>28158</v>
      </c>
      <c r="D5" s="382" t="s">
        <v>284</v>
      </c>
      <c r="E5" s="383">
        <v>634</v>
      </c>
      <c r="F5" s="383">
        <v>411</v>
      </c>
      <c r="G5" s="384" t="s">
        <v>284</v>
      </c>
      <c r="H5" s="384" t="s">
        <v>284</v>
      </c>
      <c r="I5" s="385"/>
    </row>
    <row r="6" spans="1:9" s="359" customFormat="1" ht="18" customHeight="1" x14ac:dyDescent="0.15">
      <c r="A6" s="368">
        <v>6</v>
      </c>
      <c r="B6" s="387">
        <f t="shared" ref="B6:B7" si="0">SUM(C6:H6)</f>
        <v>28921</v>
      </c>
      <c r="C6" s="387">
        <v>27876</v>
      </c>
      <c r="D6" s="386" t="s">
        <v>284</v>
      </c>
      <c r="E6" s="387">
        <v>634</v>
      </c>
      <c r="F6" s="387">
        <v>411</v>
      </c>
      <c r="G6" s="386" t="s">
        <v>284</v>
      </c>
      <c r="H6" s="386" t="s">
        <v>284</v>
      </c>
      <c r="I6" s="385"/>
    </row>
    <row r="7" spans="1:9" s="372" customFormat="1" ht="18" customHeight="1" x14ac:dyDescent="0.15">
      <c r="A7" s="370">
        <v>7</v>
      </c>
      <c r="B7" s="388">
        <f t="shared" si="0"/>
        <v>28541</v>
      </c>
      <c r="C7" s="388">
        <v>27496</v>
      </c>
      <c r="D7" s="389" t="s">
        <v>284</v>
      </c>
      <c r="E7" s="388">
        <v>634</v>
      </c>
      <c r="F7" s="388">
        <v>411</v>
      </c>
      <c r="G7" s="389" t="s">
        <v>284</v>
      </c>
      <c r="H7" s="389" t="s">
        <v>284</v>
      </c>
      <c r="I7" s="390"/>
    </row>
    <row r="8" spans="1:9" s="374" customFormat="1" ht="12" customHeight="1" x14ac:dyDescent="0.15">
      <c r="A8" s="373" t="s">
        <v>648</v>
      </c>
      <c r="E8" s="377"/>
      <c r="F8" s="354"/>
      <c r="H8" s="377"/>
    </row>
    <row r="9" spans="1:9" s="376" customFormat="1" ht="13.5" customHeight="1" x14ac:dyDescent="0.15">
      <c r="A9" s="375" t="s">
        <v>513</v>
      </c>
      <c r="E9" s="391"/>
      <c r="F9" s="503"/>
      <c r="H9" s="391"/>
    </row>
    <row r="10" spans="1:9" s="376" customFormat="1" ht="13.5" customHeight="1" x14ac:dyDescent="0.15">
      <c r="B10" s="392"/>
      <c r="E10" s="391"/>
      <c r="F10" s="503"/>
      <c r="H10" s="391"/>
    </row>
    <row r="11" spans="1:9" s="376" customFormat="1" ht="13.5" customHeight="1" x14ac:dyDescent="0.15"/>
    <row r="12" spans="1:9" s="376" customFormat="1" ht="13.5" customHeight="1" x14ac:dyDescent="0.15">
      <c r="B12" s="392"/>
    </row>
    <row r="13" spans="1:9" s="376" customFormat="1" ht="13.5" customHeight="1" x14ac:dyDescent="0.15"/>
    <row r="14" spans="1:9" s="378" customFormat="1" ht="13.5" customHeight="1" x14ac:dyDescent="0.15"/>
    <row r="15" spans="1:9" s="378" customFormat="1" ht="13.5" customHeight="1" x14ac:dyDescent="0.15"/>
    <row r="16" spans="1:9" s="378" customFormat="1" ht="13.5" customHeight="1" x14ac:dyDescent="0.15"/>
    <row r="17" s="378" customFormat="1" ht="13.5" customHeight="1" x14ac:dyDescent="0.15"/>
    <row r="18" s="378" customFormat="1" ht="13.5" customHeight="1" x14ac:dyDescent="0.15"/>
    <row r="19" s="378" customFormat="1" ht="13.5" customHeight="1" x14ac:dyDescent="0.15"/>
    <row r="20" s="378" customFormat="1" ht="13.5" customHeight="1" x14ac:dyDescent="0.15"/>
    <row r="21" s="378" customFormat="1" ht="13.5" customHeight="1" x14ac:dyDescent="0.15"/>
    <row r="22" s="378" customFormat="1" ht="13.5" customHeight="1" x14ac:dyDescent="0.15"/>
    <row r="23" s="378" customFormat="1" ht="13.5" customHeight="1" x14ac:dyDescent="0.15"/>
    <row r="24" s="378" customFormat="1" ht="13.5" customHeight="1" x14ac:dyDescent="0.15"/>
    <row r="25" s="378" customFormat="1" ht="13.5" customHeight="1" x14ac:dyDescent="0.15"/>
    <row r="26" s="378" customFormat="1" ht="13.5" customHeight="1" x14ac:dyDescent="0.15"/>
    <row r="27" s="378" customFormat="1" ht="13.5" customHeight="1" x14ac:dyDescent="0.15"/>
    <row r="28" s="378" customFormat="1" ht="13.5" customHeight="1" x14ac:dyDescent="0.15"/>
    <row r="29" s="378" customFormat="1" ht="13.5" customHeight="1" x14ac:dyDescent="0.15"/>
    <row r="30" s="378" customFormat="1" ht="13.5" customHeight="1" x14ac:dyDescent="0.15"/>
  </sheetData>
  <mergeCells count="5">
    <mergeCell ref="B3:B4"/>
    <mergeCell ref="C3:D3"/>
    <mergeCell ref="E3:E4"/>
    <mergeCell ref="F3:F4"/>
    <mergeCell ref="G3:H3"/>
  </mergeCells>
  <phoneticPr fontId="6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CCFD-884A-4BE2-A903-BDC528277946}">
  <dimension ref="A1:AMK17"/>
  <sheetViews>
    <sheetView zoomScaleNormal="100" zoomScaleSheetLayoutView="100" zoomScalePageLayoutView="112" workbookViewId="0"/>
  </sheetViews>
  <sheetFormatPr defaultRowHeight="13.5" x14ac:dyDescent="0.15"/>
  <cols>
    <col min="1" max="1" width="9.375" style="380" customWidth="1"/>
    <col min="2" max="10" width="8.625" style="380" customWidth="1"/>
    <col min="11" max="1025" width="9" style="380" customWidth="1"/>
  </cols>
  <sheetData>
    <row r="1" spans="1:10" s="356" customFormat="1" ht="15" customHeight="1" x14ac:dyDescent="0.15">
      <c r="A1" s="355" t="s">
        <v>537</v>
      </c>
    </row>
    <row r="2" spans="1:10" s="359" customFormat="1" ht="12.95" customHeight="1" thickBot="1" x14ac:dyDescent="0.2">
      <c r="A2" s="357"/>
      <c r="B2" s="358"/>
      <c r="C2" s="358"/>
      <c r="D2" s="358"/>
      <c r="E2" s="358"/>
      <c r="F2" s="358"/>
      <c r="G2" s="358"/>
      <c r="H2" s="358"/>
      <c r="I2" s="358"/>
      <c r="J2" s="8" t="s">
        <v>531</v>
      </c>
    </row>
    <row r="3" spans="1:10" s="359" customFormat="1" ht="17.25" customHeight="1" thickTop="1" x14ac:dyDescent="0.15">
      <c r="A3" s="360" t="s">
        <v>74</v>
      </c>
      <c r="B3" s="560" t="s">
        <v>81</v>
      </c>
      <c r="C3" s="560"/>
      <c r="D3" s="560"/>
      <c r="E3" s="563" t="s">
        <v>538</v>
      </c>
      <c r="F3" s="563"/>
      <c r="G3" s="563"/>
      <c r="H3" s="560" t="s">
        <v>539</v>
      </c>
      <c r="I3" s="560"/>
      <c r="J3" s="560"/>
    </row>
    <row r="4" spans="1:10" s="359" customFormat="1" ht="17.25" customHeight="1" x14ac:dyDescent="0.15">
      <c r="A4" s="361" t="s">
        <v>80</v>
      </c>
      <c r="B4" s="362" t="s">
        <v>540</v>
      </c>
      <c r="C4" s="363" t="s">
        <v>541</v>
      </c>
      <c r="D4" s="364" t="s">
        <v>542</v>
      </c>
      <c r="E4" s="365" t="s">
        <v>540</v>
      </c>
      <c r="F4" s="363" t="s">
        <v>541</v>
      </c>
      <c r="G4" s="365" t="s">
        <v>542</v>
      </c>
      <c r="H4" s="362" t="s">
        <v>540</v>
      </c>
      <c r="I4" s="363" t="s">
        <v>541</v>
      </c>
      <c r="J4" s="364" t="s">
        <v>542</v>
      </c>
    </row>
    <row r="5" spans="1:10" s="359" customFormat="1" ht="18" customHeight="1" x14ac:dyDescent="0.15">
      <c r="A5" s="366" t="s">
        <v>83</v>
      </c>
      <c r="B5" s="367">
        <v>31</v>
      </c>
      <c r="C5" s="367">
        <v>266</v>
      </c>
      <c r="D5" s="367">
        <v>14482</v>
      </c>
      <c r="E5" s="367">
        <v>21</v>
      </c>
      <c r="F5" s="367">
        <v>234</v>
      </c>
      <c r="G5" s="367">
        <v>12175</v>
      </c>
      <c r="H5" s="367">
        <v>10</v>
      </c>
      <c r="I5" s="367">
        <v>32</v>
      </c>
      <c r="J5" s="367">
        <v>2307</v>
      </c>
    </row>
    <row r="6" spans="1:10" s="359" customFormat="1" ht="18" customHeight="1" x14ac:dyDescent="0.15">
      <c r="A6" s="368">
        <v>6</v>
      </c>
      <c r="B6" s="369">
        <v>30</v>
      </c>
      <c r="C6" s="369">
        <v>265</v>
      </c>
      <c r="D6" s="369">
        <v>14366</v>
      </c>
      <c r="E6" s="369">
        <v>20</v>
      </c>
      <c r="F6" s="369">
        <v>233</v>
      </c>
      <c r="G6" s="369">
        <v>12059</v>
      </c>
      <c r="H6" s="369">
        <v>10</v>
      </c>
      <c r="I6" s="369">
        <v>32</v>
      </c>
      <c r="J6" s="369">
        <v>2307</v>
      </c>
    </row>
    <row r="7" spans="1:10" s="372" customFormat="1" ht="18" customHeight="1" x14ac:dyDescent="0.15">
      <c r="A7" s="370">
        <v>7</v>
      </c>
      <c r="B7" s="371">
        <v>30</v>
      </c>
      <c r="C7" s="371">
        <v>265</v>
      </c>
      <c r="D7" s="371">
        <v>14366</v>
      </c>
      <c r="E7" s="371">
        <v>20</v>
      </c>
      <c r="F7" s="371">
        <v>233</v>
      </c>
      <c r="G7" s="371">
        <v>12059</v>
      </c>
      <c r="H7" s="371">
        <v>10</v>
      </c>
      <c r="I7" s="371">
        <v>32</v>
      </c>
      <c r="J7" s="371">
        <v>2307</v>
      </c>
    </row>
    <row r="8" spans="1:10" s="359" customFormat="1" ht="12" customHeight="1" x14ac:dyDescent="0.15">
      <c r="A8" s="373" t="s">
        <v>543</v>
      </c>
      <c r="B8" s="374"/>
      <c r="C8" s="374"/>
      <c r="D8" s="374"/>
      <c r="E8" s="374"/>
      <c r="F8" s="373"/>
      <c r="G8" s="374"/>
      <c r="H8" s="374"/>
      <c r="I8" s="374"/>
      <c r="J8" s="374"/>
    </row>
    <row r="9" spans="1:10" s="378" customFormat="1" ht="12" customHeight="1" x14ac:dyDescent="0.15">
      <c r="A9" s="375"/>
      <c r="B9" s="376"/>
      <c r="C9" s="375"/>
      <c r="D9" s="376"/>
      <c r="E9" s="376"/>
      <c r="F9" s="376"/>
      <c r="G9" s="376"/>
      <c r="H9" s="376"/>
      <c r="I9" s="376"/>
      <c r="J9" s="377" t="s">
        <v>544</v>
      </c>
    </row>
    <row r="10" spans="1:10" s="378" customFormat="1" ht="13.5" customHeight="1" x14ac:dyDescent="0.15">
      <c r="A10" s="375"/>
      <c r="B10" s="376"/>
      <c r="C10" s="376"/>
      <c r="D10" s="376"/>
      <c r="E10" s="376"/>
      <c r="F10" s="376"/>
      <c r="G10" s="379"/>
      <c r="H10" s="376"/>
      <c r="I10" s="376"/>
      <c r="J10" s="376"/>
    </row>
    <row r="11" spans="1:10" s="378" customFormat="1" ht="13.5" customHeight="1" x14ac:dyDescent="0.15">
      <c r="A11" s="376"/>
      <c r="B11" s="376"/>
      <c r="C11" s="376"/>
      <c r="D11" s="376"/>
      <c r="E11" s="376"/>
      <c r="F11" s="376"/>
      <c r="G11" s="376"/>
      <c r="H11" s="376"/>
      <c r="I11" s="376"/>
      <c r="J11" s="376"/>
    </row>
    <row r="12" spans="1:10" s="378" customFormat="1" ht="13.5" customHeight="1" x14ac:dyDescent="0.15"/>
    <row r="13" spans="1:10" s="378" customFormat="1" ht="13.5" customHeight="1" x14ac:dyDescent="0.15"/>
    <row r="14" spans="1:10" s="378" customFormat="1" ht="13.5" customHeight="1" x14ac:dyDescent="0.15"/>
    <row r="15" spans="1:10" s="378" customFormat="1" ht="13.5" customHeight="1" x14ac:dyDescent="0.15"/>
    <row r="16" spans="1:10" s="378" customFormat="1" ht="13.5" customHeight="1" x14ac:dyDescent="0.15"/>
    <row r="17" s="378" customFormat="1" ht="13.5" customHeight="1" x14ac:dyDescent="0.15"/>
  </sheetData>
  <mergeCells count="3">
    <mergeCell ref="B3:D3"/>
    <mergeCell ref="E3:G3"/>
    <mergeCell ref="H3:J3"/>
  </mergeCells>
  <phoneticPr fontId="6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63B9-78DA-494D-BDC0-408BEF05939F}">
  <dimension ref="A1:AMK35"/>
  <sheetViews>
    <sheetView zoomScaleNormal="100" zoomScaleSheetLayoutView="100" workbookViewId="0"/>
  </sheetViews>
  <sheetFormatPr defaultRowHeight="13.5" x14ac:dyDescent="0.15"/>
  <cols>
    <col min="1" max="1" width="12.875" style="1" customWidth="1"/>
    <col min="2" max="7" width="12.375" style="1" customWidth="1"/>
    <col min="8" max="1025" width="9" style="1" customWidth="1"/>
  </cols>
  <sheetData>
    <row r="1" spans="1:7" s="79" customFormat="1" ht="15" customHeight="1" x14ac:dyDescent="0.15">
      <c r="A1" s="5" t="s">
        <v>552</v>
      </c>
    </row>
    <row r="2" spans="1:7" s="12" customFormat="1" ht="12.95" customHeight="1" thickBot="1" x14ac:dyDescent="0.2">
      <c r="A2" s="6"/>
      <c r="B2" s="33"/>
      <c r="C2" s="33"/>
      <c r="D2" s="33"/>
      <c r="E2" s="33"/>
      <c r="F2" s="33"/>
      <c r="G2" s="8" t="s">
        <v>531</v>
      </c>
    </row>
    <row r="3" spans="1:7" s="82" customFormat="1" ht="16.5" customHeight="1" thickTop="1" x14ac:dyDescent="0.15">
      <c r="A3" s="208" t="s">
        <v>74</v>
      </c>
      <c r="B3" s="519" t="s">
        <v>553</v>
      </c>
      <c r="C3" s="519"/>
      <c r="D3" s="564" t="s">
        <v>554</v>
      </c>
      <c r="E3" s="564"/>
      <c r="F3" s="519" t="s">
        <v>555</v>
      </c>
      <c r="G3" s="519"/>
    </row>
    <row r="4" spans="1:7" s="82" customFormat="1" ht="16.5" customHeight="1" x14ac:dyDescent="0.15">
      <c r="A4" s="268" t="s">
        <v>80</v>
      </c>
      <c r="B4" s="120" t="s">
        <v>541</v>
      </c>
      <c r="C4" s="310" t="s">
        <v>542</v>
      </c>
      <c r="D4" s="120" t="s">
        <v>541</v>
      </c>
      <c r="E4" s="120" t="s">
        <v>542</v>
      </c>
      <c r="F4" s="120" t="s">
        <v>541</v>
      </c>
      <c r="G4" s="310" t="s">
        <v>542</v>
      </c>
    </row>
    <row r="5" spans="1:7" s="82" customFormat="1" ht="20.100000000000001" customHeight="1" x14ac:dyDescent="0.15">
      <c r="A5" s="98" t="s">
        <v>83</v>
      </c>
      <c r="B5" s="65">
        <v>8</v>
      </c>
      <c r="C5" s="65">
        <v>198</v>
      </c>
      <c r="D5" s="65">
        <v>1</v>
      </c>
      <c r="E5" s="65">
        <v>24</v>
      </c>
      <c r="F5" s="65">
        <v>9</v>
      </c>
      <c r="G5" s="65">
        <v>219</v>
      </c>
    </row>
    <row r="6" spans="1:7" s="82" customFormat="1" ht="20.100000000000001" customHeight="1" x14ac:dyDescent="0.15">
      <c r="A6" s="368">
        <v>6</v>
      </c>
      <c r="B6" s="65">
        <v>8</v>
      </c>
      <c r="C6" s="65">
        <v>198</v>
      </c>
      <c r="D6" s="65">
        <v>1</v>
      </c>
      <c r="E6" s="65">
        <v>24</v>
      </c>
      <c r="F6" s="65">
        <v>9</v>
      </c>
      <c r="G6" s="65">
        <v>219</v>
      </c>
    </row>
    <row r="7" spans="1:7" s="82" customFormat="1" ht="20.100000000000001" customHeight="1" x14ac:dyDescent="0.15">
      <c r="A7" s="370">
        <v>7</v>
      </c>
      <c r="B7" s="265">
        <v>8</v>
      </c>
      <c r="C7" s="265">
        <v>198</v>
      </c>
      <c r="D7" s="265">
        <v>1</v>
      </c>
      <c r="E7" s="265">
        <v>24</v>
      </c>
      <c r="F7" s="265">
        <v>9</v>
      </c>
      <c r="G7" s="265">
        <v>219</v>
      </c>
    </row>
    <row r="8" spans="1:7" s="29" customFormat="1" ht="12.95" customHeight="1" x14ac:dyDescent="0.15">
      <c r="A8" s="28" t="s">
        <v>536</v>
      </c>
    </row>
    <row r="9" spans="1:7" s="29" customFormat="1" ht="13.5" customHeight="1" x14ac:dyDescent="0.15"/>
    <row r="10" spans="1:7" s="29" customFormat="1" ht="13.5" customHeight="1" x14ac:dyDescent="0.15"/>
    <row r="11" spans="1:7" s="29" customFormat="1" ht="13.5" customHeight="1" x14ac:dyDescent="0.15"/>
    <row r="12" spans="1:7" s="29" customFormat="1" ht="13.5" customHeight="1" x14ac:dyDescent="0.15"/>
    <row r="13" spans="1:7" s="12" customFormat="1" ht="13.5" customHeight="1" x14ac:dyDescent="0.15"/>
    <row r="14" spans="1:7" s="12" customFormat="1" ht="13.5" customHeight="1" x14ac:dyDescent="0.15"/>
    <row r="15" spans="1:7" s="12" customFormat="1" ht="13.5" customHeight="1" x14ac:dyDescent="0.15"/>
    <row r="16" spans="1:7" s="12" customFormat="1" ht="13.5" customHeight="1" x14ac:dyDescent="0.15"/>
    <row r="17" s="12" customFormat="1" ht="13.5" customHeight="1" x14ac:dyDescent="0.15"/>
    <row r="18" s="12" customFormat="1" ht="13.5" customHeight="1" x14ac:dyDescent="0.15"/>
    <row r="19" s="12" customFormat="1" ht="13.5" customHeight="1" x14ac:dyDescent="0.15"/>
    <row r="20" s="12" customFormat="1" ht="13.5" customHeight="1" x14ac:dyDescent="0.15"/>
    <row r="21" s="12" customFormat="1" ht="13.5" customHeight="1" x14ac:dyDescent="0.15"/>
    <row r="22" s="12" customFormat="1" ht="13.5" customHeight="1" x14ac:dyDescent="0.15"/>
    <row r="23" s="12" customFormat="1" ht="13.5" customHeight="1" x14ac:dyDescent="0.15"/>
    <row r="24" s="12" customFormat="1" ht="13.5" customHeight="1" x14ac:dyDescent="0.15"/>
    <row r="25" s="12" customFormat="1" ht="13.5" customHeight="1" x14ac:dyDescent="0.15"/>
    <row r="26" s="12" customFormat="1" ht="13.5" customHeight="1" x14ac:dyDescent="0.15"/>
    <row r="27" s="12" customFormat="1" ht="13.5" customHeight="1" x14ac:dyDescent="0.15"/>
    <row r="28" s="12" customFormat="1" ht="13.5" customHeight="1" x14ac:dyDescent="0.15"/>
    <row r="29" s="12" customFormat="1" ht="13.5" customHeight="1" x14ac:dyDescent="0.15"/>
    <row r="30" s="12" customFormat="1" ht="13.5" customHeight="1" x14ac:dyDescent="0.15"/>
    <row r="31" s="12" customFormat="1" ht="13.5" customHeight="1" x14ac:dyDescent="0.15"/>
    <row r="32" s="12" customFormat="1" ht="13.5" customHeight="1" x14ac:dyDescent="0.15"/>
    <row r="33" s="12" customFormat="1" ht="13.5" customHeight="1" x14ac:dyDescent="0.15"/>
    <row r="34" s="12" customFormat="1" ht="13.5" customHeight="1" x14ac:dyDescent="0.15"/>
    <row r="35" s="12" customFormat="1" ht="13.5" customHeight="1" x14ac:dyDescent="0.15"/>
  </sheetData>
  <mergeCells count="3">
    <mergeCell ref="B3:C3"/>
    <mergeCell ref="D3:E3"/>
    <mergeCell ref="F3:G3"/>
  </mergeCells>
  <phoneticPr fontId="6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E26E-5451-4A31-881E-D3870C72C3A8}">
  <dimension ref="A1:AMK13"/>
  <sheetViews>
    <sheetView zoomScaleNormal="100" zoomScaleSheetLayoutView="265" workbookViewId="0"/>
  </sheetViews>
  <sheetFormatPr defaultRowHeight="13.5" x14ac:dyDescent="0.15"/>
  <cols>
    <col min="1" max="1" width="13.875" style="3" customWidth="1"/>
    <col min="2" max="6" width="14.625" style="3" customWidth="1"/>
    <col min="7" max="7" width="11.75" style="3" customWidth="1"/>
    <col min="8" max="1025" width="9" style="3" customWidth="1"/>
  </cols>
  <sheetData>
    <row r="1" spans="1:6" ht="15" customHeight="1" x14ac:dyDescent="0.15">
      <c r="A1" s="5" t="s">
        <v>466</v>
      </c>
    </row>
    <row r="2" spans="1:6" ht="9.9499999999999993" customHeight="1" thickBot="1" x14ac:dyDescent="0.2">
      <c r="A2" s="6"/>
      <c r="B2" s="7"/>
      <c r="C2" s="7"/>
      <c r="D2" s="7"/>
      <c r="E2" s="7"/>
      <c r="F2" s="7"/>
    </row>
    <row r="3" spans="1:6" s="306" customFormat="1" ht="17.100000000000001" customHeight="1" thickTop="1" thickBot="1" x14ac:dyDescent="0.2">
      <c r="A3" s="208" t="s">
        <v>74</v>
      </c>
      <c r="B3" s="519" t="s">
        <v>467</v>
      </c>
      <c r="C3" s="519" t="s">
        <v>468</v>
      </c>
      <c r="D3" s="519" t="s">
        <v>469</v>
      </c>
      <c r="E3" s="519" t="s">
        <v>470</v>
      </c>
      <c r="F3" s="519" t="s">
        <v>471</v>
      </c>
    </row>
    <row r="4" spans="1:6" s="306" customFormat="1" ht="17.100000000000001" customHeight="1" thickTop="1" x14ac:dyDescent="0.15">
      <c r="A4" s="268" t="s">
        <v>229</v>
      </c>
      <c r="B4" s="519"/>
      <c r="C4" s="519"/>
      <c r="D4" s="519"/>
      <c r="E4" s="519"/>
      <c r="F4" s="519"/>
    </row>
    <row r="5" spans="1:6" s="306" customFormat="1" ht="18" customHeight="1" x14ac:dyDescent="0.15">
      <c r="A5" s="98" t="s">
        <v>108</v>
      </c>
      <c r="B5" s="65">
        <v>8</v>
      </c>
      <c r="C5" s="122">
        <v>534.20000000000005</v>
      </c>
      <c r="D5" s="122">
        <v>1057.7</v>
      </c>
      <c r="E5" s="122">
        <v>915.2</v>
      </c>
      <c r="F5" s="65">
        <v>85783700</v>
      </c>
    </row>
    <row r="6" spans="1:6" s="306" customFormat="1" ht="18" customHeight="1" x14ac:dyDescent="0.15">
      <c r="A6" s="49">
        <v>5</v>
      </c>
      <c r="B6" s="67">
        <v>8</v>
      </c>
      <c r="C6" s="51">
        <v>621.20000000000005</v>
      </c>
      <c r="D6" s="51">
        <v>1563.3</v>
      </c>
      <c r="E6" s="51">
        <v>991.1</v>
      </c>
      <c r="F6" s="67">
        <v>108785100</v>
      </c>
    </row>
    <row r="7" spans="1:6" s="306" customFormat="1" ht="18" customHeight="1" x14ac:dyDescent="0.15">
      <c r="A7" s="123">
        <v>6</v>
      </c>
      <c r="B7" s="265">
        <v>8</v>
      </c>
      <c r="C7" s="53">
        <v>403.4</v>
      </c>
      <c r="D7" s="53">
        <v>789.3</v>
      </c>
      <c r="E7" s="53">
        <v>356.1</v>
      </c>
      <c r="F7" s="265">
        <v>81872500</v>
      </c>
    </row>
    <row r="8" spans="1:6" ht="12" customHeight="1" x14ac:dyDescent="0.15">
      <c r="A8" s="28" t="s">
        <v>633</v>
      </c>
      <c r="B8" s="29"/>
      <c r="C8" s="29"/>
      <c r="D8" s="29"/>
      <c r="E8" s="303"/>
      <c r="F8" s="303"/>
    </row>
    <row r="9" spans="1:6" s="307" customFormat="1" ht="13.5" customHeight="1" x14ac:dyDescent="0.15">
      <c r="F9" s="308"/>
    </row>
    <row r="10" spans="1:6" s="307" customFormat="1" ht="13.5" customHeight="1" x14ac:dyDescent="0.15"/>
    <row r="11" spans="1:6" s="307" customFormat="1" ht="13.5" customHeight="1" x14ac:dyDescent="0.15"/>
    <row r="12" spans="1:6" s="307" customFormat="1" ht="13.5" customHeight="1" x14ac:dyDescent="0.15"/>
    <row r="13" spans="1:6" s="307" customFormat="1" ht="13.5" customHeight="1" x14ac:dyDescent="0.15"/>
  </sheetData>
  <mergeCells count="5">
    <mergeCell ref="B3:B4"/>
    <mergeCell ref="C3:C4"/>
    <mergeCell ref="D3:D4"/>
    <mergeCell ref="E3:E4"/>
    <mergeCell ref="F3:F4"/>
  </mergeCells>
  <phoneticPr fontId="6"/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zoomScaleNormal="100" zoomScaleSheetLayoutView="100" workbookViewId="0"/>
  </sheetViews>
  <sheetFormatPr defaultRowHeight="13.5" x14ac:dyDescent="0.15"/>
  <cols>
    <col min="1" max="1" width="4.125" style="1" customWidth="1"/>
    <col min="2" max="2" width="7.625" style="1" customWidth="1"/>
    <col min="3" max="3" width="15.875" style="1" customWidth="1"/>
    <col min="4" max="4" width="7.375" style="1" customWidth="1"/>
    <col min="5" max="5" width="9.125" style="1" customWidth="1"/>
    <col min="6" max="6" width="9.75" style="1" customWidth="1"/>
    <col min="7" max="7" width="18.875" style="1" customWidth="1"/>
    <col min="8" max="8" width="14.25" style="1" customWidth="1"/>
    <col min="9" max="1025" width="9" style="1" customWidth="1"/>
  </cols>
  <sheetData>
    <row r="1" spans="1:16" s="3" customFormat="1" ht="15" customHeight="1" x14ac:dyDescent="0.15">
      <c r="A1" s="5" t="s">
        <v>0</v>
      </c>
    </row>
    <row r="2" spans="1:16" ht="12.95" customHeight="1" x14ac:dyDescent="0.15">
      <c r="A2" s="6"/>
      <c r="B2" s="7"/>
      <c r="C2" s="7"/>
      <c r="D2" s="7"/>
      <c r="E2" s="7"/>
      <c r="F2" s="7"/>
      <c r="G2" s="8"/>
      <c r="H2" s="8" t="s">
        <v>636</v>
      </c>
    </row>
    <row r="3" spans="1:16" s="12" customFormat="1" ht="27" customHeight="1" x14ac:dyDescent="0.15">
      <c r="A3" s="9" t="s">
        <v>1</v>
      </c>
      <c r="B3" s="10" t="s">
        <v>2</v>
      </c>
      <c r="C3" s="9" t="s">
        <v>3</v>
      </c>
      <c r="D3" s="11" t="s">
        <v>4</v>
      </c>
      <c r="E3" s="9" t="s">
        <v>5</v>
      </c>
      <c r="F3" s="11" t="s">
        <v>6</v>
      </c>
      <c r="G3" s="9" t="s">
        <v>7</v>
      </c>
      <c r="H3" s="10" t="s">
        <v>8</v>
      </c>
    </row>
    <row r="4" spans="1:16" s="12" customFormat="1" ht="31.5" customHeight="1" x14ac:dyDescent="0.15">
      <c r="A4" s="520" t="s">
        <v>9</v>
      </c>
      <c r="B4" s="13" t="s">
        <v>9</v>
      </c>
      <c r="C4" s="14" t="s">
        <v>10</v>
      </c>
      <c r="D4" s="15">
        <v>9.3000000000000007</v>
      </c>
      <c r="E4" s="16" t="s">
        <v>11</v>
      </c>
      <c r="F4" s="16" t="s">
        <v>12</v>
      </c>
      <c r="G4" s="17" t="s">
        <v>13</v>
      </c>
      <c r="H4" s="18" t="s">
        <v>14</v>
      </c>
    </row>
    <row r="5" spans="1:16" s="12" customFormat="1" ht="31.5" customHeight="1" x14ac:dyDescent="0.15">
      <c r="A5" s="520"/>
      <c r="B5" s="13" t="s">
        <v>15</v>
      </c>
      <c r="C5" s="14" t="s">
        <v>16</v>
      </c>
      <c r="D5" s="15">
        <v>0.43</v>
      </c>
      <c r="E5" s="16" t="s">
        <v>17</v>
      </c>
      <c r="F5" s="16">
        <v>6.3</v>
      </c>
      <c r="G5" s="17"/>
      <c r="H5" s="18" t="s">
        <v>51</v>
      </c>
    </row>
    <row r="6" spans="1:16" s="12" customFormat="1" ht="31.5" customHeight="1" x14ac:dyDescent="0.15">
      <c r="A6" s="520"/>
      <c r="B6" s="13" t="s">
        <v>18</v>
      </c>
      <c r="C6" s="14" t="s">
        <v>19</v>
      </c>
      <c r="D6" s="15">
        <v>0.33</v>
      </c>
      <c r="E6" s="16">
        <v>40</v>
      </c>
      <c r="F6" s="16">
        <v>7</v>
      </c>
      <c r="G6" s="17"/>
      <c r="H6" s="18" t="s">
        <v>51</v>
      </c>
      <c r="J6" s="19"/>
      <c r="K6" s="20"/>
      <c r="L6" s="21"/>
      <c r="M6" s="22"/>
      <c r="N6" s="22"/>
      <c r="O6" s="23"/>
      <c r="P6" s="24"/>
    </row>
    <row r="7" spans="1:16" s="12" customFormat="1" ht="31.5" customHeight="1" x14ac:dyDescent="0.15">
      <c r="A7" s="520"/>
      <c r="B7" s="13" t="s">
        <v>20</v>
      </c>
      <c r="C7" s="14" t="s">
        <v>21</v>
      </c>
      <c r="D7" s="15">
        <v>1.6</v>
      </c>
      <c r="E7" s="16">
        <v>86.4</v>
      </c>
      <c r="F7" s="16">
        <v>7</v>
      </c>
      <c r="G7" s="17"/>
      <c r="H7" s="18" t="s">
        <v>51</v>
      </c>
    </row>
    <row r="8" spans="1:16" s="12" customFormat="1" ht="31.5" customHeight="1" x14ac:dyDescent="0.15">
      <c r="A8" s="520"/>
      <c r="B8" s="13" t="s">
        <v>22</v>
      </c>
      <c r="C8" s="14" t="s">
        <v>10</v>
      </c>
      <c r="D8" s="15">
        <v>14.07</v>
      </c>
      <c r="E8" s="16" t="s">
        <v>23</v>
      </c>
      <c r="F8" s="16" t="s">
        <v>24</v>
      </c>
      <c r="G8" s="17"/>
      <c r="H8" s="18" t="s">
        <v>25</v>
      </c>
    </row>
    <row r="9" spans="1:16" s="12" customFormat="1" ht="31.5" customHeight="1" x14ac:dyDescent="0.15">
      <c r="A9" s="520" t="s">
        <v>26</v>
      </c>
      <c r="B9" s="521" t="s">
        <v>27</v>
      </c>
      <c r="C9" s="14" t="s">
        <v>28</v>
      </c>
      <c r="D9" s="15">
        <v>3</v>
      </c>
      <c r="E9" s="16" t="s">
        <v>29</v>
      </c>
      <c r="F9" s="16" t="s">
        <v>30</v>
      </c>
      <c r="G9" s="17" t="s">
        <v>31</v>
      </c>
      <c r="H9" s="18" t="s">
        <v>32</v>
      </c>
    </row>
    <row r="10" spans="1:16" s="12" customFormat="1" ht="31.5" customHeight="1" x14ac:dyDescent="0.15">
      <c r="A10" s="520"/>
      <c r="B10" s="521"/>
      <c r="C10" s="14" t="s">
        <v>634</v>
      </c>
      <c r="D10" s="15">
        <v>3.73</v>
      </c>
      <c r="E10" s="16">
        <v>34</v>
      </c>
      <c r="F10" s="16">
        <v>5.5</v>
      </c>
      <c r="G10" s="17" t="s">
        <v>33</v>
      </c>
      <c r="H10" s="25" t="s">
        <v>25</v>
      </c>
    </row>
    <row r="11" spans="1:16" s="12" customFormat="1" ht="31.5" customHeight="1" x14ac:dyDescent="0.15">
      <c r="A11" s="520"/>
      <c r="B11" s="26" t="s">
        <v>34</v>
      </c>
      <c r="C11" s="14" t="s">
        <v>35</v>
      </c>
      <c r="D11" s="15">
        <v>2.25</v>
      </c>
      <c r="E11" s="16" t="s">
        <v>36</v>
      </c>
      <c r="F11" s="27">
        <v>3.3</v>
      </c>
      <c r="G11" s="17" t="s">
        <v>53</v>
      </c>
      <c r="H11" s="18" t="s">
        <v>51</v>
      </c>
    </row>
    <row r="12" spans="1:16" s="12" customFormat="1" ht="31.15" customHeight="1" x14ac:dyDescent="0.15">
      <c r="A12" s="520"/>
      <c r="B12" s="26" t="s">
        <v>37</v>
      </c>
      <c r="C12" s="14" t="s">
        <v>38</v>
      </c>
      <c r="D12" s="15">
        <v>6.97</v>
      </c>
      <c r="E12" s="16" t="s">
        <v>39</v>
      </c>
      <c r="F12" s="16" t="s">
        <v>40</v>
      </c>
      <c r="G12" s="17" t="s">
        <v>52</v>
      </c>
      <c r="H12" s="25" t="s">
        <v>25</v>
      </c>
    </row>
    <row r="13" spans="1:16" s="12" customFormat="1" ht="31.5" customHeight="1" x14ac:dyDescent="0.15">
      <c r="A13" s="520"/>
      <c r="B13" s="13" t="s">
        <v>41</v>
      </c>
      <c r="C13" s="14" t="s">
        <v>42</v>
      </c>
      <c r="D13" s="15">
        <v>0.56999999999999995</v>
      </c>
      <c r="E13" s="16">
        <v>20</v>
      </c>
      <c r="F13" s="16">
        <v>4</v>
      </c>
      <c r="G13" s="17"/>
      <c r="H13" s="18" t="s">
        <v>51</v>
      </c>
    </row>
    <row r="14" spans="1:16" s="12" customFormat="1" ht="31.5" customHeight="1" x14ac:dyDescent="0.15">
      <c r="A14" s="520"/>
      <c r="B14" s="13" t="s">
        <v>43</v>
      </c>
      <c r="C14" s="14" t="s">
        <v>635</v>
      </c>
      <c r="D14" s="15">
        <v>4.0999999999999996</v>
      </c>
      <c r="E14" s="16" t="s">
        <v>44</v>
      </c>
      <c r="F14" s="16" t="s">
        <v>40</v>
      </c>
      <c r="G14" s="17" t="s">
        <v>31</v>
      </c>
      <c r="H14" s="18" t="s">
        <v>32</v>
      </c>
    </row>
    <row r="15" spans="1:16" s="12" customFormat="1" ht="31.5" customHeight="1" x14ac:dyDescent="0.15">
      <c r="A15" s="520"/>
      <c r="B15" s="13" t="s">
        <v>45</v>
      </c>
      <c r="C15" s="14" t="s">
        <v>46</v>
      </c>
      <c r="D15" s="15">
        <v>1.4</v>
      </c>
      <c r="E15" s="16">
        <v>33</v>
      </c>
      <c r="F15" s="16" t="s">
        <v>47</v>
      </c>
      <c r="G15" s="17" t="s">
        <v>48</v>
      </c>
      <c r="H15" s="18" t="s">
        <v>51</v>
      </c>
    </row>
    <row r="16" spans="1:16" s="29" customFormat="1" ht="12" customHeight="1" x14ac:dyDescent="0.15">
      <c r="A16" s="28" t="s">
        <v>49</v>
      </c>
      <c r="H16" s="30" t="s">
        <v>50</v>
      </c>
    </row>
    <row r="17" spans="3:3" ht="17.100000000000001" customHeight="1" x14ac:dyDescent="0.15">
      <c r="C17" s="31"/>
    </row>
  </sheetData>
  <mergeCells count="3">
    <mergeCell ref="A4:A8"/>
    <mergeCell ref="A9:A15"/>
    <mergeCell ref="B9:B10"/>
  </mergeCells>
  <phoneticPr fontId="6"/>
  <pageMargins left="0.78740157480314965" right="0.78740157480314965" top="0.98425196850393704" bottom="0.98425196850393704" header="0.51181102362204722" footer="0.51181102362204722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893FE-701D-4FF2-9D41-19DCA1C91330}">
  <dimension ref="A1:AMK16"/>
  <sheetViews>
    <sheetView zoomScaleNormal="100" zoomScaleSheetLayoutView="175" zoomScalePageLayoutView="145" workbookViewId="0"/>
  </sheetViews>
  <sheetFormatPr defaultRowHeight="13.5" x14ac:dyDescent="0.15"/>
  <cols>
    <col min="1" max="1" width="16.125" style="3" customWidth="1"/>
    <col min="2" max="2" width="6.125" style="3" customWidth="1"/>
    <col min="3" max="4" width="8.75" style="3" customWidth="1"/>
    <col min="5" max="5" width="6.125" style="3" customWidth="1"/>
    <col min="6" max="7" width="8.75" style="3" customWidth="1"/>
    <col min="8" max="8" width="6.125" style="3" customWidth="1"/>
    <col min="9" max="10" width="8.75" style="3" customWidth="1"/>
    <col min="11" max="1025" width="9" style="3" customWidth="1"/>
  </cols>
  <sheetData>
    <row r="1" spans="1:10" ht="15" customHeight="1" x14ac:dyDescent="0.15">
      <c r="A1" s="5" t="s">
        <v>454</v>
      </c>
      <c r="C1" s="79"/>
      <c r="D1" s="79"/>
      <c r="E1" s="79"/>
      <c r="F1" s="79"/>
      <c r="H1" s="79"/>
      <c r="I1" s="79"/>
    </row>
    <row r="2" spans="1:10" ht="12.95" customHeight="1" thickBot="1" x14ac:dyDescent="0.2">
      <c r="A2" s="6"/>
      <c r="B2" s="7"/>
      <c r="C2" s="33"/>
      <c r="D2" s="33"/>
      <c r="E2" s="33"/>
      <c r="F2" s="33"/>
      <c r="G2" s="8"/>
      <c r="H2" s="33"/>
      <c r="I2" s="33"/>
      <c r="J2" s="8" t="s">
        <v>73</v>
      </c>
    </row>
    <row r="3" spans="1:10" s="84" customFormat="1" ht="16.5" customHeight="1" thickTop="1" x14ac:dyDescent="0.15">
      <c r="A3" s="208" t="s">
        <v>455</v>
      </c>
      <c r="B3" s="282"/>
      <c r="C3" s="283" t="s">
        <v>83</v>
      </c>
      <c r="D3" s="284"/>
      <c r="E3" s="282"/>
      <c r="F3" s="283">
        <v>6</v>
      </c>
      <c r="G3" s="284"/>
      <c r="H3" s="282"/>
      <c r="I3" s="285">
        <v>7</v>
      </c>
      <c r="J3" s="286"/>
    </row>
    <row r="4" spans="1:10" s="84" customFormat="1" ht="16.5" customHeight="1" x14ac:dyDescent="0.15">
      <c r="A4" s="268" t="s">
        <v>74</v>
      </c>
      <c r="B4" s="121" t="s">
        <v>456</v>
      </c>
      <c r="C4" s="121" t="s">
        <v>457</v>
      </c>
      <c r="D4" s="287" t="s">
        <v>439</v>
      </c>
      <c r="E4" s="121" t="s">
        <v>456</v>
      </c>
      <c r="F4" s="121" t="s">
        <v>457</v>
      </c>
      <c r="G4" s="287" t="s">
        <v>439</v>
      </c>
      <c r="H4" s="121" t="s">
        <v>456</v>
      </c>
      <c r="I4" s="121" t="s">
        <v>457</v>
      </c>
      <c r="J4" s="121" t="s">
        <v>439</v>
      </c>
    </row>
    <row r="5" spans="1:10" s="84" customFormat="1" ht="18" customHeight="1" x14ac:dyDescent="0.15">
      <c r="A5" s="288" t="s">
        <v>458</v>
      </c>
      <c r="B5" s="289">
        <v>59</v>
      </c>
      <c r="C5" s="289">
        <v>1373</v>
      </c>
      <c r="D5" s="289">
        <v>16238</v>
      </c>
      <c r="E5" s="289">
        <v>58</v>
      </c>
      <c r="F5" s="289">
        <f>SUM(F7,F8,F10)</f>
        <v>1369</v>
      </c>
      <c r="G5" s="504">
        <f>SUM(G7,G8,G10)</f>
        <v>16216</v>
      </c>
      <c r="H5" s="290">
        <v>58</v>
      </c>
      <c r="I5" s="290">
        <v>1369</v>
      </c>
      <c r="J5" s="291">
        <v>16216</v>
      </c>
    </row>
    <row r="6" spans="1:10" s="84" customFormat="1" ht="5.0999999999999996" customHeight="1" x14ac:dyDescent="0.15">
      <c r="A6" s="288"/>
      <c r="B6" s="289"/>
      <c r="C6" s="289"/>
      <c r="D6" s="289"/>
      <c r="E6" s="289"/>
      <c r="F6" s="289"/>
      <c r="G6" s="294"/>
      <c r="H6" s="290"/>
      <c r="I6" s="290"/>
      <c r="J6" s="292"/>
    </row>
    <row r="7" spans="1:10" s="84" customFormat="1" ht="18" customHeight="1" x14ac:dyDescent="0.15">
      <c r="A7" s="293" t="s">
        <v>459</v>
      </c>
      <c r="B7" s="294">
        <v>12</v>
      </c>
      <c r="C7" s="294">
        <v>970</v>
      </c>
      <c r="D7" s="289">
        <v>11556</v>
      </c>
      <c r="E7" s="294">
        <v>12</v>
      </c>
      <c r="F7" s="294">
        <v>970</v>
      </c>
      <c r="G7" s="294">
        <v>11556</v>
      </c>
      <c r="H7" s="292">
        <v>12</v>
      </c>
      <c r="I7" s="292">
        <v>970</v>
      </c>
      <c r="J7" s="292">
        <v>11556</v>
      </c>
    </row>
    <row r="8" spans="1:10" s="84" customFormat="1" ht="18" customHeight="1" x14ac:dyDescent="0.15">
      <c r="A8" s="293" t="s">
        <v>460</v>
      </c>
      <c r="B8" s="294">
        <v>46</v>
      </c>
      <c r="C8" s="294">
        <v>396</v>
      </c>
      <c r="D8" s="289">
        <v>4656</v>
      </c>
      <c r="E8" s="294">
        <v>45</v>
      </c>
      <c r="F8" s="294">
        <v>392</v>
      </c>
      <c r="G8" s="294">
        <v>4634</v>
      </c>
      <c r="H8" s="292">
        <v>45</v>
      </c>
      <c r="I8" s="292">
        <v>392</v>
      </c>
      <c r="J8" s="292">
        <v>4634</v>
      </c>
    </row>
    <row r="9" spans="1:10" s="84" customFormat="1" ht="18" customHeight="1" x14ac:dyDescent="0.15">
      <c r="A9" s="293" t="s">
        <v>461</v>
      </c>
      <c r="B9" s="295" t="s">
        <v>284</v>
      </c>
      <c r="C9" s="295" t="s">
        <v>284</v>
      </c>
      <c r="D9" s="296" t="s">
        <v>284</v>
      </c>
      <c r="E9" s="295" t="s">
        <v>284</v>
      </c>
      <c r="F9" s="295" t="s">
        <v>284</v>
      </c>
      <c r="G9" s="295" t="s">
        <v>284</v>
      </c>
      <c r="H9" s="297" t="s">
        <v>453</v>
      </c>
      <c r="I9" s="297" t="s">
        <v>453</v>
      </c>
      <c r="J9" s="297" t="s">
        <v>453</v>
      </c>
    </row>
    <row r="10" spans="1:10" s="84" customFormat="1" ht="18" customHeight="1" x14ac:dyDescent="0.15">
      <c r="A10" s="293" t="s">
        <v>462</v>
      </c>
      <c r="B10" s="269">
        <v>1</v>
      </c>
      <c r="C10" s="269">
        <v>7</v>
      </c>
      <c r="D10" s="298">
        <v>26</v>
      </c>
      <c r="E10" s="294">
        <v>1</v>
      </c>
      <c r="F10" s="294">
        <v>7</v>
      </c>
      <c r="G10" s="294">
        <v>26</v>
      </c>
      <c r="H10" s="292">
        <v>1</v>
      </c>
      <c r="I10" s="292">
        <v>7</v>
      </c>
      <c r="J10" s="292">
        <v>26</v>
      </c>
    </row>
    <row r="11" spans="1:10" s="84" customFormat="1" ht="18" customHeight="1" x14ac:dyDescent="0.15">
      <c r="A11" s="299" t="s">
        <v>463</v>
      </c>
      <c r="B11" s="300" t="s">
        <v>284</v>
      </c>
      <c r="C11" s="300" t="s">
        <v>284</v>
      </c>
      <c r="D11" s="301" t="s">
        <v>284</v>
      </c>
      <c r="E11" s="505" t="s">
        <v>284</v>
      </c>
      <c r="F11" s="505" t="s">
        <v>284</v>
      </c>
      <c r="G11" s="505" t="s">
        <v>284</v>
      </c>
      <c r="H11" s="302" t="s">
        <v>453</v>
      </c>
      <c r="I11" s="302" t="s">
        <v>453</v>
      </c>
      <c r="J11" s="302" t="s">
        <v>453</v>
      </c>
    </row>
    <row r="12" spans="1:10" s="303" customFormat="1" ht="12" customHeight="1" x14ac:dyDescent="0.15">
      <c r="A12" s="28" t="s">
        <v>633</v>
      </c>
      <c r="E12" s="3"/>
      <c r="G12" s="304" t="s">
        <v>464</v>
      </c>
    </row>
    <row r="13" spans="1:10" x14ac:dyDescent="0.15">
      <c r="A13" s="1"/>
      <c r="B13" s="1"/>
      <c r="C13" s="1"/>
      <c r="D13" s="1"/>
      <c r="E13" s="305"/>
      <c r="F13" s="1"/>
      <c r="G13" s="28" t="s">
        <v>465</v>
      </c>
      <c r="H13" s="305"/>
      <c r="I13" s="1"/>
    </row>
    <row r="14" spans="1:10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</sheetData>
  <phoneticPr fontId="6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C92D7-49D5-4E4F-8EBB-BAB1F69F4819}">
  <dimension ref="A1:AMK15"/>
  <sheetViews>
    <sheetView zoomScaleNormal="100" zoomScaleSheetLayoutView="100" workbookViewId="0"/>
  </sheetViews>
  <sheetFormatPr defaultRowHeight="13.5" x14ac:dyDescent="0.15"/>
  <cols>
    <col min="1" max="1" width="8.125" style="349" customWidth="1"/>
    <col min="2" max="2" width="7.875" style="349" customWidth="1"/>
    <col min="3" max="3" width="11.875" style="349" customWidth="1"/>
    <col min="4" max="4" width="7.875" style="349" customWidth="1"/>
    <col min="5" max="5" width="11.875" style="349" customWidth="1"/>
    <col min="6" max="6" width="7.875" style="349" customWidth="1"/>
    <col min="7" max="7" width="11.875" style="349" customWidth="1"/>
    <col min="8" max="8" width="7.875" style="349" customWidth="1"/>
    <col min="9" max="9" width="11.875" style="349" customWidth="1"/>
    <col min="10" max="1025" width="9" style="349" customWidth="1"/>
  </cols>
  <sheetData>
    <row r="1" spans="1:10" s="79" customFormat="1" ht="15" customHeight="1" x14ac:dyDescent="0.15">
      <c r="A1" s="5" t="s">
        <v>517</v>
      </c>
      <c r="D1" s="280"/>
    </row>
    <row r="2" spans="1:10" s="12" customFormat="1" ht="12.95" customHeight="1" thickBot="1" x14ac:dyDescent="0.2">
      <c r="A2" s="6"/>
      <c r="B2" s="33"/>
      <c r="C2" s="33"/>
      <c r="D2" s="262"/>
      <c r="E2" s="33"/>
      <c r="F2" s="33"/>
      <c r="G2" s="33"/>
      <c r="H2" s="524" t="s">
        <v>73</v>
      </c>
      <c r="I2" s="524"/>
    </row>
    <row r="3" spans="1:10" s="333" customFormat="1" ht="16.5" customHeight="1" thickTop="1" thickBot="1" x14ac:dyDescent="0.2">
      <c r="A3" s="332" t="s">
        <v>74</v>
      </c>
      <c r="B3" s="525" t="s">
        <v>518</v>
      </c>
      <c r="C3" s="525"/>
      <c r="D3" s="526" t="s">
        <v>519</v>
      </c>
      <c r="E3" s="526"/>
      <c r="F3" s="526"/>
      <c r="G3" s="526"/>
      <c r="H3" s="526" t="s">
        <v>520</v>
      </c>
      <c r="I3" s="526"/>
    </row>
    <row r="4" spans="1:10" s="333" customFormat="1" ht="16.5" customHeight="1" thickTop="1" x14ac:dyDescent="0.15">
      <c r="A4" s="334"/>
      <c r="B4" s="525"/>
      <c r="C4" s="525"/>
      <c r="D4" s="522" t="s">
        <v>521</v>
      </c>
      <c r="E4" s="522"/>
      <c r="F4" s="522" t="s">
        <v>522</v>
      </c>
      <c r="G4" s="522"/>
      <c r="H4" s="526"/>
      <c r="I4" s="526"/>
    </row>
    <row r="5" spans="1:10" s="333" customFormat="1" ht="16.5" customHeight="1" x14ac:dyDescent="0.15">
      <c r="A5" s="334"/>
      <c r="B5" s="522" t="s">
        <v>523</v>
      </c>
      <c r="C5" s="523" t="s">
        <v>524</v>
      </c>
      <c r="D5" s="522" t="s">
        <v>523</v>
      </c>
      <c r="E5" s="523" t="s">
        <v>524</v>
      </c>
      <c r="F5" s="522" t="s">
        <v>523</v>
      </c>
      <c r="G5" s="523" t="s">
        <v>524</v>
      </c>
      <c r="H5" s="522" t="s">
        <v>523</v>
      </c>
      <c r="I5" s="523" t="s">
        <v>524</v>
      </c>
    </row>
    <row r="6" spans="1:10" s="333" customFormat="1" ht="16.5" customHeight="1" x14ac:dyDescent="0.15">
      <c r="A6" s="335" t="s">
        <v>80</v>
      </c>
      <c r="B6" s="522"/>
      <c r="C6" s="523"/>
      <c r="D6" s="522"/>
      <c r="E6" s="523"/>
      <c r="F6" s="522"/>
      <c r="G6" s="523"/>
      <c r="H6" s="522"/>
      <c r="I6" s="523"/>
    </row>
    <row r="7" spans="1:10" s="333" customFormat="1" ht="18" customHeight="1" x14ac:dyDescent="0.15">
      <c r="A7" s="336" t="s">
        <v>83</v>
      </c>
      <c r="B7" s="337">
        <v>3</v>
      </c>
      <c r="C7" s="337">
        <v>5</v>
      </c>
      <c r="D7" s="337">
        <v>6</v>
      </c>
      <c r="E7" s="337">
        <v>11</v>
      </c>
      <c r="F7" s="337">
        <v>56</v>
      </c>
      <c r="G7" s="337">
        <v>86</v>
      </c>
      <c r="H7" s="338">
        <v>15.2</v>
      </c>
      <c r="I7" s="338">
        <v>14</v>
      </c>
      <c r="J7" s="339"/>
    </row>
    <row r="8" spans="1:10" s="333" customFormat="1" ht="18" customHeight="1" x14ac:dyDescent="0.15">
      <c r="A8" s="340">
        <v>6</v>
      </c>
      <c r="B8" s="341">
        <v>3</v>
      </c>
      <c r="C8" s="341">
        <v>5</v>
      </c>
      <c r="D8" s="341">
        <v>6</v>
      </c>
      <c r="E8" s="341">
        <v>11</v>
      </c>
      <c r="F8" s="341">
        <v>56</v>
      </c>
      <c r="G8" s="341">
        <v>86</v>
      </c>
      <c r="H8" s="342">
        <v>15.2</v>
      </c>
      <c r="I8" s="342">
        <v>14</v>
      </c>
      <c r="J8" s="339"/>
    </row>
    <row r="9" spans="1:10" s="333" customFormat="1" ht="18" customHeight="1" x14ac:dyDescent="0.15">
      <c r="A9" s="343">
        <v>7</v>
      </c>
      <c r="B9" s="344">
        <v>3</v>
      </c>
      <c r="C9" s="344">
        <v>5</v>
      </c>
      <c r="D9" s="344">
        <v>6</v>
      </c>
      <c r="E9" s="344">
        <v>11</v>
      </c>
      <c r="F9" s="344">
        <v>56</v>
      </c>
      <c r="G9" s="344">
        <v>86</v>
      </c>
      <c r="H9" s="345">
        <v>15.2</v>
      </c>
      <c r="I9" s="345">
        <v>14</v>
      </c>
      <c r="J9" s="339"/>
    </row>
    <row r="10" spans="1:10" s="12" customFormat="1" ht="12" customHeight="1" x14ac:dyDescent="0.15">
      <c r="A10" s="346" t="s">
        <v>525</v>
      </c>
      <c r="B10" s="54"/>
      <c r="C10" s="347"/>
      <c r="D10" s="347"/>
      <c r="E10" s="55"/>
      <c r="F10" s="347"/>
      <c r="G10" s="347"/>
    </row>
    <row r="11" spans="1:10" ht="12" customHeight="1" x14ac:dyDescent="0.15">
      <c r="A11" s="348"/>
      <c r="B11" s="348"/>
      <c r="C11" s="348"/>
      <c r="D11" s="348"/>
      <c r="E11" s="348"/>
      <c r="F11" s="348"/>
      <c r="G11" s="348"/>
      <c r="H11" s="348"/>
      <c r="I11" s="348"/>
      <c r="J11" s="348"/>
    </row>
    <row r="12" spans="1:10" x14ac:dyDescent="0.15">
      <c r="A12" s="348"/>
      <c r="B12" s="348"/>
      <c r="C12" s="348"/>
      <c r="D12" s="348"/>
      <c r="E12" s="348"/>
      <c r="F12" s="348"/>
      <c r="G12" s="348"/>
      <c r="H12" s="348"/>
      <c r="I12" s="348"/>
      <c r="J12" s="348"/>
    </row>
    <row r="13" spans="1:10" x14ac:dyDescent="0.15">
      <c r="A13" s="348"/>
      <c r="B13" s="348"/>
      <c r="C13" s="348"/>
      <c r="D13" s="348"/>
      <c r="E13" s="348"/>
      <c r="F13" s="348"/>
      <c r="G13" s="348"/>
      <c r="H13" s="348"/>
      <c r="I13" s="348"/>
      <c r="J13" s="348"/>
    </row>
    <row r="14" spans="1:10" x14ac:dyDescent="0.15">
      <c r="A14" s="348"/>
      <c r="B14" s="348"/>
      <c r="C14" s="348"/>
      <c r="D14" s="348"/>
      <c r="E14" s="348"/>
      <c r="F14" s="348"/>
      <c r="G14" s="348"/>
      <c r="H14" s="348"/>
      <c r="I14" s="348"/>
      <c r="J14" s="348"/>
    </row>
    <row r="15" spans="1:10" x14ac:dyDescent="0.15">
      <c r="A15" s="348"/>
      <c r="B15" s="348"/>
      <c r="C15" s="348"/>
      <c r="D15" s="348"/>
      <c r="E15" s="348"/>
      <c r="F15" s="348"/>
      <c r="G15" s="348"/>
      <c r="H15" s="348"/>
      <c r="I15" s="348"/>
      <c r="J15" s="348"/>
    </row>
  </sheetData>
  <mergeCells count="14">
    <mergeCell ref="H2:I2"/>
    <mergeCell ref="B3:C4"/>
    <mergeCell ref="D3:G3"/>
    <mergeCell ref="H3:I4"/>
    <mergeCell ref="D4:E4"/>
    <mergeCell ref="F4:G4"/>
    <mergeCell ref="H5:H6"/>
    <mergeCell ref="I5:I6"/>
    <mergeCell ref="B5:B6"/>
    <mergeCell ref="C5:C6"/>
    <mergeCell ref="D5:D6"/>
    <mergeCell ref="E5:E6"/>
    <mergeCell ref="F5:F6"/>
    <mergeCell ref="G5:G6"/>
  </mergeCells>
  <phoneticPr fontId="6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60A9-F4C0-433C-AFC1-E1E4C347DFDF}">
  <dimension ref="A1:AMK142"/>
  <sheetViews>
    <sheetView zoomScaleNormal="100" zoomScaleSheetLayoutView="100" workbookViewId="0"/>
  </sheetViews>
  <sheetFormatPr defaultRowHeight="13.5" x14ac:dyDescent="0.15"/>
  <cols>
    <col min="1" max="1" width="12.125" style="1" customWidth="1"/>
    <col min="2" max="7" width="12.5" style="1" customWidth="1"/>
    <col min="8" max="8" width="10.5" style="1" customWidth="1"/>
    <col min="9" max="1025" width="9" style="1" customWidth="1"/>
  </cols>
  <sheetData>
    <row r="1" spans="1:8" s="3" customFormat="1" ht="15" customHeight="1" x14ac:dyDescent="0.15">
      <c r="A1" s="5" t="s">
        <v>526</v>
      </c>
    </row>
    <row r="2" spans="1:8" ht="12.95" customHeight="1" thickBot="1" x14ac:dyDescent="0.2">
      <c r="A2" s="6"/>
      <c r="B2" s="7"/>
      <c r="C2" s="7"/>
      <c r="D2" s="7"/>
      <c r="E2" s="7"/>
      <c r="F2" s="7"/>
      <c r="G2" s="8" t="s">
        <v>73</v>
      </c>
      <c r="H2" s="3"/>
    </row>
    <row r="3" spans="1:8" s="82" customFormat="1" ht="15.95" customHeight="1" thickTop="1" thickBot="1" x14ac:dyDescent="0.2">
      <c r="A3" s="208" t="s">
        <v>74</v>
      </c>
      <c r="B3" s="519" t="s">
        <v>111</v>
      </c>
      <c r="C3" s="519" t="s">
        <v>527</v>
      </c>
      <c r="D3" s="519" t="s">
        <v>528</v>
      </c>
      <c r="E3" s="519" t="s">
        <v>529</v>
      </c>
      <c r="F3" s="519" t="s">
        <v>530</v>
      </c>
      <c r="G3" s="519" t="s">
        <v>97</v>
      </c>
      <c r="H3" s="3"/>
    </row>
    <row r="4" spans="1:8" s="82" customFormat="1" ht="15.95" customHeight="1" thickTop="1" x14ac:dyDescent="0.15">
      <c r="A4" s="350" t="s">
        <v>80</v>
      </c>
      <c r="B4" s="519"/>
      <c r="C4" s="519"/>
      <c r="D4" s="519"/>
      <c r="E4" s="519"/>
      <c r="F4" s="519"/>
      <c r="G4" s="519"/>
      <c r="H4" s="3"/>
    </row>
    <row r="5" spans="1:8" s="264" customFormat="1" ht="18" customHeight="1" x14ac:dyDescent="0.15">
      <c r="A5" s="49" t="s">
        <v>83</v>
      </c>
      <c r="B5" s="351">
        <v>41368</v>
      </c>
      <c r="C5" s="351">
        <v>38175</v>
      </c>
      <c r="D5" s="351">
        <v>90</v>
      </c>
      <c r="E5" s="351">
        <v>2841</v>
      </c>
      <c r="F5" s="351">
        <v>262</v>
      </c>
      <c r="G5" s="352" t="s">
        <v>284</v>
      </c>
      <c r="H5" s="3"/>
    </row>
    <row r="6" spans="1:8" s="264" customFormat="1" ht="18" customHeight="1" x14ac:dyDescent="0.15">
      <c r="A6" s="49">
        <v>6</v>
      </c>
      <c r="B6" s="272">
        <v>41578</v>
      </c>
      <c r="C6" s="272">
        <v>39227</v>
      </c>
      <c r="D6" s="272">
        <v>72</v>
      </c>
      <c r="E6" s="272">
        <v>2029</v>
      </c>
      <c r="F6" s="272">
        <v>250</v>
      </c>
      <c r="G6" s="274" t="s">
        <v>284</v>
      </c>
      <c r="H6" s="3"/>
    </row>
    <row r="7" spans="1:8" s="264" customFormat="1" ht="18" customHeight="1" x14ac:dyDescent="0.15">
      <c r="A7" s="123">
        <v>7</v>
      </c>
      <c r="B7" s="276">
        <v>41643</v>
      </c>
      <c r="C7" s="276">
        <v>40247</v>
      </c>
      <c r="D7" s="276">
        <v>6</v>
      </c>
      <c r="E7" s="276">
        <v>1365</v>
      </c>
      <c r="F7" s="276">
        <v>25</v>
      </c>
      <c r="G7" s="278">
        <v>0</v>
      </c>
      <c r="H7" s="3"/>
    </row>
    <row r="8" spans="1:8" s="12" customFormat="1" ht="12" customHeight="1" x14ac:dyDescent="0.15">
      <c r="A8" s="346" t="s">
        <v>525</v>
      </c>
      <c r="B8" s="54"/>
      <c r="C8" s="347"/>
      <c r="D8" s="347"/>
      <c r="E8" s="55"/>
      <c r="F8" s="347"/>
      <c r="G8" s="347"/>
      <c r="H8" s="3"/>
    </row>
    <row r="9" spans="1:8" s="29" customFormat="1" ht="13.5" customHeight="1" x14ac:dyDescent="0.15">
      <c r="A9" s="54"/>
      <c r="B9" s="54"/>
      <c r="C9" s="54"/>
      <c r="D9" s="54"/>
      <c r="F9" s="54"/>
      <c r="G9" s="54"/>
    </row>
    <row r="10" spans="1:8" s="29" customFormat="1" ht="13.5" customHeight="1" x14ac:dyDescent="0.15">
      <c r="A10" s="54"/>
      <c r="B10" s="54"/>
      <c r="C10" s="54"/>
      <c r="D10" s="54"/>
      <c r="F10" s="54"/>
      <c r="G10" s="54"/>
    </row>
    <row r="11" spans="1:8" s="29" customFormat="1" ht="13.5" customHeight="1" x14ac:dyDescent="0.15">
      <c r="A11" s="54"/>
      <c r="B11" s="54"/>
      <c r="C11" s="54"/>
      <c r="D11" s="353"/>
      <c r="F11" s="54"/>
      <c r="G11" s="54"/>
    </row>
    <row r="12" spans="1:8" s="12" customFormat="1" ht="13.5" customHeight="1" x14ac:dyDescent="0.15">
      <c r="A12" s="347"/>
      <c r="B12" s="347"/>
      <c r="C12" s="347"/>
      <c r="D12" s="347"/>
      <c r="F12" s="347"/>
      <c r="G12" s="347"/>
    </row>
    <row r="13" spans="1:8" s="12" customFormat="1" ht="13.5" customHeight="1" x14ac:dyDescent="0.15"/>
    <row r="14" spans="1:8" s="12" customFormat="1" ht="13.5" customHeight="1" x14ac:dyDescent="0.15"/>
    <row r="15" spans="1:8" s="12" customFormat="1" ht="13.5" customHeight="1" x14ac:dyDescent="0.15"/>
    <row r="16" spans="1:8" s="12" customFormat="1" ht="13.5" customHeight="1" x14ac:dyDescent="0.15"/>
    <row r="17" s="12" customFormat="1" ht="13.5" customHeight="1" x14ac:dyDescent="0.15"/>
    <row r="18" s="12" customFormat="1" ht="13.5" customHeight="1" x14ac:dyDescent="0.15"/>
    <row r="19" s="12" customFormat="1" ht="13.5" customHeight="1" x14ac:dyDescent="0.15"/>
    <row r="20" s="12" customFormat="1" ht="13.5" customHeight="1" x14ac:dyDescent="0.15"/>
    <row r="21" s="12" customFormat="1" ht="13.5" customHeight="1" x14ac:dyDescent="0.15"/>
    <row r="22" s="12" customFormat="1" ht="13.5" customHeight="1" x14ac:dyDescent="0.15"/>
    <row r="23" s="12" customFormat="1" ht="13.5" customHeight="1" x14ac:dyDescent="0.15"/>
    <row r="24" s="12" customFormat="1" ht="13.5" customHeight="1" x14ac:dyDescent="0.15"/>
    <row r="25" s="12" customFormat="1" ht="13.5" customHeight="1" x14ac:dyDescent="0.15"/>
    <row r="26" s="12" customFormat="1" ht="13.5" customHeight="1" x14ac:dyDescent="0.15"/>
    <row r="27" s="12" customFormat="1" ht="13.5" customHeight="1" x14ac:dyDescent="0.15"/>
    <row r="28" s="12" customFormat="1" ht="13.5" customHeight="1" x14ac:dyDescent="0.15"/>
    <row r="29" s="12" customFormat="1" ht="13.5" customHeight="1" x14ac:dyDescent="0.15"/>
    <row r="30" s="12" customFormat="1" ht="13.5" customHeight="1" x14ac:dyDescent="0.15"/>
    <row r="31" s="12" customFormat="1" ht="13.5" customHeight="1" x14ac:dyDescent="0.15"/>
    <row r="32" s="12" customFormat="1" ht="13.5" customHeight="1" x14ac:dyDescent="0.15"/>
    <row r="33" s="12" customFormat="1" ht="13.5" customHeight="1" x14ac:dyDescent="0.15"/>
    <row r="34" s="12" customFormat="1" ht="13.5" customHeight="1" x14ac:dyDescent="0.15"/>
    <row r="35" s="12" customFormat="1" ht="13.5" customHeight="1" x14ac:dyDescent="0.15"/>
    <row r="36" s="12" customFormat="1" ht="13.5" customHeight="1" x14ac:dyDescent="0.15"/>
    <row r="37" s="12" customFormat="1" ht="13.5" customHeight="1" x14ac:dyDescent="0.15"/>
    <row r="38" s="12" customFormat="1" ht="13.5" customHeight="1" x14ac:dyDescent="0.15"/>
    <row r="39" s="12" customFormat="1" ht="13.5" customHeight="1" x14ac:dyDescent="0.15"/>
    <row r="40" s="12" customFormat="1" ht="13.5" customHeight="1" x14ac:dyDescent="0.15"/>
    <row r="41" s="12" customFormat="1" ht="13.5" customHeight="1" x14ac:dyDescent="0.15"/>
    <row r="42" s="12" customFormat="1" ht="13.5" customHeight="1" x14ac:dyDescent="0.15"/>
    <row r="43" s="12" customFormat="1" ht="13.5" customHeight="1" x14ac:dyDescent="0.15"/>
    <row r="44" s="12" customFormat="1" ht="13.5" customHeight="1" x14ac:dyDescent="0.15"/>
    <row r="45" s="12" customFormat="1" ht="13.5" customHeight="1" x14ac:dyDescent="0.15"/>
    <row r="46" s="12" customFormat="1" ht="13.5" customHeight="1" x14ac:dyDescent="0.15"/>
    <row r="47" s="12" customFormat="1" ht="13.5" customHeight="1" x14ac:dyDescent="0.15"/>
    <row r="48" s="12" customFormat="1" ht="13.5" customHeight="1" x14ac:dyDescent="0.15"/>
    <row r="49" s="12" customFormat="1" ht="13.5" customHeight="1" x14ac:dyDescent="0.15"/>
    <row r="50" s="12" customFormat="1" ht="13.5" customHeight="1" x14ac:dyDescent="0.15"/>
    <row r="51" s="12" customFormat="1" ht="13.5" customHeight="1" x14ac:dyDescent="0.15"/>
    <row r="52" s="12" customFormat="1" ht="13.5" customHeight="1" x14ac:dyDescent="0.15"/>
    <row r="53" s="12" customFormat="1" ht="13.5" customHeight="1" x14ac:dyDescent="0.15"/>
    <row r="54" s="12" customFormat="1" ht="13.5" customHeight="1" x14ac:dyDescent="0.15"/>
    <row r="55" s="12" customFormat="1" ht="13.5" customHeight="1" x14ac:dyDescent="0.15"/>
    <row r="56" s="12" customFormat="1" ht="13.5" customHeight="1" x14ac:dyDescent="0.15"/>
    <row r="57" s="12" customFormat="1" ht="13.5" customHeight="1" x14ac:dyDescent="0.15"/>
    <row r="58" s="12" customFormat="1" ht="13.5" customHeight="1" x14ac:dyDescent="0.15"/>
    <row r="59" s="12" customFormat="1" ht="13.5" customHeight="1" x14ac:dyDescent="0.15"/>
    <row r="60" s="12" customFormat="1" ht="13.5" customHeight="1" x14ac:dyDescent="0.15"/>
    <row r="61" s="12" customFormat="1" ht="13.5" customHeight="1" x14ac:dyDescent="0.15"/>
    <row r="62" s="12" customFormat="1" ht="13.5" customHeight="1" x14ac:dyDescent="0.15"/>
    <row r="63" s="12" customFormat="1" ht="13.5" customHeight="1" x14ac:dyDescent="0.15"/>
    <row r="64" s="12" customFormat="1" ht="13.5" customHeight="1" x14ac:dyDescent="0.15"/>
    <row r="65" s="12" customFormat="1" ht="13.5" customHeight="1" x14ac:dyDescent="0.15"/>
    <row r="66" s="12" customFormat="1" ht="13.5" customHeight="1" x14ac:dyDescent="0.15"/>
    <row r="67" s="12" customFormat="1" ht="13.5" customHeight="1" x14ac:dyDescent="0.15"/>
    <row r="68" s="12" customFormat="1" ht="13.5" customHeight="1" x14ac:dyDescent="0.15"/>
    <row r="69" s="12" customFormat="1" ht="13.5" customHeight="1" x14ac:dyDescent="0.15"/>
    <row r="70" s="12" customFormat="1" ht="13.5" customHeight="1" x14ac:dyDescent="0.15"/>
    <row r="71" s="12" customFormat="1" ht="13.5" customHeight="1" x14ac:dyDescent="0.15"/>
    <row r="72" s="12" customFormat="1" ht="13.5" customHeight="1" x14ac:dyDescent="0.15"/>
    <row r="73" s="12" customFormat="1" ht="13.5" customHeight="1" x14ac:dyDescent="0.15"/>
    <row r="74" s="12" customFormat="1" ht="13.5" customHeight="1" x14ac:dyDescent="0.15"/>
    <row r="75" s="12" customFormat="1" ht="13.5" customHeight="1" x14ac:dyDescent="0.15"/>
    <row r="76" s="12" customFormat="1" ht="13.5" customHeight="1" x14ac:dyDescent="0.15"/>
    <row r="77" s="12" customFormat="1" ht="13.5" customHeight="1" x14ac:dyDescent="0.15"/>
    <row r="78" s="12" customFormat="1" ht="13.5" customHeight="1" x14ac:dyDescent="0.15"/>
    <row r="79" s="12" customFormat="1" ht="13.5" customHeight="1" x14ac:dyDescent="0.15"/>
    <row r="80" s="12" customFormat="1" ht="13.5" customHeight="1" x14ac:dyDescent="0.15"/>
    <row r="81" s="12" customFormat="1" ht="13.5" customHeight="1" x14ac:dyDescent="0.15"/>
    <row r="82" s="12" customFormat="1" ht="13.5" customHeight="1" x14ac:dyDescent="0.15"/>
    <row r="83" s="12" customFormat="1" ht="13.5" customHeight="1" x14ac:dyDescent="0.15"/>
    <row r="84" s="12" customFormat="1" ht="13.5" customHeight="1" x14ac:dyDescent="0.15"/>
    <row r="85" s="12" customFormat="1" ht="13.5" customHeight="1" x14ac:dyDescent="0.15"/>
    <row r="86" s="12" customFormat="1" ht="13.5" customHeight="1" x14ac:dyDescent="0.15"/>
    <row r="87" s="12" customFormat="1" ht="13.5" customHeight="1" x14ac:dyDescent="0.15"/>
    <row r="88" s="12" customFormat="1" ht="13.5" customHeight="1" x14ac:dyDescent="0.15"/>
    <row r="89" s="12" customFormat="1" ht="13.5" customHeight="1" x14ac:dyDescent="0.15"/>
    <row r="90" s="12" customFormat="1" ht="13.5" customHeight="1" x14ac:dyDescent="0.15"/>
    <row r="91" s="12" customFormat="1" ht="13.5" customHeight="1" x14ac:dyDescent="0.15"/>
    <row r="92" s="12" customFormat="1" ht="13.5" customHeight="1" x14ac:dyDescent="0.15"/>
    <row r="93" s="12" customFormat="1" ht="13.5" customHeight="1" x14ac:dyDescent="0.15"/>
    <row r="94" s="12" customFormat="1" ht="13.5" customHeight="1" x14ac:dyDescent="0.15"/>
    <row r="95" s="12" customFormat="1" ht="13.5" customHeight="1" x14ac:dyDescent="0.15"/>
    <row r="96" s="12" customFormat="1" ht="13.5" customHeight="1" x14ac:dyDescent="0.15"/>
    <row r="97" s="12" customFormat="1" ht="13.5" customHeight="1" x14ac:dyDescent="0.15"/>
    <row r="98" s="12" customFormat="1" ht="13.5" customHeight="1" x14ac:dyDescent="0.15"/>
    <row r="99" s="12" customFormat="1" ht="13.5" customHeight="1" x14ac:dyDescent="0.15"/>
    <row r="100" s="12" customFormat="1" ht="13.5" customHeight="1" x14ac:dyDescent="0.15"/>
    <row r="101" s="12" customFormat="1" ht="13.5" customHeight="1" x14ac:dyDescent="0.15"/>
    <row r="102" s="12" customFormat="1" ht="13.5" customHeight="1" x14ac:dyDescent="0.15"/>
    <row r="103" s="12" customFormat="1" ht="13.5" customHeight="1" x14ac:dyDescent="0.15"/>
    <row r="104" s="12" customFormat="1" ht="13.5" customHeight="1" x14ac:dyDescent="0.15"/>
    <row r="105" s="12" customFormat="1" ht="13.5" customHeight="1" x14ac:dyDescent="0.15"/>
    <row r="106" s="12" customFormat="1" ht="13.5" customHeight="1" x14ac:dyDescent="0.15"/>
    <row r="107" s="12" customFormat="1" ht="13.5" customHeight="1" x14ac:dyDescent="0.15"/>
    <row r="108" s="12" customFormat="1" ht="13.5" customHeight="1" x14ac:dyDescent="0.15"/>
    <row r="109" s="12" customFormat="1" ht="13.5" customHeight="1" x14ac:dyDescent="0.15"/>
    <row r="110" s="12" customFormat="1" ht="13.5" customHeight="1" x14ac:dyDescent="0.15"/>
    <row r="111" s="12" customFormat="1" ht="13.5" customHeight="1" x14ac:dyDescent="0.15"/>
    <row r="112" s="12" customFormat="1" ht="13.5" customHeight="1" x14ac:dyDescent="0.15"/>
    <row r="113" s="12" customFormat="1" ht="13.5" customHeight="1" x14ac:dyDescent="0.15"/>
    <row r="114" s="12" customFormat="1" ht="13.5" customHeight="1" x14ac:dyDescent="0.15"/>
    <row r="115" s="12" customFormat="1" ht="13.5" customHeight="1" x14ac:dyDescent="0.15"/>
    <row r="116" s="12" customFormat="1" ht="13.5" customHeight="1" x14ac:dyDescent="0.15"/>
    <row r="117" s="12" customFormat="1" ht="13.5" customHeight="1" x14ac:dyDescent="0.15"/>
    <row r="118" s="12" customFormat="1" ht="13.5" customHeight="1" x14ac:dyDescent="0.15"/>
    <row r="119" s="12" customFormat="1" ht="13.5" customHeight="1" x14ac:dyDescent="0.15"/>
    <row r="120" s="12" customFormat="1" ht="13.5" customHeight="1" x14ac:dyDescent="0.15"/>
    <row r="121" s="12" customFormat="1" ht="13.5" customHeight="1" x14ac:dyDescent="0.15"/>
    <row r="122" s="12" customFormat="1" ht="13.5" customHeight="1" x14ac:dyDescent="0.15"/>
    <row r="123" s="12" customFormat="1" ht="13.5" customHeight="1" x14ac:dyDescent="0.15"/>
    <row r="124" s="12" customFormat="1" ht="13.5" customHeight="1" x14ac:dyDescent="0.15"/>
    <row r="125" s="12" customFormat="1" ht="13.5" customHeight="1" x14ac:dyDescent="0.15"/>
    <row r="126" s="12" customFormat="1" ht="13.5" customHeight="1" x14ac:dyDescent="0.15"/>
    <row r="127" s="12" customFormat="1" ht="13.5" customHeight="1" x14ac:dyDescent="0.15"/>
    <row r="128" s="12" customFormat="1" ht="13.5" customHeight="1" x14ac:dyDescent="0.15"/>
    <row r="129" s="12" customFormat="1" ht="13.5" customHeight="1" x14ac:dyDescent="0.15"/>
    <row r="130" s="12" customFormat="1" ht="13.5" customHeight="1" x14ac:dyDescent="0.15"/>
    <row r="131" s="12" customFormat="1" ht="13.5" customHeight="1" x14ac:dyDescent="0.15"/>
    <row r="132" s="12" customFormat="1" ht="13.5" customHeight="1" x14ac:dyDescent="0.15"/>
    <row r="133" s="12" customFormat="1" ht="13.5" customHeight="1" x14ac:dyDescent="0.15"/>
    <row r="134" s="12" customFormat="1" ht="13.5" customHeight="1" x14ac:dyDescent="0.15"/>
    <row r="135" s="12" customFormat="1" ht="13.5" customHeight="1" x14ac:dyDescent="0.15"/>
    <row r="136" s="12" customFormat="1" ht="13.5" customHeight="1" x14ac:dyDescent="0.15"/>
    <row r="137" s="12" customFormat="1" ht="13.5" customHeight="1" x14ac:dyDescent="0.15"/>
    <row r="138" s="12" customFormat="1" ht="13.5" customHeight="1" x14ac:dyDescent="0.15"/>
    <row r="139" s="12" customFormat="1" ht="13.5" customHeight="1" x14ac:dyDescent="0.15"/>
    <row r="140" s="12" customFormat="1" ht="13.5" customHeight="1" x14ac:dyDescent="0.15"/>
    <row r="141" s="12" customFormat="1" ht="13.5" customHeight="1" x14ac:dyDescent="0.15"/>
    <row r="142" s="12" customFormat="1" ht="13.5" customHeight="1" x14ac:dyDescent="0.15"/>
  </sheetData>
  <mergeCells count="6">
    <mergeCell ref="G3:G4"/>
    <mergeCell ref="B3:B4"/>
    <mergeCell ref="C3:C4"/>
    <mergeCell ref="D3:D4"/>
    <mergeCell ref="E3:E4"/>
    <mergeCell ref="F3:F4"/>
  </mergeCells>
  <phoneticPr fontId="6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A62A7-49BF-4DB2-ADC5-B7063AF6043A}">
  <dimension ref="A1:AMK17"/>
  <sheetViews>
    <sheetView zoomScaleNormal="100" zoomScaleSheetLayoutView="100" workbookViewId="0"/>
  </sheetViews>
  <sheetFormatPr defaultRowHeight="13.5" x14ac:dyDescent="0.15"/>
  <cols>
    <col min="1" max="1" width="8.625" style="3" customWidth="1"/>
    <col min="2" max="2" width="11" style="3" customWidth="1"/>
    <col min="3" max="3" width="12.875" style="3" customWidth="1"/>
    <col min="4" max="8" width="6.375" style="3" customWidth="1"/>
    <col min="9" max="9" width="8.625" style="3" customWidth="1"/>
    <col min="10" max="10" width="14.125" style="3" customWidth="1"/>
    <col min="11" max="1025" width="9" style="3" customWidth="1"/>
  </cols>
  <sheetData>
    <row r="1" spans="1:10" ht="15" customHeight="1" x14ac:dyDescent="0.15">
      <c r="A1" s="2" t="s">
        <v>445</v>
      </c>
      <c r="D1" s="79"/>
      <c r="E1" s="79"/>
      <c r="F1" s="79"/>
      <c r="G1" s="79"/>
      <c r="H1" s="79"/>
      <c r="I1" s="79"/>
      <c r="J1" s="79"/>
    </row>
    <row r="2" spans="1:10" ht="9.9499999999999993" customHeight="1" thickBot="1" x14ac:dyDescent="0.2">
      <c r="A2" s="119"/>
      <c r="B2" s="7"/>
      <c r="C2" s="7"/>
      <c r="D2" s="266"/>
      <c r="E2" s="266"/>
      <c r="F2" s="266"/>
      <c r="G2" s="266"/>
      <c r="H2" s="266"/>
      <c r="I2" s="266"/>
      <c r="J2" s="266"/>
    </row>
    <row r="3" spans="1:10" s="84" customFormat="1" ht="15.95" customHeight="1" thickTop="1" x14ac:dyDescent="0.15">
      <c r="A3" s="208" t="s">
        <v>74</v>
      </c>
      <c r="B3" s="527" t="s">
        <v>446</v>
      </c>
      <c r="C3" s="527"/>
      <c r="D3" s="519" t="s">
        <v>447</v>
      </c>
      <c r="E3" s="519"/>
      <c r="F3" s="519"/>
      <c r="G3" s="519"/>
      <c r="H3" s="519"/>
      <c r="I3" s="519"/>
      <c r="J3" s="519"/>
    </row>
    <row r="4" spans="1:10" s="84" customFormat="1" ht="15.95" customHeight="1" x14ac:dyDescent="0.15">
      <c r="A4" s="267"/>
      <c r="B4" s="528" t="s">
        <v>650</v>
      </c>
      <c r="C4" s="528" t="s">
        <v>651</v>
      </c>
      <c r="D4" s="528" t="s">
        <v>86</v>
      </c>
      <c r="E4" s="528" t="s">
        <v>448</v>
      </c>
      <c r="F4" s="528" t="s">
        <v>449</v>
      </c>
      <c r="G4" s="528" t="s">
        <v>450</v>
      </c>
      <c r="H4" s="528"/>
      <c r="I4" s="529" t="s">
        <v>451</v>
      </c>
      <c r="J4" s="528" t="s">
        <v>452</v>
      </c>
    </row>
    <row r="5" spans="1:10" s="84" customFormat="1" ht="15.95" customHeight="1" x14ac:dyDescent="0.15">
      <c r="A5" s="268" t="s">
        <v>229</v>
      </c>
      <c r="B5" s="528"/>
      <c r="C5" s="528"/>
      <c r="D5" s="528"/>
      <c r="E5" s="528"/>
      <c r="F5" s="528"/>
      <c r="G5" s="121" t="s">
        <v>448</v>
      </c>
      <c r="H5" s="121" t="s">
        <v>449</v>
      </c>
      <c r="I5" s="529"/>
      <c r="J5" s="528"/>
    </row>
    <row r="6" spans="1:10" s="84" customFormat="1" ht="18" customHeight="1" x14ac:dyDescent="0.15">
      <c r="A6" s="98" t="s">
        <v>108</v>
      </c>
      <c r="B6" s="269">
        <v>8818</v>
      </c>
      <c r="C6" s="60">
        <v>20793600</v>
      </c>
      <c r="D6" s="269">
        <v>206</v>
      </c>
      <c r="E6" s="269">
        <v>194</v>
      </c>
      <c r="F6" s="269">
        <v>12</v>
      </c>
      <c r="G6" s="269">
        <v>156</v>
      </c>
      <c r="H6" s="269">
        <v>21</v>
      </c>
      <c r="I6" s="270" t="s">
        <v>284</v>
      </c>
      <c r="J6" s="271">
        <v>17565400</v>
      </c>
    </row>
    <row r="7" spans="1:10" s="84" customFormat="1" ht="18" customHeight="1" x14ac:dyDescent="0.15">
      <c r="A7" s="98">
        <v>5</v>
      </c>
      <c r="B7" s="272">
        <v>8728</v>
      </c>
      <c r="C7" s="273">
        <v>20071200</v>
      </c>
      <c r="D7" s="272">
        <v>169</v>
      </c>
      <c r="E7" s="272">
        <v>168</v>
      </c>
      <c r="F7" s="272">
        <v>1</v>
      </c>
      <c r="G7" s="272">
        <v>135</v>
      </c>
      <c r="H7" s="272">
        <v>14</v>
      </c>
      <c r="I7" s="274" t="s">
        <v>284</v>
      </c>
      <c r="J7" s="275">
        <v>14974400</v>
      </c>
    </row>
    <row r="8" spans="1:10" s="84" customFormat="1" ht="18" customHeight="1" x14ac:dyDescent="0.15">
      <c r="A8" s="123">
        <v>6</v>
      </c>
      <c r="B8" s="276">
        <v>8556</v>
      </c>
      <c r="C8" s="277">
        <v>19146000</v>
      </c>
      <c r="D8" s="276">
        <v>248</v>
      </c>
      <c r="E8" s="276">
        <v>245</v>
      </c>
      <c r="F8" s="276">
        <v>3</v>
      </c>
      <c r="G8" s="276">
        <v>169</v>
      </c>
      <c r="H8" s="276">
        <v>14</v>
      </c>
      <c r="I8" s="278" t="s">
        <v>453</v>
      </c>
      <c r="J8" s="279">
        <v>26707050</v>
      </c>
    </row>
    <row r="9" spans="1:10" s="12" customFormat="1" ht="12" customHeight="1" x14ac:dyDescent="0.15">
      <c r="A9" s="28" t="s">
        <v>632</v>
      </c>
      <c r="B9" s="29"/>
      <c r="E9" s="30"/>
      <c r="I9" s="22"/>
    </row>
    <row r="10" spans="1:10" x14ac:dyDescent="0.15">
      <c r="J10" s="280"/>
    </row>
    <row r="11" spans="1:10" x14ac:dyDescent="0.15">
      <c r="D11" s="281"/>
      <c r="J11" s="280"/>
    </row>
    <row r="12" spans="1:10" x14ac:dyDescent="0.15">
      <c r="J12" s="280"/>
    </row>
    <row r="13" spans="1:10" x14ac:dyDescent="0.15">
      <c r="J13" s="280"/>
    </row>
    <row r="14" spans="1:10" x14ac:dyDescent="0.15">
      <c r="J14" s="280"/>
    </row>
    <row r="15" spans="1:10" x14ac:dyDescent="0.15">
      <c r="J15" s="280"/>
    </row>
    <row r="16" spans="1:10" x14ac:dyDescent="0.15">
      <c r="J16" s="280"/>
    </row>
    <row r="17" spans="10:10" x14ac:dyDescent="0.15">
      <c r="J17" s="280"/>
    </row>
  </sheetData>
  <mergeCells count="10">
    <mergeCell ref="B3:C3"/>
    <mergeCell ref="D3:J3"/>
    <mergeCell ref="B4:B5"/>
    <mergeCell ref="C4:C5"/>
    <mergeCell ref="D4:D5"/>
    <mergeCell ref="E4:E5"/>
    <mergeCell ref="F4:F5"/>
    <mergeCell ref="G4:H4"/>
    <mergeCell ref="I4:I5"/>
    <mergeCell ref="J4:J5"/>
  </mergeCells>
  <phoneticPr fontId="6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37</vt:i4>
      </vt:variant>
      <vt:variant>
        <vt:lpstr>名前付き一覧</vt:lpstr>
      </vt:variant>
      <vt:variant>
        <vt:i4>38</vt:i4>
      </vt:variant>
    </vt:vector>
  </HeadingPairs>
  <TitlesOfParts>
    <vt:vector size="75" baseType="lpstr"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10-17</vt:lpstr>
      <vt:lpstr>10-18</vt:lpstr>
      <vt:lpstr>10-19</vt:lpstr>
      <vt:lpstr>10-20</vt:lpstr>
      <vt:lpstr>10-21</vt:lpstr>
      <vt:lpstr>10-22</vt:lpstr>
      <vt:lpstr>10-23</vt:lpstr>
      <vt:lpstr>10-24</vt:lpstr>
      <vt:lpstr>10-25(1)</vt:lpstr>
      <vt:lpstr>10-25（2）</vt:lpstr>
      <vt:lpstr>10-26</vt:lpstr>
      <vt:lpstr>10-27</vt:lpstr>
      <vt:lpstr>10-28</vt:lpstr>
      <vt:lpstr>10-29</vt:lpstr>
      <vt:lpstr>10-30</vt:lpstr>
      <vt:lpstr>10-31</vt:lpstr>
      <vt:lpstr>10-32</vt:lpstr>
      <vt:lpstr>10-33</vt:lpstr>
      <vt:lpstr>10-34</vt:lpstr>
      <vt:lpstr>10-35</vt:lpstr>
      <vt:lpstr>10-36</vt:lpstr>
      <vt:lpstr>'10-1'!_FilterDatabase</vt:lpstr>
      <vt:lpstr>'10-1'!Print_Area</vt:lpstr>
      <vt:lpstr>'10-10'!Print_Area</vt:lpstr>
      <vt:lpstr>'10-11'!Print_Area</vt:lpstr>
      <vt:lpstr>'10-12'!Print_Area</vt:lpstr>
      <vt:lpstr>'10-13'!Print_Area</vt:lpstr>
      <vt:lpstr>'10-14'!Print_Area</vt:lpstr>
      <vt:lpstr>'10-15'!Print_Area</vt:lpstr>
      <vt:lpstr>'10-16'!Print_Area</vt:lpstr>
      <vt:lpstr>'10-17'!Print_Area</vt:lpstr>
      <vt:lpstr>'10-18'!Print_Area</vt:lpstr>
      <vt:lpstr>'10-19'!Print_Area</vt:lpstr>
      <vt:lpstr>'10-2'!Print_Area</vt:lpstr>
      <vt:lpstr>'10-20'!Print_Area</vt:lpstr>
      <vt:lpstr>'10-21'!Print_Area</vt:lpstr>
      <vt:lpstr>'10-22'!Print_Area</vt:lpstr>
      <vt:lpstr>'10-23'!Print_Area</vt:lpstr>
      <vt:lpstr>'10-24'!Print_Area</vt:lpstr>
      <vt:lpstr>'10-25(1)'!Print_Area</vt:lpstr>
      <vt:lpstr>'10-25（2）'!Print_Area</vt:lpstr>
      <vt:lpstr>'10-26'!Print_Area</vt:lpstr>
      <vt:lpstr>'10-27'!Print_Area</vt:lpstr>
      <vt:lpstr>'10-28'!Print_Area</vt:lpstr>
      <vt:lpstr>'10-29'!Print_Area</vt:lpstr>
      <vt:lpstr>'10-3'!Print_Area</vt:lpstr>
      <vt:lpstr>'10-30'!Print_Area</vt:lpstr>
      <vt:lpstr>'10-31'!Print_Area</vt:lpstr>
      <vt:lpstr>'10-32'!Print_Area</vt:lpstr>
      <vt:lpstr>'10-33'!Print_Area</vt:lpstr>
      <vt:lpstr>'10-34'!Print_Area</vt:lpstr>
      <vt:lpstr>'10-35'!Print_Area</vt:lpstr>
      <vt:lpstr>'10-36'!Print_Area</vt:lpstr>
      <vt:lpstr>'10-4'!Print_Area</vt:lpstr>
      <vt:lpstr>'10-5'!Print_Area</vt:lpstr>
      <vt:lpstr>'10-6'!Print_Area</vt:lpstr>
      <vt:lpstr>'10-7'!Print_Area</vt:lpstr>
      <vt:lpstr>'10-8'!Print_Area</vt:lpstr>
      <vt:lpstr>'10-9'!Print_Area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上島　誠(足立区)</dc:creator>
  <dc:description/>
  <cp:lastModifiedBy>有限会社　福本印刷所</cp:lastModifiedBy>
  <cp:revision>0</cp:revision>
  <cp:lastPrinted>2025-08-19T01:37:27Z</cp:lastPrinted>
  <dcterms:created xsi:type="dcterms:W3CDTF">2024-05-27T05:31:34Z</dcterms:created>
  <dcterms:modified xsi:type="dcterms:W3CDTF">2025-09-01T00:03:20Z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