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66151\Desktop\家賃補助関係\★家賃補助事業者通知資料\家賃支援事業様式一式（差し替え）\"/>
    </mc:Choice>
  </mc:AlternateContent>
  <xr:revisionPtr revIDLastSave="0" documentId="13_ncr:1_{EC8E19F3-95B3-4BD2-BD7C-5D41A3378E59}" xr6:coauthVersionLast="36" xr6:coauthVersionMax="36" xr10:uidLastSave="{00000000-0000-0000-0000-000000000000}"/>
  <bookViews>
    <workbookView xWindow="0" yWindow="0" windowWidth="23040" windowHeight="9060" xr2:uid="{E8E83844-2696-454D-9C55-F30E9C8A5B53}"/>
  </bookViews>
  <sheets>
    <sheet name="第９号様式 別紙" sheetId="4" r:id="rId1"/>
  </sheets>
  <definedNames>
    <definedName name="_xlnm.Print_Area" localSheetId="0">'第９号様式 別紙'!$A$1:$R$29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H10" i="4"/>
  <c r="H11" i="4"/>
  <c r="H12" i="4"/>
  <c r="H13" i="4"/>
  <c r="H14" i="4"/>
  <c r="H15" i="4"/>
  <c r="H16" i="4"/>
  <c r="H17" i="4"/>
  <c r="H18" i="4"/>
  <c r="H19" i="4"/>
  <c r="H20" i="4"/>
  <c r="H21" i="4"/>
  <c r="R18" i="4" l="1"/>
  <c r="R16" i="4"/>
  <c r="R8" i="4"/>
  <c r="N23" i="4"/>
  <c r="O23" i="4" s="1"/>
  <c r="P23" i="4" s="1"/>
  <c r="R23" i="4" s="1"/>
  <c r="H23" i="4"/>
  <c r="N22" i="4"/>
  <c r="O22" i="4" s="1"/>
  <c r="P22" i="4" s="1"/>
  <c r="R22" i="4" s="1"/>
  <c r="H22" i="4"/>
  <c r="N21" i="4"/>
  <c r="O21" i="4" s="1"/>
  <c r="P21" i="4" s="1"/>
  <c r="R21" i="4" s="1"/>
  <c r="N20" i="4"/>
  <c r="O20" i="4" s="1"/>
  <c r="P20" i="4" s="1"/>
  <c r="R20" i="4" s="1"/>
  <c r="N19" i="4"/>
  <c r="O19" i="4" s="1"/>
  <c r="P19" i="4" s="1"/>
  <c r="R19" i="4" s="1"/>
  <c r="N18" i="4"/>
  <c r="O18" i="4" s="1"/>
  <c r="P18" i="4" s="1"/>
  <c r="N17" i="4"/>
  <c r="O17" i="4" s="1"/>
  <c r="P17" i="4" s="1"/>
  <c r="R17" i="4" s="1"/>
  <c r="N16" i="4"/>
  <c r="O16" i="4" s="1"/>
  <c r="P16" i="4" s="1"/>
  <c r="O15" i="4"/>
  <c r="P15" i="4" s="1"/>
  <c r="R15" i="4" s="1"/>
  <c r="N15" i="4"/>
  <c r="N14" i="4"/>
  <c r="O14" i="4" s="1"/>
  <c r="P14" i="4" s="1"/>
  <c r="R14" i="4" s="1"/>
  <c r="N13" i="4"/>
  <c r="O13" i="4" s="1"/>
  <c r="P13" i="4" s="1"/>
  <c r="R13" i="4" s="1"/>
  <c r="N12" i="4"/>
  <c r="O12" i="4" s="1"/>
  <c r="P12" i="4" s="1"/>
  <c r="R12" i="4" s="1"/>
  <c r="N11" i="4"/>
  <c r="O11" i="4" s="1"/>
  <c r="P11" i="4" s="1"/>
  <c r="R11" i="4" s="1"/>
  <c r="N10" i="4"/>
  <c r="O10" i="4" s="1"/>
  <c r="P10" i="4" s="1"/>
  <c r="R10" i="4" s="1"/>
  <c r="N9" i="4"/>
  <c r="O9" i="4" s="1"/>
  <c r="P9" i="4" s="1"/>
  <c r="R9" i="4" s="1"/>
  <c r="N8" i="4"/>
  <c r="O8" i="4" s="1"/>
  <c r="P8" i="4" s="1"/>
  <c r="H8" i="4"/>
  <c r="O7" i="4"/>
  <c r="P7" i="4" s="1"/>
  <c r="R7" i="4" s="1"/>
  <c r="N7" i="4"/>
  <c r="H7" i="4"/>
  <c r="R24" i="4" l="1"/>
</calcChain>
</file>

<file path=xl/sharedStrings.xml><?xml version="1.0" encoding="utf-8"?>
<sst xmlns="http://schemas.openxmlformats.org/spreadsheetml/2006/main" count="62" uniqueCount="45">
  <si>
    <t>～</t>
    <phoneticPr fontId="2"/>
  </si>
  <si>
    <t>補助対象職員氏名</t>
    <rPh sb="0" eb="8">
      <t>ホジョタイショウショクインシメイ</t>
    </rPh>
    <phoneticPr fontId="2"/>
  </si>
  <si>
    <t>補助基準額
（C×1/2）</t>
    <rPh sb="0" eb="5">
      <t>ホジョキジュンガク</t>
    </rPh>
    <phoneticPr fontId="2"/>
  </si>
  <si>
    <t>No.</t>
    <phoneticPr fontId="2"/>
  </si>
  <si>
    <t>補助金交付申請額合計</t>
    <rPh sb="0" eb="3">
      <t>ホジョキン</t>
    </rPh>
    <rPh sb="3" eb="5">
      <t>コウフ</t>
    </rPh>
    <rPh sb="5" eb="7">
      <t>シンセイ</t>
    </rPh>
    <rPh sb="7" eb="8">
      <t>ガク</t>
    </rPh>
    <rPh sb="8" eb="10">
      <t>ゴウケイ</t>
    </rPh>
    <phoneticPr fontId="2"/>
  </si>
  <si>
    <t>法人名</t>
    <rPh sb="0" eb="3">
      <t>ホウジンメイ</t>
    </rPh>
    <phoneticPr fontId="2"/>
  </si>
  <si>
    <t>【注意事項】</t>
    <rPh sb="1" eb="5">
      <t>チュウイジコウ</t>
    </rPh>
    <phoneticPr fontId="2"/>
  </si>
  <si>
    <t>（1）</t>
    <phoneticPr fontId="2"/>
  </si>
  <si>
    <t>色のセルに入力してください（他のセルには数式がはいっているので保護がかかっています）。</t>
    <rPh sb="0" eb="1">
      <t>イロ</t>
    </rPh>
    <rPh sb="5" eb="7">
      <t>ニュウリョク</t>
    </rPh>
    <rPh sb="14" eb="15">
      <t>ホカ</t>
    </rPh>
    <rPh sb="20" eb="22">
      <t>スウシキ</t>
    </rPh>
    <rPh sb="31" eb="33">
      <t>ホゴ</t>
    </rPh>
    <phoneticPr fontId="2"/>
  </si>
  <si>
    <t>各種家賃助成額（B）には、法人独自の住宅手当や東京都の家賃補助、その他の補助金、同居の家族が受けているの金額を入力してください（受給予定を含む）。</t>
    <rPh sb="0" eb="7">
      <t>カクシュヤチンジョセイガク</t>
    </rPh>
    <rPh sb="13" eb="17">
      <t>ホウジンドクジ</t>
    </rPh>
    <rPh sb="18" eb="22">
      <t>ジュウタクテアテ</t>
    </rPh>
    <rPh sb="23" eb="26">
      <t>トウキョウト</t>
    </rPh>
    <rPh sb="27" eb="31">
      <t>ヤチンホジョ</t>
    </rPh>
    <rPh sb="34" eb="35">
      <t>タ</t>
    </rPh>
    <rPh sb="36" eb="39">
      <t>ホジョキン</t>
    </rPh>
    <rPh sb="40" eb="42">
      <t>ドウキョ</t>
    </rPh>
    <rPh sb="43" eb="45">
      <t>カゾク</t>
    </rPh>
    <rPh sb="46" eb="47">
      <t>ウ</t>
    </rPh>
    <rPh sb="52" eb="54">
      <t>キンガク</t>
    </rPh>
    <rPh sb="55" eb="57">
      <t>ニュウリョク</t>
    </rPh>
    <rPh sb="64" eb="68">
      <t>ジュキュウヨテイ</t>
    </rPh>
    <rPh sb="69" eb="70">
      <t>フク</t>
    </rPh>
    <phoneticPr fontId="2"/>
  </si>
  <si>
    <t>配属先事業所番号</t>
    <rPh sb="0" eb="3">
      <t>ハイゾクサキ</t>
    </rPh>
    <rPh sb="3" eb="6">
      <t>ジギョウショ</t>
    </rPh>
    <rPh sb="6" eb="8">
      <t>バンゴウ</t>
    </rPh>
    <phoneticPr fontId="2"/>
  </si>
  <si>
    <t>配属先事業所名</t>
    <rPh sb="0" eb="7">
      <t>ハイゾクサキジギョウショメイ</t>
    </rPh>
    <phoneticPr fontId="2"/>
  </si>
  <si>
    <r>
      <t xml:space="preserve">賃借料（A）
</t>
    </r>
    <r>
      <rPr>
        <sz val="8"/>
        <color theme="1"/>
        <rFont val="ＭＳ 明朝"/>
        <family val="1"/>
        <charset val="128"/>
      </rPr>
      <t>（共益費・
管理費含む）</t>
    </r>
    <rPh sb="0" eb="3">
      <t>チンシャクリョウ</t>
    </rPh>
    <rPh sb="8" eb="11">
      <t>キョウエキヒ</t>
    </rPh>
    <rPh sb="13" eb="16">
      <t>カンリヒ</t>
    </rPh>
    <rPh sb="16" eb="17">
      <t>フク</t>
    </rPh>
    <phoneticPr fontId="2"/>
  </si>
  <si>
    <t>令和7年度
満年齢基準日</t>
    <rPh sb="0" eb="2">
      <t>レイワ</t>
    </rPh>
    <rPh sb="3" eb="5">
      <t>ネンド</t>
    </rPh>
    <rPh sb="6" eb="9">
      <t>マンネンレイ</t>
    </rPh>
    <rPh sb="9" eb="12">
      <t>キジュンビ</t>
    </rPh>
    <phoneticPr fontId="2"/>
  </si>
  <si>
    <r>
      <t xml:space="preserve">採用年月日
</t>
    </r>
    <r>
      <rPr>
        <sz val="8"/>
        <color theme="1"/>
        <rFont val="ＭＳ 明朝"/>
        <family val="1"/>
        <charset val="128"/>
      </rPr>
      <t>（西暦で入力）</t>
    </r>
    <rPh sb="0" eb="5">
      <t>サイヨウネンガッピ</t>
    </rPh>
    <rPh sb="7" eb="9">
      <t>セイレキ</t>
    </rPh>
    <rPh sb="10" eb="12">
      <t>ニュウリョク</t>
    </rPh>
    <phoneticPr fontId="2"/>
  </si>
  <si>
    <r>
      <t xml:space="preserve">年齢
</t>
    </r>
    <r>
      <rPr>
        <sz val="8"/>
        <color theme="1"/>
        <rFont val="ＭＳ 明朝"/>
        <family val="1"/>
        <charset val="128"/>
      </rPr>
      <t>(2026年3月末)</t>
    </r>
    <rPh sb="0" eb="2">
      <t>ネンレイ</t>
    </rPh>
    <rPh sb="8" eb="9">
      <t>ネン</t>
    </rPh>
    <rPh sb="10" eb="11">
      <t>ガツ</t>
    </rPh>
    <rPh sb="11" eb="12">
      <t>マツ</t>
    </rPh>
    <phoneticPr fontId="2"/>
  </si>
  <si>
    <r>
      <t xml:space="preserve">生年月日
</t>
    </r>
    <r>
      <rPr>
        <sz val="8"/>
        <color theme="1"/>
        <rFont val="ＭＳ 明朝"/>
        <family val="1"/>
        <charset val="128"/>
      </rPr>
      <t>（西暦で入力）</t>
    </r>
    <rPh sb="0" eb="4">
      <t>セイネンガッピ</t>
    </rPh>
    <rPh sb="6" eb="8">
      <t>セイレキ</t>
    </rPh>
    <rPh sb="9" eb="11">
      <t>ニュウリョク</t>
    </rPh>
    <phoneticPr fontId="2"/>
  </si>
  <si>
    <r>
      <t xml:space="preserve">補助金申請期間
</t>
    </r>
    <r>
      <rPr>
        <sz val="8"/>
        <color theme="1"/>
        <rFont val="ＭＳ 明朝"/>
        <family val="1"/>
        <charset val="128"/>
      </rPr>
      <t>（西暦で入力）</t>
    </r>
    <rPh sb="0" eb="3">
      <t>ホジョキン</t>
    </rPh>
    <rPh sb="3" eb="7">
      <t>シンセイキカン</t>
    </rPh>
    <rPh sb="9" eb="11">
      <t>セイレキ</t>
    </rPh>
    <rPh sb="12" eb="14">
      <t>ニュウリョク</t>
    </rPh>
    <phoneticPr fontId="2"/>
  </si>
  <si>
    <t>入力例２</t>
    <rPh sb="0" eb="3">
      <t>ニュウリョクレイ</t>
    </rPh>
    <phoneticPr fontId="2"/>
  </si>
  <si>
    <t>入力例１</t>
    <rPh sb="0" eb="3">
      <t>ニュウリョクレイ</t>
    </rPh>
    <phoneticPr fontId="2"/>
  </si>
  <si>
    <t>○○　○○</t>
    <phoneticPr fontId="2"/>
  </si>
  <si>
    <t>△△　△△</t>
    <phoneticPr fontId="2"/>
  </si>
  <si>
    <t>採用日が月の途中の場合は、翌月からが補助金支給の対象（補助金支給申請期間）となります（5/15採用の場合、6月から）。</t>
    <rPh sb="0" eb="3">
      <t>サイヨウビ</t>
    </rPh>
    <rPh sb="4" eb="5">
      <t>ツキ</t>
    </rPh>
    <rPh sb="6" eb="8">
      <t>トチュウ</t>
    </rPh>
    <rPh sb="9" eb="11">
      <t>バアイ</t>
    </rPh>
    <rPh sb="13" eb="15">
      <t>ヨクゲツ</t>
    </rPh>
    <rPh sb="18" eb="21">
      <t>ホジョキン</t>
    </rPh>
    <rPh sb="21" eb="23">
      <t>シキュウ</t>
    </rPh>
    <rPh sb="24" eb="26">
      <t>タイショウ</t>
    </rPh>
    <rPh sb="27" eb="36">
      <t>ホジョキンシキュウシンセイキカン</t>
    </rPh>
    <rPh sb="47" eb="49">
      <t>サイヨウ</t>
    </rPh>
    <rPh sb="50" eb="52">
      <t>バアイ</t>
    </rPh>
    <rPh sb="54" eb="55">
      <t>ガツ</t>
    </rPh>
    <phoneticPr fontId="2"/>
  </si>
  <si>
    <t>（3）</t>
  </si>
  <si>
    <t>（4）</t>
  </si>
  <si>
    <t>補助の対象者は、事業所を運営する法人に令和７年４月１日以降に採用され令和８年３月３１日現在満３４歳以下（１９９１年４月２日生以降）の職員です。
ただし、令和７年度に限り令和６年４月１日以降に採用され令和８年３月３１日現在満３５歳以下（１９９０年４月２日生以降）の職員も対象とします（特例）。</t>
    <rPh sb="0" eb="2">
      <t>ホジョ</t>
    </rPh>
    <rPh sb="3" eb="6">
      <t>タイショウシャ</t>
    </rPh>
    <phoneticPr fontId="2"/>
  </si>
  <si>
    <t xml:space="preserve">（2）
</t>
    <phoneticPr fontId="2"/>
  </si>
  <si>
    <t>第１四半期（４～６月）</t>
    <rPh sb="0" eb="1">
      <t>ダイ</t>
    </rPh>
    <rPh sb="2" eb="5">
      <t>シハンキ</t>
    </rPh>
    <rPh sb="9" eb="10">
      <t>ガツ</t>
    </rPh>
    <phoneticPr fontId="2"/>
  </si>
  <si>
    <t>第２四半期（７～９月）</t>
    <rPh sb="0" eb="1">
      <t>ダイ</t>
    </rPh>
    <rPh sb="2" eb="5">
      <t>シハンキ</t>
    </rPh>
    <rPh sb="9" eb="10">
      <t>ガツ</t>
    </rPh>
    <phoneticPr fontId="2"/>
  </si>
  <si>
    <t>第３四半期（10～12月）</t>
    <rPh sb="0" eb="1">
      <t>ダイ</t>
    </rPh>
    <rPh sb="2" eb="5">
      <t>シハンキ</t>
    </rPh>
    <rPh sb="11" eb="12">
      <t>ガツ</t>
    </rPh>
    <phoneticPr fontId="2"/>
  </si>
  <si>
    <t>第４四半期（１～３月）</t>
    <rPh sb="0" eb="1">
      <t>ダイ</t>
    </rPh>
    <rPh sb="2" eb="5">
      <t>シハンキ</t>
    </rPh>
    <rPh sb="9" eb="10">
      <t>ガツ</t>
    </rPh>
    <phoneticPr fontId="2"/>
  </si>
  <si>
    <t>住所</t>
    <rPh sb="0" eb="2">
      <t>ジュウショ</t>
    </rPh>
    <phoneticPr fontId="2"/>
  </si>
  <si>
    <t>自己負担額
（C）（A-B）</t>
    <rPh sb="0" eb="5">
      <t>ジコフタンガク</t>
    </rPh>
    <phoneticPr fontId="2"/>
  </si>
  <si>
    <t>その他家賃
助成額（B）</t>
    <rPh sb="2" eb="3">
      <t>タ</t>
    </rPh>
    <rPh sb="3" eb="5">
      <t>ヤチン</t>
    </rPh>
    <rPh sb="6" eb="9">
      <t>ジョセイガク</t>
    </rPh>
    <phoneticPr fontId="2"/>
  </si>
  <si>
    <t>補助
月数</t>
    <rPh sb="0" eb="2">
      <t>ホジョ</t>
    </rPh>
    <rPh sb="3" eb="5">
      <t>ツキスウ</t>
    </rPh>
    <phoneticPr fontId="2"/>
  </si>
  <si>
    <r>
      <t xml:space="preserve">補助時実績
</t>
    </r>
    <r>
      <rPr>
        <sz val="8"/>
        <color theme="1"/>
        <rFont val="ＭＳ ゴシック"/>
        <family val="3"/>
        <charset val="128"/>
      </rPr>
      <t>（←ﾌﾟﾙﾀﾞｳﾝ選択）</t>
    </r>
    <rPh sb="0" eb="5">
      <t>ホジョジジッセキ</t>
    </rPh>
    <rPh sb="15" eb="17">
      <t>センタク</t>
    </rPh>
    <phoneticPr fontId="2"/>
  </si>
  <si>
    <r>
      <t xml:space="preserve">補助金額
</t>
    </r>
    <r>
      <rPr>
        <sz val="8"/>
        <color theme="1"/>
        <rFont val="ＭＳ 明朝"/>
        <family val="1"/>
        <charset val="128"/>
      </rPr>
      <t>（上限３万円、
千円以下切捨）</t>
    </r>
    <rPh sb="0" eb="2">
      <t>ホジョ</t>
    </rPh>
    <rPh sb="2" eb="4">
      <t>キンガク</t>
    </rPh>
    <rPh sb="6" eb="8">
      <t>ジョウゲン</t>
    </rPh>
    <rPh sb="9" eb="11">
      <t>マンエン</t>
    </rPh>
    <rPh sb="13" eb="19">
      <t>センエンイカキリス</t>
    </rPh>
    <phoneticPr fontId="2"/>
  </si>
  <si>
    <t>四半期
補助実績額</t>
    <rPh sb="0" eb="3">
      <t>シハンキ</t>
    </rPh>
    <rPh sb="4" eb="6">
      <t>ホジョ</t>
    </rPh>
    <rPh sb="6" eb="8">
      <t>ジッセキ</t>
    </rPh>
    <rPh sb="8" eb="9">
      <t>ガク</t>
    </rPh>
    <phoneticPr fontId="2"/>
  </si>
  <si>
    <t>入力規則で使用の
ため削除厳禁</t>
    <rPh sb="0" eb="4">
      <t>ニュウリョクキソク</t>
    </rPh>
    <rPh sb="5" eb="7">
      <t>シヨウ</t>
    </rPh>
    <rPh sb="11" eb="13">
      <t>サクジョ</t>
    </rPh>
    <rPh sb="13" eb="15">
      <t>ゲンキン</t>
    </rPh>
    <phoneticPr fontId="2"/>
  </si>
  <si>
    <t>足立区福祉サービス事業所職員家賃支援事業補助金交付実績報告内訳書</t>
    <rPh sb="0" eb="5">
      <t>アダチクフクシ</t>
    </rPh>
    <rPh sb="9" eb="12">
      <t>ジギョウショ</t>
    </rPh>
    <rPh sb="12" eb="14">
      <t>ショクイン</t>
    </rPh>
    <rPh sb="14" eb="16">
      <t>ヤチン</t>
    </rPh>
    <rPh sb="16" eb="18">
      <t>シエン</t>
    </rPh>
    <rPh sb="18" eb="20">
      <t>ジギョウ</t>
    </rPh>
    <rPh sb="20" eb="23">
      <t>ホジョキン</t>
    </rPh>
    <rPh sb="23" eb="25">
      <t>コウフ</t>
    </rPh>
    <rPh sb="25" eb="27">
      <t>ジッセキ</t>
    </rPh>
    <rPh sb="27" eb="29">
      <t>ホウコク</t>
    </rPh>
    <rPh sb="29" eb="32">
      <t>ウチワケショ</t>
    </rPh>
    <phoneticPr fontId="2"/>
  </si>
  <si>
    <t>第９号様式　別紙（第１３条関係）</t>
    <rPh sb="0" eb="1">
      <t>ダイ</t>
    </rPh>
    <rPh sb="2" eb="3">
      <t>ゴウ</t>
    </rPh>
    <rPh sb="3" eb="5">
      <t>ヨウシキ</t>
    </rPh>
    <rPh sb="6" eb="8">
      <t>ベッシ</t>
    </rPh>
    <rPh sb="9" eb="10">
      <t>ダイ</t>
    </rPh>
    <rPh sb="12" eb="13">
      <t>ジョウ</t>
    </rPh>
    <rPh sb="13" eb="15">
      <t>カンケイ</t>
    </rPh>
    <phoneticPr fontId="2"/>
  </si>
  <si>
    <t>足立区中央本町1-17-1 ●●アパート201</t>
    <rPh sb="0" eb="7">
      <t>アダチクチュウオウホンチョウ</t>
    </rPh>
    <phoneticPr fontId="2"/>
  </si>
  <si>
    <t>草加市●●1-2-3 メゾン●●302</t>
    <rPh sb="0" eb="3">
      <t>ソウカシ</t>
    </rPh>
    <phoneticPr fontId="2"/>
  </si>
  <si>
    <t>●●介護センター</t>
    <rPh sb="2" eb="4">
      <t>カイゴ</t>
    </rPh>
    <phoneticPr fontId="2"/>
  </si>
  <si>
    <t>●●作業所</t>
    <rPh sb="2" eb="5">
      <t>サギョウショ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</si>
</sst>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"/>
    <numFmt numFmtId="177" formatCode="#,##0&quot;円&quot;"/>
    <numFmt numFmtId="178" formatCode="0_);[Red]\(0\)"/>
  </numFmts>
  <fonts count="1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明朝"/>
      <family val="2"/>
      <charset val="128"/>
    </font>
    <font>
      <sz val="16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1" xfId="0" applyNumberFormat="1" applyBorder="1">
      <alignment vertical="center"/>
    </xf>
    <xf numFmtId="38" fontId="0" fillId="0" borderId="1" xfId="1" applyFont="1" applyFill="1" applyBorder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2" borderId="1" xfId="0" applyNumberFormat="1" applyFont="1" applyFill="1" applyBorder="1">
      <alignment vertical="center"/>
    </xf>
    <xf numFmtId="49" fontId="4" fillId="0" borderId="0" xfId="0" applyNumberFormat="1" applyFont="1">
      <alignment vertical="center"/>
    </xf>
    <xf numFmtId="0" fontId="5" fillId="3" borderId="1" xfId="0" applyFont="1" applyFill="1" applyBorder="1">
      <alignment vertical="center"/>
    </xf>
    <xf numFmtId="176" fontId="4" fillId="3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>
      <alignment vertical="center"/>
    </xf>
    <xf numFmtId="0" fontId="4" fillId="3" borderId="1" xfId="0" applyNumberFormat="1" applyFont="1" applyFill="1" applyBorder="1">
      <alignment vertical="center"/>
    </xf>
    <xf numFmtId="38" fontId="4" fillId="3" borderId="1" xfId="1" applyFont="1" applyFill="1" applyBorder="1">
      <alignment vertical="center"/>
    </xf>
    <xf numFmtId="49" fontId="4" fillId="3" borderId="1" xfId="0" applyNumberFormat="1" applyFont="1" applyFill="1" applyBorder="1" applyAlignment="1">
      <alignment vertical="center" shrinkToFit="1"/>
    </xf>
    <xf numFmtId="49" fontId="4" fillId="0" borderId="0" xfId="0" applyNumberFormat="1" applyFont="1" applyAlignment="1">
      <alignment horizontal="right" vertical="center" wrapText="1"/>
    </xf>
    <xf numFmtId="0" fontId="0" fillId="0" borderId="1" xfId="0" applyBorder="1" applyAlignment="1">
      <alignment vertical="center"/>
    </xf>
    <xf numFmtId="49" fontId="4" fillId="0" borderId="0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vertical="center" shrinkToFit="1"/>
    </xf>
    <xf numFmtId="0" fontId="0" fillId="4" borderId="2" xfId="0" applyFill="1" applyBorder="1" applyAlignment="1">
      <alignment horizontal="center" vertical="center" wrapText="1"/>
    </xf>
    <xf numFmtId="14" fontId="0" fillId="4" borderId="1" xfId="0" applyNumberFormat="1" applyFill="1" applyBorder="1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38" fontId="4" fillId="0" borderId="1" xfId="1" applyFont="1" applyFill="1" applyBorder="1">
      <alignment vertical="center"/>
    </xf>
    <xf numFmtId="38" fontId="4" fillId="0" borderId="11" xfId="1" applyFont="1" applyFill="1" applyBorder="1">
      <alignment vertical="center"/>
    </xf>
    <xf numFmtId="177" fontId="0" fillId="0" borderId="7" xfId="0" applyNumberFormat="1" applyBorder="1">
      <alignment vertical="center"/>
    </xf>
    <xf numFmtId="178" fontId="4" fillId="3" borderId="1" xfId="0" applyNumberFormat="1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vertical="center" wrapText="1"/>
    </xf>
    <xf numFmtId="0" fontId="9" fillId="0" borderId="0" xfId="0" applyFont="1">
      <alignment vertical="center"/>
    </xf>
    <xf numFmtId="49" fontId="4" fillId="5" borderId="12" xfId="0" applyNumberFormat="1" applyFont="1" applyFill="1" applyBorder="1" applyAlignment="1">
      <alignment vertical="center" wrapText="1"/>
    </xf>
    <xf numFmtId="49" fontId="4" fillId="3" borderId="13" xfId="0" applyNumberFormat="1" applyFont="1" applyFill="1" applyBorder="1" applyAlignment="1">
      <alignment vertical="center" shrinkToFit="1"/>
    </xf>
    <xf numFmtId="49" fontId="4" fillId="3" borderId="14" xfId="0" applyNumberFormat="1" applyFont="1" applyFill="1" applyBorder="1" applyAlignment="1">
      <alignment vertical="center" shrinkToFit="1"/>
    </xf>
    <xf numFmtId="0" fontId="10" fillId="0" borderId="0" xfId="0" applyFont="1" applyFill="1">
      <alignment vertical="center"/>
    </xf>
    <xf numFmtId="176" fontId="0" fillId="2" borderId="1" xfId="0" applyNumberFormat="1" applyFill="1" applyBorder="1" applyProtection="1">
      <alignment vertical="center"/>
      <protection locked="0"/>
    </xf>
    <xf numFmtId="14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 shrinkToFit="1"/>
      <protection locked="0"/>
    </xf>
    <xf numFmtId="38" fontId="0" fillId="2" borderId="1" xfId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vertical="center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4" borderId="6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vertical="center" shrinkToFit="1"/>
      <protection locked="0"/>
    </xf>
    <xf numFmtId="178" fontId="0" fillId="2" borderId="1" xfId="0" applyNumberFormat="1" applyFill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D64E0-1D64-464F-B773-973248574E1F}">
  <sheetPr>
    <pageSetUpPr fitToPage="1"/>
  </sheetPr>
  <dimension ref="A1:R35"/>
  <sheetViews>
    <sheetView tabSelected="1" workbookViewId="0">
      <selection activeCell="I14" sqref="I14"/>
    </sheetView>
  </sheetViews>
  <sheetFormatPr defaultRowHeight="13.2"/>
  <cols>
    <col min="1" max="2" width="7.5546875" bestFit="1" customWidth="1"/>
    <col min="3" max="3" width="4.5546875" customWidth="1"/>
    <col min="4" max="4" width="7.5546875" bestFit="1" customWidth="1"/>
    <col min="5" max="5" width="11.6640625" bestFit="1" customWidth="1"/>
    <col min="6" max="6" width="18.33203125" bestFit="1" customWidth="1"/>
    <col min="7" max="7" width="13.88671875" bestFit="1" customWidth="1"/>
    <col min="8" max="8" width="11.77734375" bestFit="1" customWidth="1"/>
    <col min="9" max="9" width="40.77734375" customWidth="1"/>
    <col min="10" max="11" width="20.77734375" customWidth="1"/>
    <col min="12" max="13" width="12.77734375" bestFit="1" customWidth="1"/>
    <col min="14" max="14" width="13.88671875" bestFit="1" customWidth="1"/>
    <col min="15" max="15" width="11.6640625" bestFit="1" customWidth="1"/>
    <col min="16" max="16" width="12.6640625" bestFit="1" customWidth="1"/>
    <col min="17" max="17" width="5.5546875" bestFit="1" customWidth="1"/>
    <col min="18" max="18" width="12.6640625" bestFit="1" customWidth="1"/>
  </cols>
  <sheetData>
    <row r="1" spans="1:18" ht="19.95" customHeight="1">
      <c r="A1" s="37" t="s">
        <v>40</v>
      </c>
      <c r="B1" s="33"/>
      <c r="C1" s="33"/>
      <c r="D1" s="33"/>
      <c r="E1" s="33"/>
    </row>
    <row r="2" spans="1:18" ht="30" customHeight="1">
      <c r="A2" s="46" t="s">
        <v>39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s="3" customFormat="1" ht="30" customHeight="1">
      <c r="A3" s="2" t="s">
        <v>5</v>
      </c>
      <c r="B3" s="48"/>
      <c r="C3" s="48"/>
      <c r="D3" s="48"/>
      <c r="E3" s="48"/>
      <c r="F3" s="48"/>
      <c r="G3" s="48"/>
      <c r="H3" s="48"/>
      <c r="P3"/>
      <c r="Q3"/>
      <c r="R3"/>
    </row>
    <row r="4" spans="1:18" ht="30" customHeight="1" thickBot="1"/>
    <row r="5" spans="1:18" ht="30" customHeight="1" thickBot="1">
      <c r="A5" s="44" t="s">
        <v>27</v>
      </c>
      <c r="B5" s="45"/>
      <c r="C5" s="45"/>
      <c r="D5" s="45"/>
      <c r="E5" s="45"/>
      <c r="F5" s="32" t="s">
        <v>35</v>
      </c>
      <c r="G5" s="22" t="s">
        <v>13</v>
      </c>
      <c r="H5" s="23">
        <v>46112</v>
      </c>
    </row>
    <row r="6" spans="1:18" s="3" customFormat="1" ht="42" customHeight="1">
      <c r="A6" s="24" t="s">
        <v>3</v>
      </c>
      <c r="B6" s="49" t="s">
        <v>17</v>
      </c>
      <c r="C6" s="50"/>
      <c r="D6" s="51"/>
      <c r="E6" s="25" t="s">
        <v>14</v>
      </c>
      <c r="F6" s="24" t="s">
        <v>1</v>
      </c>
      <c r="G6" s="26" t="s">
        <v>16</v>
      </c>
      <c r="H6" s="26" t="s">
        <v>15</v>
      </c>
      <c r="I6" s="26" t="s">
        <v>31</v>
      </c>
      <c r="J6" s="27" t="s">
        <v>10</v>
      </c>
      <c r="K6" s="27" t="s">
        <v>11</v>
      </c>
      <c r="L6" s="26" t="s">
        <v>12</v>
      </c>
      <c r="M6" s="26" t="s">
        <v>33</v>
      </c>
      <c r="N6" s="26" t="s">
        <v>32</v>
      </c>
      <c r="O6" s="26" t="s">
        <v>2</v>
      </c>
      <c r="P6" s="26" t="s">
        <v>36</v>
      </c>
      <c r="Q6" s="26" t="s">
        <v>34</v>
      </c>
      <c r="R6" s="26" t="s">
        <v>37</v>
      </c>
    </row>
    <row r="7" spans="1:18" ht="30" customHeight="1">
      <c r="A7" s="11" t="s">
        <v>19</v>
      </c>
      <c r="B7" s="12">
        <v>45748</v>
      </c>
      <c r="C7" s="13" t="s">
        <v>0</v>
      </c>
      <c r="D7" s="12">
        <v>46082</v>
      </c>
      <c r="E7" s="14">
        <v>45748</v>
      </c>
      <c r="F7" s="13" t="s">
        <v>20</v>
      </c>
      <c r="G7" s="14">
        <v>36819</v>
      </c>
      <c r="H7" s="15">
        <f>IF(G7="","",DATEDIF(G7,$H$5,"Y"))</f>
        <v>25</v>
      </c>
      <c r="I7" s="21" t="s">
        <v>41</v>
      </c>
      <c r="J7" s="31">
        <v>1234567891</v>
      </c>
      <c r="K7" s="17" t="s">
        <v>43</v>
      </c>
      <c r="L7" s="16">
        <v>80000</v>
      </c>
      <c r="M7" s="16">
        <v>10000</v>
      </c>
      <c r="N7" s="16">
        <f>L7-M7</f>
        <v>70000</v>
      </c>
      <c r="O7" s="16">
        <f>N7/2</f>
        <v>35000</v>
      </c>
      <c r="P7" s="16">
        <f>ROUNDDOWN(MIN(30000,O7),-3)</f>
        <v>30000</v>
      </c>
      <c r="Q7" s="16">
        <v>3</v>
      </c>
      <c r="R7" s="16">
        <f>P7*Q7</f>
        <v>90000</v>
      </c>
    </row>
    <row r="8" spans="1:18" ht="30" customHeight="1">
      <c r="A8" s="11" t="s">
        <v>18</v>
      </c>
      <c r="B8" s="12">
        <v>45809</v>
      </c>
      <c r="C8" s="13" t="s">
        <v>0</v>
      </c>
      <c r="D8" s="12">
        <v>46082</v>
      </c>
      <c r="E8" s="14">
        <v>46157</v>
      </c>
      <c r="F8" s="13" t="s">
        <v>21</v>
      </c>
      <c r="G8" s="14">
        <v>34829</v>
      </c>
      <c r="H8" s="15">
        <f>IF(G8="","",DATEDIF(G8,$H$5,"Y"))</f>
        <v>30</v>
      </c>
      <c r="I8" s="21" t="s">
        <v>42</v>
      </c>
      <c r="J8" s="31">
        <v>345678123</v>
      </c>
      <c r="K8" s="17" t="s">
        <v>44</v>
      </c>
      <c r="L8" s="16">
        <v>70000</v>
      </c>
      <c r="M8" s="16">
        <v>15000</v>
      </c>
      <c r="N8" s="16">
        <f t="shared" ref="N8:N23" si="0">L8-M8</f>
        <v>55000</v>
      </c>
      <c r="O8" s="16">
        <f t="shared" ref="O8:O23" si="1">N8/2</f>
        <v>27500</v>
      </c>
      <c r="P8" s="16">
        <f>ROUNDDOWN(MIN(30000,O8),-3)</f>
        <v>27000</v>
      </c>
      <c r="Q8" s="16">
        <v>1</v>
      </c>
      <c r="R8" s="16">
        <f>P8*Q8</f>
        <v>27000</v>
      </c>
    </row>
    <row r="9" spans="1:18" ht="30" customHeight="1">
      <c r="A9" s="1">
        <v>1</v>
      </c>
      <c r="B9" s="38"/>
      <c r="C9" s="2" t="s">
        <v>0</v>
      </c>
      <c r="D9" s="38"/>
      <c r="E9" s="39"/>
      <c r="F9" s="40"/>
      <c r="G9" s="39"/>
      <c r="H9" s="5" t="str">
        <f t="shared" ref="H9:H21" si="2">IF(G9="","",DATEDIF(G9,$H$5,"Y"))</f>
        <v/>
      </c>
      <c r="I9" s="53"/>
      <c r="J9" s="54"/>
      <c r="K9" s="41"/>
      <c r="L9" s="42"/>
      <c r="M9" s="42"/>
      <c r="N9" s="6">
        <f t="shared" si="0"/>
        <v>0</v>
      </c>
      <c r="O9" s="4">
        <f t="shared" si="1"/>
        <v>0</v>
      </c>
      <c r="P9" s="4">
        <f t="shared" ref="P9:P23" si="3">ROUNDDOWN(MIN(30000,O9),-3)</f>
        <v>0</v>
      </c>
      <c r="Q9" s="42"/>
      <c r="R9" s="28">
        <f t="shared" ref="R9:R23" si="4">P9*Q9</f>
        <v>0</v>
      </c>
    </row>
    <row r="10" spans="1:18" ht="30" customHeight="1">
      <c r="A10" s="1">
        <v>2</v>
      </c>
      <c r="B10" s="38"/>
      <c r="C10" s="2" t="s">
        <v>0</v>
      </c>
      <c r="D10" s="38"/>
      <c r="E10" s="39"/>
      <c r="F10" s="40"/>
      <c r="G10" s="39"/>
      <c r="H10" s="5" t="str">
        <f t="shared" si="2"/>
        <v/>
      </c>
      <c r="I10" s="53"/>
      <c r="J10" s="54"/>
      <c r="K10" s="41"/>
      <c r="L10" s="42"/>
      <c r="M10" s="42"/>
      <c r="N10" s="6">
        <f t="shared" si="0"/>
        <v>0</v>
      </c>
      <c r="O10" s="4">
        <f t="shared" si="1"/>
        <v>0</v>
      </c>
      <c r="P10" s="4">
        <f t="shared" si="3"/>
        <v>0</v>
      </c>
      <c r="Q10" s="42"/>
      <c r="R10" s="28">
        <f t="shared" si="4"/>
        <v>0</v>
      </c>
    </row>
    <row r="11" spans="1:18" ht="30" customHeight="1">
      <c r="A11" s="1">
        <v>3</v>
      </c>
      <c r="B11" s="38"/>
      <c r="C11" s="2" t="s">
        <v>0</v>
      </c>
      <c r="D11" s="38"/>
      <c r="E11" s="39"/>
      <c r="F11" s="40"/>
      <c r="G11" s="39"/>
      <c r="H11" s="5" t="str">
        <f t="shared" si="2"/>
        <v/>
      </c>
      <c r="I11" s="53"/>
      <c r="J11" s="54"/>
      <c r="K11" s="41"/>
      <c r="L11" s="42"/>
      <c r="M11" s="42"/>
      <c r="N11" s="6">
        <f t="shared" si="0"/>
        <v>0</v>
      </c>
      <c r="O11" s="4">
        <f t="shared" si="1"/>
        <v>0</v>
      </c>
      <c r="P11" s="4">
        <f t="shared" si="3"/>
        <v>0</v>
      </c>
      <c r="Q11" s="42"/>
      <c r="R11" s="28">
        <f t="shared" si="4"/>
        <v>0</v>
      </c>
    </row>
    <row r="12" spans="1:18" ht="30" customHeight="1">
      <c r="A12" s="1">
        <v>4</v>
      </c>
      <c r="B12" s="38"/>
      <c r="C12" s="2" t="s">
        <v>0</v>
      </c>
      <c r="D12" s="38"/>
      <c r="E12" s="39"/>
      <c r="F12" s="40"/>
      <c r="G12" s="39"/>
      <c r="H12" s="5" t="str">
        <f t="shared" si="2"/>
        <v/>
      </c>
      <c r="I12" s="53"/>
      <c r="J12" s="54"/>
      <c r="K12" s="41"/>
      <c r="L12" s="42"/>
      <c r="M12" s="42"/>
      <c r="N12" s="6">
        <f t="shared" si="0"/>
        <v>0</v>
      </c>
      <c r="O12" s="4">
        <f t="shared" si="1"/>
        <v>0</v>
      </c>
      <c r="P12" s="4">
        <f t="shared" si="3"/>
        <v>0</v>
      </c>
      <c r="Q12" s="42"/>
      <c r="R12" s="28">
        <f t="shared" si="4"/>
        <v>0</v>
      </c>
    </row>
    <row r="13" spans="1:18" ht="30" customHeight="1">
      <c r="A13" s="1">
        <v>5</v>
      </c>
      <c r="B13" s="38"/>
      <c r="C13" s="2" t="s">
        <v>0</v>
      </c>
      <c r="D13" s="38"/>
      <c r="E13" s="39"/>
      <c r="F13" s="40"/>
      <c r="G13" s="39"/>
      <c r="H13" s="5" t="str">
        <f t="shared" si="2"/>
        <v/>
      </c>
      <c r="I13" s="53"/>
      <c r="J13" s="54"/>
      <c r="K13" s="41"/>
      <c r="L13" s="42"/>
      <c r="M13" s="42"/>
      <c r="N13" s="6">
        <f t="shared" si="0"/>
        <v>0</v>
      </c>
      <c r="O13" s="4">
        <f t="shared" si="1"/>
        <v>0</v>
      </c>
      <c r="P13" s="4">
        <f t="shared" si="3"/>
        <v>0</v>
      </c>
      <c r="Q13" s="42"/>
      <c r="R13" s="28">
        <f t="shared" si="4"/>
        <v>0</v>
      </c>
    </row>
    <row r="14" spans="1:18" ht="30" customHeight="1">
      <c r="A14" s="1">
        <v>6</v>
      </c>
      <c r="B14" s="38"/>
      <c r="C14" s="2" t="s">
        <v>0</v>
      </c>
      <c r="D14" s="38"/>
      <c r="E14" s="39"/>
      <c r="F14" s="40"/>
      <c r="G14" s="39"/>
      <c r="H14" s="5" t="str">
        <f t="shared" si="2"/>
        <v/>
      </c>
      <c r="I14" s="53"/>
      <c r="J14" s="54"/>
      <c r="K14" s="41"/>
      <c r="L14" s="42"/>
      <c r="M14" s="42"/>
      <c r="N14" s="6">
        <f t="shared" si="0"/>
        <v>0</v>
      </c>
      <c r="O14" s="4">
        <f t="shared" si="1"/>
        <v>0</v>
      </c>
      <c r="P14" s="4">
        <f t="shared" si="3"/>
        <v>0</v>
      </c>
      <c r="Q14" s="42"/>
      <c r="R14" s="28">
        <f t="shared" si="4"/>
        <v>0</v>
      </c>
    </row>
    <row r="15" spans="1:18" ht="30" customHeight="1">
      <c r="A15" s="1">
        <v>7</v>
      </c>
      <c r="B15" s="38"/>
      <c r="C15" s="2" t="s">
        <v>0</v>
      </c>
      <c r="D15" s="38"/>
      <c r="E15" s="39"/>
      <c r="F15" s="40"/>
      <c r="G15" s="39"/>
      <c r="H15" s="5" t="str">
        <f t="shared" si="2"/>
        <v/>
      </c>
      <c r="I15" s="53"/>
      <c r="J15" s="54"/>
      <c r="K15" s="41"/>
      <c r="L15" s="42"/>
      <c r="M15" s="42"/>
      <c r="N15" s="6">
        <f t="shared" si="0"/>
        <v>0</v>
      </c>
      <c r="O15" s="4">
        <f t="shared" si="1"/>
        <v>0</v>
      </c>
      <c r="P15" s="4">
        <f t="shared" si="3"/>
        <v>0</v>
      </c>
      <c r="Q15" s="42"/>
      <c r="R15" s="28">
        <f t="shared" si="4"/>
        <v>0</v>
      </c>
    </row>
    <row r="16" spans="1:18" ht="30" customHeight="1">
      <c r="A16" s="1">
        <v>8</v>
      </c>
      <c r="B16" s="38"/>
      <c r="C16" s="2" t="s">
        <v>0</v>
      </c>
      <c r="D16" s="38"/>
      <c r="E16" s="39"/>
      <c r="F16" s="40"/>
      <c r="G16" s="39"/>
      <c r="H16" s="5" t="str">
        <f t="shared" si="2"/>
        <v/>
      </c>
      <c r="I16" s="53"/>
      <c r="J16" s="54"/>
      <c r="K16" s="41"/>
      <c r="L16" s="42"/>
      <c r="M16" s="42"/>
      <c r="N16" s="6">
        <f t="shared" si="0"/>
        <v>0</v>
      </c>
      <c r="O16" s="4">
        <f t="shared" si="1"/>
        <v>0</v>
      </c>
      <c r="P16" s="4">
        <f t="shared" si="3"/>
        <v>0</v>
      </c>
      <c r="Q16" s="42"/>
      <c r="R16" s="28">
        <f t="shared" si="4"/>
        <v>0</v>
      </c>
    </row>
    <row r="17" spans="1:18" ht="30" customHeight="1">
      <c r="A17" s="1">
        <v>9</v>
      </c>
      <c r="B17" s="38"/>
      <c r="C17" s="2" t="s">
        <v>0</v>
      </c>
      <c r="D17" s="38"/>
      <c r="E17" s="39"/>
      <c r="F17" s="40"/>
      <c r="G17" s="39"/>
      <c r="H17" s="5" t="str">
        <f t="shared" si="2"/>
        <v/>
      </c>
      <c r="I17" s="53"/>
      <c r="J17" s="54"/>
      <c r="K17" s="41"/>
      <c r="L17" s="42"/>
      <c r="M17" s="42"/>
      <c r="N17" s="6">
        <f t="shared" si="0"/>
        <v>0</v>
      </c>
      <c r="O17" s="4">
        <f t="shared" si="1"/>
        <v>0</v>
      </c>
      <c r="P17" s="4">
        <f t="shared" si="3"/>
        <v>0</v>
      </c>
      <c r="Q17" s="42"/>
      <c r="R17" s="28">
        <f t="shared" si="4"/>
        <v>0</v>
      </c>
    </row>
    <row r="18" spans="1:18" ht="30" customHeight="1">
      <c r="A18" s="1">
        <v>10</v>
      </c>
      <c r="B18" s="38"/>
      <c r="C18" s="2" t="s">
        <v>0</v>
      </c>
      <c r="D18" s="38"/>
      <c r="E18" s="39"/>
      <c r="F18" s="40"/>
      <c r="G18" s="39"/>
      <c r="H18" s="5" t="str">
        <f t="shared" si="2"/>
        <v/>
      </c>
      <c r="I18" s="53"/>
      <c r="J18" s="54"/>
      <c r="K18" s="41"/>
      <c r="L18" s="42"/>
      <c r="M18" s="42"/>
      <c r="N18" s="6">
        <f t="shared" si="0"/>
        <v>0</v>
      </c>
      <c r="O18" s="4">
        <f t="shared" si="1"/>
        <v>0</v>
      </c>
      <c r="P18" s="4">
        <f t="shared" si="3"/>
        <v>0</v>
      </c>
      <c r="Q18" s="42"/>
      <c r="R18" s="28">
        <f t="shared" si="4"/>
        <v>0</v>
      </c>
    </row>
    <row r="19" spans="1:18" ht="30" customHeight="1">
      <c r="A19" s="1">
        <v>11</v>
      </c>
      <c r="B19" s="38"/>
      <c r="C19" s="2" t="s">
        <v>0</v>
      </c>
      <c r="D19" s="38"/>
      <c r="E19" s="39"/>
      <c r="F19" s="40"/>
      <c r="G19" s="39"/>
      <c r="H19" s="5" t="str">
        <f t="shared" si="2"/>
        <v/>
      </c>
      <c r="I19" s="53"/>
      <c r="J19" s="54"/>
      <c r="K19" s="41"/>
      <c r="L19" s="42"/>
      <c r="M19" s="42"/>
      <c r="N19" s="6">
        <f t="shared" si="0"/>
        <v>0</v>
      </c>
      <c r="O19" s="4">
        <f t="shared" si="1"/>
        <v>0</v>
      </c>
      <c r="P19" s="4">
        <f t="shared" si="3"/>
        <v>0</v>
      </c>
      <c r="Q19" s="42"/>
      <c r="R19" s="28">
        <f t="shared" si="4"/>
        <v>0</v>
      </c>
    </row>
    <row r="20" spans="1:18" ht="30" customHeight="1">
      <c r="A20" s="1">
        <v>12</v>
      </c>
      <c r="B20" s="38"/>
      <c r="C20" s="2" t="s">
        <v>0</v>
      </c>
      <c r="D20" s="38"/>
      <c r="E20" s="39"/>
      <c r="F20" s="40"/>
      <c r="G20" s="39"/>
      <c r="H20" s="5" t="str">
        <f t="shared" si="2"/>
        <v/>
      </c>
      <c r="I20" s="53"/>
      <c r="J20" s="54"/>
      <c r="K20" s="41"/>
      <c r="L20" s="42"/>
      <c r="M20" s="42"/>
      <c r="N20" s="6">
        <f t="shared" si="0"/>
        <v>0</v>
      </c>
      <c r="O20" s="4">
        <f t="shared" si="1"/>
        <v>0</v>
      </c>
      <c r="P20" s="4">
        <f t="shared" si="3"/>
        <v>0</v>
      </c>
      <c r="Q20" s="42"/>
      <c r="R20" s="28">
        <f t="shared" si="4"/>
        <v>0</v>
      </c>
    </row>
    <row r="21" spans="1:18" ht="30" customHeight="1">
      <c r="A21" s="1">
        <v>13</v>
      </c>
      <c r="B21" s="38"/>
      <c r="C21" s="2" t="s">
        <v>0</v>
      </c>
      <c r="D21" s="38"/>
      <c r="E21" s="39"/>
      <c r="F21" s="40"/>
      <c r="G21" s="39"/>
      <c r="H21" s="5" t="str">
        <f t="shared" si="2"/>
        <v/>
      </c>
      <c r="I21" s="53"/>
      <c r="J21" s="54"/>
      <c r="K21" s="41"/>
      <c r="L21" s="42"/>
      <c r="M21" s="42"/>
      <c r="N21" s="6">
        <f t="shared" si="0"/>
        <v>0</v>
      </c>
      <c r="O21" s="4">
        <f t="shared" si="1"/>
        <v>0</v>
      </c>
      <c r="P21" s="4">
        <f t="shared" si="3"/>
        <v>0</v>
      </c>
      <c r="Q21" s="42"/>
      <c r="R21" s="28">
        <f t="shared" si="4"/>
        <v>0</v>
      </c>
    </row>
    <row r="22" spans="1:18" ht="30" customHeight="1">
      <c r="A22" s="1">
        <v>14</v>
      </c>
      <c r="B22" s="38"/>
      <c r="C22" s="2" t="s">
        <v>0</v>
      </c>
      <c r="D22" s="38"/>
      <c r="E22" s="39"/>
      <c r="F22" s="40"/>
      <c r="G22" s="39"/>
      <c r="H22" s="5" t="str">
        <f t="shared" ref="H22:H23" si="5">IF(G22="","",DATEDIF(G22,$H$5,"Y"))</f>
        <v/>
      </c>
      <c r="I22" s="53"/>
      <c r="J22" s="54"/>
      <c r="K22" s="41"/>
      <c r="L22" s="42"/>
      <c r="M22" s="42"/>
      <c r="N22" s="6">
        <f t="shared" si="0"/>
        <v>0</v>
      </c>
      <c r="O22" s="4">
        <f t="shared" si="1"/>
        <v>0</v>
      </c>
      <c r="P22" s="4">
        <f t="shared" si="3"/>
        <v>0</v>
      </c>
      <c r="Q22" s="42"/>
      <c r="R22" s="28">
        <f t="shared" si="4"/>
        <v>0</v>
      </c>
    </row>
    <row r="23" spans="1:18" ht="30" customHeight="1" thickBot="1">
      <c r="A23" s="1">
        <v>15</v>
      </c>
      <c r="B23" s="38"/>
      <c r="C23" s="2" t="s">
        <v>0</v>
      </c>
      <c r="D23" s="38"/>
      <c r="E23" s="39"/>
      <c r="F23" s="40"/>
      <c r="G23" s="39"/>
      <c r="H23" s="5" t="str">
        <f t="shared" si="5"/>
        <v/>
      </c>
      <c r="I23" s="53"/>
      <c r="J23" s="54"/>
      <c r="K23" s="41"/>
      <c r="L23" s="42"/>
      <c r="M23" s="42"/>
      <c r="N23" s="6">
        <f t="shared" si="0"/>
        <v>0</v>
      </c>
      <c r="O23" s="4">
        <f t="shared" si="1"/>
        <v>0</v>
      </c>
      <c r="P23" s="4">
        <f t="shared" si="3"/>
        <v>0</v>
      </c>
      <c r="Q23" s="42"/>
      <c r="R23" s="29">
        <f t="shared" si="4"/>
        <v>0</v>
      </c>
    </row>
    <row r="24" spans="1:18" ht="30" customHeight="1" thickBot="1">
      <c r="A24" s="19" t="s">
        <v>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30">
        <f>SUM(R9:R23)</f>
        <v>0</v>
      </c>
    </row>
    <row r="25" spans="1:18" s="7" customFormat="1" ht="27.6" customHeight="1">
      <c r="A25" s="7" t="s">
        <v>6</v>
      </c>
    </row>
    <row r="26" spans="1:18" s="10" customFormat="1" ht="19.95" customHeight="1">
      <c r="A26" s="8" t="s">
        <v>7</v>
      </c>
      <c r="B26" s="9"/>
      <c r="C26" s="10" t="s">
        <v>8</v>
      </c>
    </row>
    <row r="27" spans="1:18" s="10" customFormat="1" ht="40.200000000000003" customHeight="1">
      <c r="A27" s="18" t="s">
        <v>26</v>
      </c>
      <c r="B27" s="52" t="s">
        <v>25</v>
      </c>
      <c r="C27" s="52"/>
      <c r="D27" s="52"/>
      <c r="E27" s="52"/>
      <c r="F27" s="52"/>
      <c r="G27" s="52"/>
      <c r="H27" s="52"/>
      <c r="I27" s="52"/>
      <c r="J27" s="52"/>
      <c r="K27" s="52"/>
      <c r="L27" s="20"/>
      <c r="M27" s="20"/>
      <c r="N27" s="20"/>
      <c r="O27" s="20"/>
      <c r="P27" s="20"/>
      <c r="Q27" s="20"/>
      <c r="R27" s="20"/>
    </row>
    <row r="28" spans="1:18" s="10" customFormat="1" ht="19.95" customHeight="1">
      <c r="A28" s="8" t="s">
        <v>23</v>
      </c>
      <c r="B28" s="43" t="s">
        <v>22</v>
      </c>
      <c r="C28" s="43"/>
      <c r="D28" s="43"/>
      <c r="E28" s="43"/>
      <c r="F28" s="43"/>
      <c r="G28" s="43"/>
      <c r="H28" s="43"/>
      <c r="I28" s="43"/>
      <c r="J28" s="43"/>
      <c r="K28" s="43"/>
    </row>
    <row r="29" spans="1:18" s="10" customFormat="1" ht="19.95" customHeight="1">
      <c r="A29" s="8" t="s">
        <v>24</v>
      </c>
      <c r="B29" s="43" t="s">
        <v>9</v>
      </c>
      <c r="C29" s="43"/>
      <c r="D29" s="43"/>
      <c r="E29" s="43"/>
      <c r="F29" s="43"/>
      <c r="G29" s="43"/>
      <c r="H29" s="43"/>
      <c r="I29" s="43"/>
      <c r="J29" s="43"/>
      <c r="K29" s="43"/>
    </row>
    <row r="30" spans="1:18" s="7" customFormat="1" ht="195.6" customHeight="1" thickBot="1"/>
    <row r="31" spans="1:18" s="10" customFormat="1" ht="35.4" customHeight="1">
      <c r="A31" s="8"/>
      <c r="F31" s="34" t="s">
        <v>38</v>
      </c>
    </row>
    <row r="32" spans="1:18" s="10" customFormat="1" ht="30" customHeight="1">
      <c r="A32" s="8"/>
      <c r="F32" s="35" t="s">
        <v>27</v>
      </c>
    </row>
    <row r="33" spans="6:6" ht="30" customHeight="1">
      <c r="F33" s="35" t="s">
        <v>28</v>
      </c>
    </row>
    <row r="34" spans="6:6" ht="30" customHeight="1">
      <c r="F34" s="35" t="s">
        <v>29</v>
      </c>
    </row>
    <row r="35" spans="6:6" ht="30" customHeight="1" thickBot="1">
      <c r="F35" s="36" t="s">
        <v>30</v>
      </c>
    </row>
  </sheetData>
  <sheetProtection password="CC3D" sheet="1" objects="1" scenarios="1"/>
  <protectedRanges>
    <protectedRange sqref="B3" name="範囲2"/>
    <protectedRange sqref="J9:M23 B8:B23 D8:G23 L8:M8" name="範囲1"/>
    <protectedRange sqref="Q9:Q23" name="範囲1_1"/>
    <protectedRange sqref="J8:K8" name="範囲1_2"/>
  </protectedRanges>
  <mergeCells count="7">
    <mergeCell ref="B29:K29"/>
    <mergeCell ref="A5:E5"/>
    <mergeCell ref="A2:R2"/>
    <mergeCell ref="B3:H3"/>
    <mergeCell ref="B6:D6"/>
    <mergeCell ref="B27:K27"/>
    <mergeCell ref="B28:K28"/>
  </mergeCells>
  <phoneticPr fontId="2"/>
  <dataValidations count="1">
    <dataValidation type="list" allowBlank="1" showInputMessage="1" showErrorMessage="1" sqref="A5:E5" xr:uid="{4BB1989C-AC74-4AED-B68C-24DD33553A64}">
      <formula1>$F$32:$F$35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第９号様式 別紙</vt:lpstr>
      <vt:lpstr>'第９号様式 別紙'!Print_Area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urakawa-kazuki573@city.adachi.tokyo.jp</dc:creator>
  <cp:lastModifiedBy>Administrator</cp:lastModifiedBy>
  <cp:lastPrinted>2025-04-17T02:35:36Z</cp:lastPrinted>
  <dcterms:created xsi:type="dcterms:W3CDTF">2025-04-09T10:05:29Z</dcterms:created>
  <dcterms:modified xsi:type="dcterms:W3CDTF">2025-05-13T05:40:50Z</dcterms:modified>
</cp:coreProperties>
</file>