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D:\0作業用\06笠原\52 技術管理\週休2日制確保工事\04 最終版（要領制定）\"/>
    </mc:Choice>
  </mc:AlternateContent>
  <xr:revisionPtr revIDLastSave="0" documentId="13_ncr:1_{E6D766C2-A03E-4CA6-BC92-3E524FC56A88}" xr6:coauthVersionLast="36" xr6:coauthVersionMax="36" xr10:uidLastSave="{00000000-0000-0000-0000-000000000000}"/>
  <bookViews>
    <workbookView xWindow="0" yWindow="0" windowWidth="23040" windowHeight="9240" xr2:uid="{00000000-000D-0000-FFFF-FFFF00000000}"/>
  </bookViews>
  <sheets>
    <sheet name="様式第２号" sheetId="4" r:id="rId1"/>
    <sheet name="様式第２号 (記載例)" sheetId="6" r:id="rId2"/>
    <sheet name="様式第３号" sheetId="5" r:id="rId3"/>
    <sheet name="様式第３号 (記載例)" sheetId="7" r:id="rId4"/>
    <sheet name="プルダウン" sheetId="2" r:id="rId5"/>
  </sheets>
  <definedNames>
    <definedName name="_xlnm.Print_Area" localSheetId="0">様式第２号!$A$1:$AR$94</definedName>
    <definedName name="_xlnm.Print_Area" localSheetId="1">'様式第２号 (記載例)'!$A$1:$AR$94</definedName>
    <definedName name="_xlnm.Print_Area" localSheetId="2">様式第３号!$A$1:$AK$61</definedName>
    <definedName name="_xlnm.Print_Area" localSheetId="3">'様式第３号 (記載例)'!$A$1:$AK$61</definedName>
  </definedNames>
  <calcPr calcId="191029"/>
</workbook>
</file>

<file path=xl/calcChain.xml><?xml version="1.0" encoding="utf-8"?>
<calcChain xmlns="http://schemas.openxmlformats.org/spreadsheetml/2006/main">
  <c r="Y43" i="5" l="1"/>
  <c r="Y44" i="7"/>
  <c r="Y42" i="7"/>
  <c r="Y41" i="7"/>
  <c r="Y40" i="7"/>
  <c r="Y39" i="7"/>
  <c r="Y38" i="7"/>
  <c r="Y37" i="7"/>
  <c r="Y33" i="7"/>
  <c r="Y32" i="7"/>
  <c r="Y31" i="7"/>
  <c r="Y30" i="7"/>
  <c r="Y29" i="7"/>
  <c r="Y28" i="7"/>
  <c r="Y27" i="7"/>
  <c r="Y26" i="7"/>
  <c r="S21" i="7"/>
  <c r="Y21" i="7" s="1"/>
  <c r="M21" i="7"/>
  <c r="Y20" i="7"/>
  <c r="S20" i="7"/>
  <c r="M20" i="7"/>
  <c r="S19" i="7"/>
  <c r="M19" i="7"/>
  <c r="Y19" i="7" s="1"/>
  <c r="Y18" i="7"/>
  <c r="S18" i="7"/>
  <c r="M18" i="7"/>
  <c r="S17" i="7"/>
  <c r="M17" i="7"/>
  <c r="Y17" i="7" s="1"/>
  <c r="S16" i="7"/>
  <c r="Y16" i="7" s="1"/>
  <c r="M16" i="7"/>
  <c r="S15" i="7"/>
  <c r="Y15" i="7" s="1"/>
  <c r="M15" i="7"/>
  <c r="S14" i="7"/>
  <c r="Y14" i="7" s="1"/>
  <c r="M14" i="7"/>
  <c r="AK85" i="6"/>
  <c r="AJ85" i="6"/>
  <c r="AI85" i="6"/>
  <c r="AH85" i="6"/>
  <c r="AG85" i="6"/>
  <c r="AF85" i="6"/>
  <c r="AE85" i="6"/>
  <c r="AD85" i="6"/>
  <c r="AC85" i="6"/>
  <c r="AB85" i="6"/>
  <c r="AA85" i="6"/>
  <c r="Z85" i="6"/>
  <c r="Y85" i="6"/>
  <c r="X85" i="6"/>
  <c r="W85" i="6"/>
  <c r="V85" i="6"/>
  <c r="U85" i="6"/>
  <c r="T85" i="6"/>
  <c r="S85" i="6"/>
  <c r="R85" i="6"/>
  <c r="Q85" i="6"/>
  <c r="P85" i="6"/>
  <c r="O85" i="6"/>
  <c r="N85" i="6"/>
  <c r="AP87" i="6" s="1"/>
  <c r="AR83" i="6" s="1"/>
  <c r="M85" i="6"/>
  <c r="L85" i="6"/>
  <c r="K85" i="6"/>
  <c r="J85" i="6"/>
  <c r="I85" i="6"/>
  <c r="H85" i="6"/>
  <c r="G85" i="6"/>
  <c r="AP84" i="6"/>
  <c r="AK79" i="6"/>
  <c r="AJ79" i="6"/>
  <c r="AH79" i="6"/>
  <c r="AG79" i="6"/>
  <c r="AF79" i="6"/>
  <c r="AE79" i="6"/>
  <c r="AD79" i="6"/>
  <c r="AC79" i="6"/>
  <c r="AB79" i="6"/>
  <c r="AA79" i="6"/>
  <c r="Z79" i="6"/>
  <c r="Y79" i="6"/>
  <c r="X79" i="6"/>
  <c r="W79" i="6"/>
  <c r="V79" i="6"/>
  <c r="U79" i="6"/>
  <c r="T79" i="6"/>
  <c r="S79" i="6"/>
  <c r="R79" i="6"/>
  <c r="Q79" i="6"/>
  <c r="P79" i="6"/>
  <c r="O79" i="6"/>
  <c r="N79" i="6"/>
  <c r="M79" i="6"/>
  <c r="L79" i="6"/>
  <c r="K79" i="6"/>
  <c r="J79" i="6"/>
  <c r="I79" i="6"/>
  <c r="H79" i="6"/>
  <c r="G79" i="6"/>
  <c r="AP81" i="6" s="1"/>
  <c r="AR77" i="6" s="1"/>
  <c r="AP78" i="6"/>
  <c r="AK73" i="6"/>
  <c r="AJ73" i="6"/>
  <c r="AI73" i="6"/>
  <c r="AH73" i="6"/>
  <c r="AG73" i="6"/>
  <c r="AF73" i="6"/>
  <c r="AE73" i="6"/>
  <c r="AD73" i="6"/>
  <c r="AC73" i="6"/>
  <c r="AB73" i="6"/>
  <c r="AA73" i="6"/>
  <c r="Z73" i="6"/>
  <c r="Y73" i="6"/>
  <c r="X73" i="6"/>
  <c r="W73" i="6"/>
  <c r="V73" i="6"/>
  <c r="U73" i="6"/>
  <c r="T73" i="6"/>
  <c r="S73" i="6"/>
  <c r="R73" i="6"/>
  <c r="Q73" i="6"/>
  <c r="P73" i="6"/>
  <c r="O73" i="6"/>
  <c r="N73" i="6"/>
  <c r="M73" i="6"/>
  <c r="L73" i="6"/>
  <c r="K73" i="6"/>
  <c r="J73" i="6"/>
  <c r="I73" i="6"/>
  <c r="H73" i="6"/>
  <c r="AP75" i="6" s="1"/>
  <c r="AR71" i="6" s="1"/>
  <c r="G73" i="6"/>
  <c r="AP72"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AP69" i="6" s="1"/>
  <c r="AR65" i="6" s="1"/>
  <c r="G67" i="6"/>
  <c r="AP66" i="6"/>
  <c r="AJ61" i="6"/>
  <c r="AI61" i="6"/>
  <c r="AH61" i="6"/>
  <c r="AG61" i="6"/>
  <c r="AF61" i="6"/>
  <c r="AE61" i="6"/>
  <c r="AD61" i="6"/>
  <c r="AC61" i="6"/>
  <c r="AB61" i="6"/>
  <c r="AA61" i="6"/>
  <c r="Z61" i="6"/>
  <c r="Y61" i="6"/>
  <c r="X61" i="6"/>
  <c r="W61" i="6"/>
  <c r="V61" i="6"/>
  <c r="U61" i="6"/>
  <c r="T61" i="6"/>
  <c r="S61" i="6"/>
  <c r="R61" i="6"/>
  <c r="Q61" i="6"/>
  <c r="P61" i="6"/>
  <c r="O61" i="6"/>
  <c r="N61" i="6"/>
  <c r="M61" i="6"/>
  <c r="L61" i="6"/>
  <c r="K61" i="6"/>
  <c r="J61" i="6"/>
  <c r="I61" i="6"/>
  <c r="H61" i="6"/>
  <c r="G61" i="6"/>
  <c r="AP63" i="6" s="1"/>
  <c r="AR59" i="6" s="1"/>
  <c r="AP60" i="6"/>
  <c r="AK55" i="6"/>
  <c r="AJ55" i="6"/>
  <c r="AI55" i="6"/>
  <c r="AH55" i="6"/>
  <c r="AG55" i="6"/>
  <c r="AF55" i="6"/>
  <c r="AE55" i="6"/>
  <c r="AD55" i="6"/>
  <c r="AC55" i="6"/>
  <c r="AB55" i="6"/>
  <c r="AA55" i="6"/>
  <c r="Z55" i="6"/>
  <c r="Y55" i="6"/>
  <c r="X55" i="6"/>
  <c r="W55" i="6"/>
  <c r="V55" i="6"/>
  <c r="U55" i="6"/>
  <c r="T55" i="6"/>
  <c r="S55" i="6"/>
  <c r="R55" i="6"/>
  <c r="Q55" i="6"/>
  <c r="P55" i="6"/>
  <c r="O55" i="6"/>
  <c r="N55" i="6"/>
  <c r="AP57" i="6" s="1"/>
  <c r="AR53" i="6" s="1"/>
  <c r="M55" i="6"/>
  <c r="L55" i="6"/>
  <c r="K55" i="6"/>
  <c r="J55" i="6"/>
  <c r="I55" i="6"/>
  <c r="H55" i="6"/>
  <c r="G55" i="6"/>
  <c r="AP54"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AP51" i="6" s="1"/>
  <c r="AR47" i="6" s="1"/>
  <c r="AP48"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AP45" i="6" s="1"/>
  <c r="AR41" i="6" s="1"/>
  <c r="G43" i="6"/>
  <c r="AP42" i="6"/>
  <c r="AK37" i="6"/>
  <c r="AJ37" i="6"/>
  <c r="AI37" i="6"/>
  <c r="AH37" i="6"/>
  <c r="AG37" i="6"/>
  <c r="AF37" i="6"/>
  <c r="AE37" i="6"/>
  <c r="AD37" i="6"/>
  <c r="AC37" i="6"/>
  <c r="AB37" i="6"/>
  <c r="AA37" i="6"/>
  <c r="Z37" i="6"/>
  <c r="Y37" i="6"/>
  <c r="X37" i="6"/>
  <c r="W37" i="6"/>
  <c r="V37" i="6"/>
  <c r="U37" i="6"/>
  <c r="T37" i="6"/>
  <c r="S37" i="6"/>
  <c r="R37" i="6"/>
  <c r="Q37" i="6"/>
  <c r="P37" i="6"/>
  <c r="O37" i="6"/>
  <c r="N37" i="6"/>
  <c r="M37" i="6"/>
  <c r="L37" i="6"/>
  <c r="K37" i="6"/>
  <c r="J37" i="6"/>
  <c r="I37" i="6"/>
  <c r="H37" i="6"/>
  <c r="AP39" i="6" s="1"/>
  <c r="AR35" i="6" s="1"/>
  <c r="G37" i="6"/>
  <c r="AP36"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AP33" i="6" s="1"/>
  <c r="AR29" i="6" s="1"/>
  <c r="AP30" i="6"/>
  <c r="AK25" i="6"/>
  <c r="AJ25" i="6"/>
  <c r="AI25" i="6"/>
  <c r="AH25" i="6"/>
  <c r="AG25" i="6"/>
  <c r="AF25" i="6"/>
  <c r="AE25" i="6"/>
  <c r="AD25" i="6"/>
  <c r="AC25" i="6"/>
  <c r="AB25" i="6"/>
  <c r="AA25" i="6"/>
  <c r="Z25" i="6"/>
  <c r="Y25" i="6"/>
  <c r="X25" i="6"/>
  <c r="W25" i="6"/>
  <c r="V25" i="6"/>
  <c r="U25" i="6"/>
  <c r="T25" i="6"/>
  <c r="S25" i="6"/>
  <c r="R25" i="6"/>
  <c r="Q25" i="6"/>
  <c r="P25" i="6"/>
  <c r="O25" i="6"/>
  <c r="N25" i="6"/>
  <c r="M25" i="6"/>
  <c r="L25" i="6"/>
  <c r="K25" i="6"/>
  <c r="J25" i="6"/>
  <c r="I25" i="6"/>
  <c r="H25" i="6"/>
  <c r="G25" i="6"/>
  <c r="AP27" i="6" s="1"/>
  <c r="AR23" i="6" s="1"/>
  <c r="AP24" i="6"/>
  <c r="I10" i="6" s="1"/>
  <c r="I11" i="6" s="1"/>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H19" i="6"/>
  <c r="AP21" i="6" s="1"/>
  <c r="G19" i="6"/>
  <c r="AP18" i="6"/>
  <c r="AR17" i="6" l="1"/>
  <c r="I12" i="6"/>
  <c r="Y44" i="5"/>
  <c r="Y42" i="5"/>
  <c r="Y41" i="5"/>
  <c r="Y40" i="5"/>
  <c r="Y39" i="5"/>
  <c r="Y38" i="5"/>
  <c r="Y37" i="5"/>
  <c r="Y33" i="5"/>
  <c r="Y32" i="5"/>
  <c r="Y31" i="5"/>
  <c r="Y30" i="5"/>
  <c r="Y29" i="5"/>
  <c r="Y28" i="5"/>
  <c r="Y27" i="5"/>
  <c r="Y26" i="5"/>
  <c r="S21" i="5"/>
  <c r="M21" i="5"/>
  <c r="Y21" i="5" s="1"/>
  <c r="S20" i="5"/>
  <c r="M20" i="5"/>
  <c r="S19" i="5"/>
  <c r="M19" i="5"/>
  <c r="S18" i="5"/>
  <c r="Y18" i="5" s="1"/>
  <c r="M18" i="5"/>
  <c r="S17" i="5"/>
  <c r="M17" i="5"/>
  <c r="Y17" i="5" s="1"/>
  <c r="S16" i="5"/>
  <c r="M16" i="5"/>
  <c r="S15" i="5"/>
  <c r="M15" i="5"/>
  <c r="S14" i="5"/>
  <c r="Y14" i="5" s="1"/>
  <c r="M14" i="5"/>
  <c r="Y20" i="5" l="1"/>
  <c r="Y19" i="5"/>
  <c r="F13" i="6"/>
  <c r="C13" i="6"/>
  <c r="Y15" i="5"/>
  <c r="Y16" i="5"/>
  <c r="AK19" i="4" l="1"/>
  <c r="AP21" i="4" l="1"/>
  <c r="AP18" i="4"/>
  <c r="AP24" i="4"/>
  <c r="AP30" i="4"/>
  <c r="AP36" i="4"/>
  <c r="AP42" i="4"/>
  <c r="AP48" i="4"/>
  <c r="AP54" i="4"/>
  <c r="AP60" i="4"/>
  <c r="AP66" i="4"/>
  <c r="AP84" i="4"/>
  <c r="AP72" i="4"/>
  <c r="AR17" i="4" l="1"/>
  <c r="K85" i="4"/>
  <c r="L85" i="4"/>
  <c r="M85" i="4"/>
  <c r="N85" i="4"/>
  <c r="O85" i="4"/>
  <c r="P85" i="4"/>
  <c r="Q85" i="4"/>
  <c r="R85" i="4"/>
  <c r="S85" i="4"/>
  <c r="T85" i="4"/>
  <c r="U85" i="4"/>
  <c r="V85" i="4"/>
  <c r="W85" i="4"/>
  <c r="X85" i="4"/>
  <c r="Y85" i="4"/>
  <c r="Z85" i="4"/>
  <c r="AA85" i="4"/>
  <c r="AB85" i="4"/>
  <c r="AC85" i="4"/>
  <c r="AD85" i="4"/>
  <c r="AE85" i="4"/>
  <c r="AF85" i="4"/>
  <c r="AG85" i="4"/>
  <c r="AH85" i="4"/>
  <c r="AI85" i="4"/>
  <c r="AJ85" i="4"/>
  <c r="AK85" i="4"/>
  <c r="AK31" i="4" l="1"/>
  <c r="J85" i="4" l="1"/>
  <c r="I85" i="4"/>
  <c r="H85" i="4"/>
  <c r="G85" i="4"/>
  <c r="AK79" i="4"/>
  <c r="AJ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AP78" i="4"/>
  <c r="I10" i="4" s="1"/>
  <c r="AK73" i="4"/>
  <c r="AJ73" i="4"/>
  <c r="AI73" i="4"/>
  <c r="AH73" i="4"/>
  <c r="AG73" i="4"/>
  <c r="AF73" i="4"/>
  <c r="AE73" i="4"/>
  <c r="AD73" i="4"/>
  <c r="AC73" i="4"/>
  <c r="AB73" i="4"/>
  <c r="AA73" i="4"/>
  <c r="Z73" i="4"/>
  <c r="Y73" i="4"/>
  <c r="X73" i="4"/>
  <c r="W73" i="4"/>
  <c r="V73" i="4"/>
  <c r="U73" i="4"/>
  <c r="T73" i="4"/>
  <c r="S73" i="4"/>
  <c r="R73" i="4"/>
  <c r="Q73" i="4"/>
  <c r="P73" i="4"/>
  <c r="O73" i="4"/>
  <c r="N73" i="4"/>
  <c r="M73" i="4"/>
  <c r="L73" i="4"/>
  <c r="K73" i="4"/>
  <c r="J73" i="4"/>
  <c r="I73" i="4"/>
  <c r="H73" i="4"/>
  <c r="G73" i="4"/>
  <c r="AP27" i="4" l="1"/>
  <c r="AR23" i="4" s="1"/>
  <c r="AP33" i="4"/>
  <c r="AR29" i="4" s="1"/>
  <c r="AP39" i="4"/>
  <c r="AR35" i="4" s="1"/>
  <c r="AP51" i="4"/>
  <c r="AR47" i="4" s="1"/>
  <c r="AP69" i="4"/>
  <c r="AR65" i="4" s="1"/>
  <c r="AP87" i="4"/>
  <c r="AR83" i="4" s="1"/>
  <c r="AP75" i="4"/>
  <c r="AR71" i="4" s="1"/>
  <c r="AP81" i="4"/>
  <c r="AR77" i="4" s="1"/>
  <c r="AP63" i="4"/>
  <c r="AR59" i="4" s="1"/>
  <c r="AP57" i="4"/>
  <c r="AP45" i="4"/>
  <c r="AR41" i="4" s="1"/>
  <c r="I12" i="4" l="1"/>
  <c r="I11" i="4"/>
  <c r="AR53" i="4"/>
  <c r="F13" i="4" l="1"/>
  <c r="C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8" authorId="0" shapeId="0" xr:uid="{00000000-0006-0000-0000-000001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0" authorId="0" shapeId="0" xr:uid="{00000000-0006-0000-0000-000002000000}">
      <text>
        <r>
          <rPr>
            <b/>
            <sz val="9"/>
            <color indexed="81"/>
            <rFont val="ＭＳ Ｐゴシック"/>
            <family val="3"/>
            <charset val="128"/>
          </rPr>
          <t>作：作業日
休：現場閉所日（休日）
天：天候等による予定外休工日</t>
        </r>
      </text>
    </comment>
    <comment ref="D21" authorId="0" shapeId="0" xr:uid="{00000000-0006-0000-0000-000003000000}">
      <text>
        <r>
          <rPr>
            <b/>
            <sz val="9"/>
            <color indexed="81"/>
            <rFont val="ＭＳ Ｐゴシック"/>
            <family val="3"/>
            <charset val="128"/>
          </rPr>
          <t>作：作業日
休：現場閉所日（休日）
天：天候等による予定外休工日</t>
        </r>
      </text>
    </comment>
    <comment ref="D24" authorId="0" shapeId="0" xr:uid="{00000000-0006-0000-0000-000004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6" authorId="0" shapeId="0" xr:uid="{00000000-0006-0000-0000-000005000000}">
      <text>
        <r>
          <rPr>
            <b/>
            <sz val="9"/>
            <color indexed="81"/>
            <rFont val="ＭＳ Ｐゴシック"/>
            <family val="3"/>
            <charset val="128"/>
          </rPr>
          <t>作：作業日
休：現場閉所日（休日）
天：天候等による予定外休工日</t>
        </r>
      </text>
    </comment>
    <comment ref="D27" authorId="0" shapeId="0" xr:uid="{00000000-0006-0000-0000-000006000000}">
      <text>
        <r>
          <rPr>
            <b/>
            <sz val="9"/>
            <color indexed="81"/>
            <rFont val="ＭＳ Ｐゴシック"/>
            <family val="3"/>
            <charset val="128"/>
          </rPr>
          <t>作：作業日
休：現場閉所日（休日）
天：天候等による予定外休工日</t>
        </r>
      </text>
    </comment>
    <comment ref="D30" authorId="0" shapeId="0" xr:uid="{00000000-0006-0000-0000-000007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2" authorId="0" shapeId="0" xr:uid="{00000000-0006-0000-0000-000008000000}">
      <text>
        <r>
          <rPr>
            <b/>
            <sz val="9"/>
            <color indexed="81"/>
            <rFont val="ＭＳ Ｐゴシック"/>
            <family val="3"/>
            <charset val="128"/>
          </rPr>
          <t>作：作業日
休：現場閉所日（休日）
天：天候等による予定外休工日</t>
        </r>
      </text>
    </comment>
    <comment ref="D33" authorId="0" shapeId="0" xr:uid="{00000000-0006-0000-0000-000009000000}">
      <text>
        <r>
          <rPr>
            <b/>
            <sz val="9"/>
            <color indexed="81"/>
            <rFont val="ＭＳ Ｐゴシック"/>
            <family val="3"/>
            <charset val="128"/>
          </rPr>
          <t>作：作業日
休：現場閉所日（休日）
天：天候等による予定外休工日</t>
        </r>
      </text>
    </comment>
    <comment ref="D36" authorId="0" shapeId="0" xr:uid="{00000000-0006-0000-0000-00000A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8" authorId="0" shapeId="0" xr:uid="{00000000-0006-0000-0000-00000B000000}">
      <text>
        <r>
          <rPr>
            <b/>
            <sz val="9"/>
            <color indexed="81"/>
            <rFont val="ＭＳ Ｐゴシック"/>
            <family val="3"/>
            <charset val="128"/>
          </rPr>
          <t>作：作業日
休：現場閉所日（休日）
天：天候等による予定外休工日</t>
        </r>
      </text>
    </comment>
    <comment ref="D39" authorId="0" shapeId="0" xr:uid="{00000000-0006-0000-0000-00000C000000}">
      <text>
        <r>
          <rPr>
            <b/>
            <sz val="9"/>
            <color indexed="81"/>
            <rFont val="ＭＳ Ｐゴシック"/>
            <family val="3"/>
            <charset val="128"/>
          </rPr>
          <t>作：作業日
休：現場閉所日（休日）
天：天候等による予定外休工日</t>
        </r>
      </text>
    </comment>
    <comment ref="D42" authorId="0" shapeId="0" xr:uid="{00000000-0006-0000-0000-00000D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4" authorId="0" shapeId="0" xr:uid="{00000000-0006-0000-0000-00000E000000}">
      <text>
        <r>
          <rPr>
            <b/>
            <sz val="9"/>
            <color indexed="81"/>
            <rFont val="ＭＳ Ｐゴシック"/>
            <family val="3"/>
            <charset val="128"/>
          </rPr>
          <t>作：作業日
休：現場閉所日（休日）
天：天候等による予定外休工日</t>
        </r>
      </text>
    </comment>
    <comment ref="D45" authorId="0" shapeId="0" xr:uid="{00000000-0006-0000-0000-00000F000000}">
      <text>
        <r>
          <rPr>
            <b/>
            <sz val="9"/>
            <color indexed="81"/>
            <rFont val="ＭＳ Ｐゴシック"/>
            <family val="3"/>
            <charset val="128"/>
          </rPr>
          <t>作：作業日
休：現場閉所日（休日）
天：天候等による予定外休工日</t>
        </r>
      </text>
    </comment>
    <comment ref="D48" authorId="0" shapeId="0" xr:uid="{00000000-0006-0000-0000-000010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0" authorId="0" shapeId="0" xr:uid="{00000000-0006-0000-0000-000011000000}">
      <text>
        <r>
          <rPr>
            <b/>
            <sz val="9"/>
            <color indexed="81"/>
            <rFont val="ＭＳ Ｐゴシック"/>
            <family val="3"/>
            <charset val="128"/>
          </rPr>
          <t>作：作業日
休：現場閉所日（休日）
天：天候等による予定外休工日</t>
        </r>
      </text>
    </comment>
    <comment ref="D51" authorId="0" shapeId="0" xr:uid="{00000000-0006-0000-0000-000012000000}">
      <text>
        <r>
          <rPr>
            <b/>
            <sz val="9"/>
            <color indexed="81"/>
            <rFont val="ＭＳ Ｐゴシック"/>
            <family val="3"/>
            <charset val="128"/>
          </rPr>
          <t>作：作業日
休：現場閉所日（休日）
天：天候等による予定外休工日</t>
        </r>
      </text>
    </comment>
    <comment ref="D54" authorId="0" shapeId="0" xr:uid="{00000000-0006-0000-0000-000013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6" authorId="0" shapeId="0" xr:uid="{00000000-0006-0000-0000-000014000000}">
      <text>
        <r>
          <rPr>
            <b/>
            <sz val="9"/>
            <color indexed="81"/>
            <rFont val="ＭＳ Ｐゴシック"/>
            <family val="3"/>
            <charset val="128"/>
          </rPr>
          <t>作：作業日
休：現場閉所日（休日）
天：天候等による予定外休工日</t>
        </r>
      </text>
    </comment>
    <comment ref="D57" authorId="0" shapeId="0" xr:uid="{00000000-0006-0000-0000-000015000000}">
      <text>
        <r>
          <rPr>
            <b/>
            <sz val="9"/>
            <color indexed="81"/>
            <rFont val="ＭＳ Ｐゴシック"/>
            <family val="3"/>
            <charset val="128"/>
          </rPr>
          <t>作：作業日
休：現場閉所日（休日）
天：天候等による予定外休工日</t>
        </r>
      </text>
    </comment>
    <comment ref="D60" authorId="0" shapeId="0" xr:uid="{00000000-0006-0000-0000-000016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2" authorId="0" shapeId="0" xr:uid="{00000000-0006-0000-0000-000017000000}">
      <text>
        <r>
          <rPr>
            <b/>
            <sz val="9"/>
            <color indexed="81"/>
            <rFont val="ＭＳ Ｐゴシック"/>
            <family val="3"/>
            <charset val="128"/>
          </rPr>
          <t>作：作業日
休：現場閉所日（休日）
天：天候等による予定外休工日</t>
        </r>
      </text>
    </comment>
    <comment ref="D63" authorId="0" shapeId="0" xr:uid="{00000000-0006-0000-0000-000018000000}">
      <text>
        <r>
          <rPr>
            <b/>
            <sz val="9"/>
            <color indexed="81"/>
            <rFont val="ＭＳ Ｐゴシック"/>
            <family val="3"/>
            <charset val="128"/>
          </rPr>
          <t>作：作業日
休：現場閉所日（休日）
天：天候等による予定外休工日</t>
        </r>
      </text>
    </comment>
    <comment ref="D66" authorId="0" shapeId="0" xr:uid="{00000000-0006-0000-0000-000019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8" authorId="0" shapeId="0" xr:uid="{00000000-0006-0000-0000-00001A000000}">
      <text>
        <r>
          <rPr>
            <b/>
            <sz val="9"/>
            <color indexed="81"/>
            <rFont val="ＭＳ Ｐゴシック"/>
            <family val="3"/>
            <charset val="128"/>
          </rPr>
          <t>作：作業日
休：現場閉所日（休日）
天：天候等による予定外休工日</t>
        </r>
      </text>
    </comment>
    <comment ref="D69" authorId="0" shapeId="0" xr:uid="{00000000-0006-0000-0000-00001B000000}">
      <text>
        <r>
          <rPr>
            <b/>
            <sz val="9"/>
            <color indexed="81"/>
            <rFont val="ＭＳ Ｐゴシック"/>
            <family val="3"/>
            <charset val="128"/>
          </rPr>
          <t>作：作業日
休：現場閉所日（休日）
天：天候等による予定外休工日</t>
        </r>
      </text>
    </comment>
    <comment ref="D72" authorId="0" shapeId="0" xr:uid="{00000000-0006-0000-0000-00001C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4" authorId="0" shapeId="0" xr:uid="{00000000-0006-0000-0000-00001D000000}">
      <text>
        <r>
          <rPr>
            <b/>
            <sz val="9"/>
            <color indexed="81"/>
            <rFont val="ＭＳ Ｐゴシック"/>
            <family val="3"/>
            <charset val="128"/>
          </rPr>
          <t>作：作業日
休：現場閉所日（休日）
天：天候等による予定外休工日</t>
        </r>
      </text>
    </comment>
    <comment ref="D75" authorId="0" shapeId="0" xr:uid="{00000000-0006-0000-0000-00001E000000}">
      <text>
        <r>
          <rPr>
            <b/>
            <sz val="9"/>
            <color indexed="81"/>
            <rFont val="ＭＳ Ｐゴシック"/>
            <family val="3"/>
            <charset val="128"/>
          </rPr>
          <t>作：作業日
休：現場閉所日（休日）
天：天候等による予定外休工日</t>
        </r>
      </text>
    </comment>
    <comment ref="D78" authorId="0" shapeId="0" xr:uid="{00000000-0006-0000-0000-00001F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0" authorId="0" shapeId="0" xr:uid="{00000000-0006-0000-0000-000020000000}">
      <text>
        <r>
          <rPr>
            <b/>
            <sz val="9"/>
            <color indexed="81"/>
            <rFont val="ＭＳ Ｐゴシック"/>
            <family val="3"/>
            <charset val="128"/>
          </rPr>
          <t>作：作業日
休：現場閉所日（休日）
天：天候等による予定外休工日</t>
        </r>
      </text>
    </comment>
    <comment ref="D81" authorId="0" shapeId="0" xr:uid="{00000000-0006-0000-0000-000021000000}">
      <text>
        <r>
          <rPr>
            <b/>
            <sz val="9"/>
            <color indexed="81"/>
            <rFont val="ＭＳ Ｐゴシック"/>
            <family val="3"/>
            <charset val="128"/>
          </rPr>
          <t>作：作業日
休：現場閉所日（休日）
天：天候等による予定外休工日</t>
        </r>
      </text>
    </comment>
    <comment ref="D84" authorId="0" shapeId="0" xr:uid="{00000000-0006-0000-0000-000022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6" authorId="0" shapeId="0" xr:uid="{00000000-0006-0000-0000-000023000000}">
      <text>
        <r>
          <rPr>
            <b/>
            <sz val="9"/>
            <color indexed="81"/>
            <rFont val="ＭＳ Ｐゴシック"/>
            <family val="3"/>
            <charset val="128"/>
          </rPr>
          <t>作：作業日
休：現場閉所日（休日）
天：天候等による予定外休工日</t>
        </r>
      </text>
    </comment>
    <comment ref="D87" authorId="0" shapeId="0" xr:uid="{00000000-0006-0000-0000-000024000000}">
      <text>
        <r>
          <rPr>
            <b/>
            <sz val="9"/>
            <color indexed="81"/>
            <rFont val="ＭＳ Ｐゴシック"/>
            <family val="3"/>
            <charset val="128"/>
          </rPr>
          <t>作：作業日
休：現場閉所日（休日）
天：天候等による予定外休工日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8" authorId="0" shapeId="0" xr:uid="{06374DE5-BFBB-46F8-84FC-C74B4BBF2F43}">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0" authorId="0" shapeId="0" xr:uid="{7454A20E-8DE0-43A8-A675-B0DC9C02FFDE}">
      <text>
        <r>
          <rPr>
            <b/>
            <sz val="9"/>
            <color indexed="81"/>
            <rFont val="ＭＳ Ｐゴシック"/>
            <family val="3"/>
            <charset val="128"/>
          </rPr>
          <t>作：作業日
休：現場閉所日（休日）
天：天候等による予定外休工日</t>
        </r>
      </text>
    </comment>
    <comment ref="D21" authorId="0" shapeId="0" xr:uid="{8BF66D8F-99BD-44F1-A663-13BC907A15B8}">
      <text>
        <r>
          <rPr>
            <b/>
            <sz val="9"/>
            <color indexed="81"/>
            <rFont val="ＭＳ Ｐゴシック"/>
            <family val="3"/>
            <charset val="128"/>
          </rPr>
          <t>作：作業日
休：現場閉所日（休日）
天：天候等による予定外休工日</t>
        </r>
      </text>
    </comment>
    <comment ref="D24" authorId="0" shapeId="0" xr:uid="{52BAF9C3-9B9D-4F3B-BD3E-B1FEF902677E}">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6" authorId="0" shapeId="0" xr:uid="{1D422FBD-306E-40DB-B3E8-BB6527C7B819}">
      <text>
        <r>
          <rPr>
            <b/>
            <sz val="9"/>
            <color indexed="81"/>
            <rFont val="ＭＳ Ｐゴシック"/>
            <family val="3"/>
            <charset val="128"/>
          </rPr>
          <t>作：作業日
休：現場閉所日（休日）
天：天候等による予定外休工日</t>
        </r>
      </text>
    </comment>
    <comment ref="D27" authorId="0" shapeId="0" xr:uid="{F20A8B61-0499-4018-A5B2-E223BE50DF62}">
      <text>
        <r>
          <rPr>
            <b/>
            <sz val="9"/>
            <color indexed="81"/>
            <rFont val="ＭＳ Ｐゴシック"/>
            <family val="3"/>
            <charset val="128"/>
          </rPr>
          <t>作：作業日
休：現場閉所日（休日）
天：天候等による予定外休工日</t>
        </r>
      </text>
    </comment>
    <comment ref="D30" authorId="0" shapeId="0" xr:uid="{25CED903-2A7B-452F-A79B-3D2899D6546F}">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2" authorId="0" shapeId="0" xr:uid="{022CAA86-5FA3-4C9B-8960-C08D22B30969}">
      <text>
        <r>
          <rPr>
            <b/>
            <sz val="9"/>
            <color indexed="81"/>
            <rFont val="ＭＳ Ｐゴシック"/>
            <family val="3"/>
            <charset val="128"/>
          </rPr>
          <t>作：作業日
休：現場閉所日（休日）
天：天候等による予定外休工日</t>
        </r>
      </text>
    </comment>
    <comment ref="D33" authorId="0" shapeId="0" xr:uid="{27EBDB1F-7F8F-47ED-AE0F-9ED4F8595933}">
      <text>
        <r>
          <rPr>
            <b/>
            <sz val="9"/>
            <color indexed="81"/>
            <rFont val="ＭＳ Ｐゴシック"/>
            <family val="3"/>
            <charset val="128"/>
          </rPr>
          <t>作：作業日
休：現場閉所日（休日）
天：天候等による予定外休工日</t>
        </r>
      </text>
    </comment>
    <comment ref="D36" authorId="0" shapeId="0" xr:uid="{6E95A36D-6D55-46D2-B5F7-16FCC215A428}">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8" authorId="0" shapeId="0" xr:uid="{3E6100F0-EB19-4687-8456-E49101D21040}">
      <text>
        <r>
          <rPr>
            <b/>
            <sz val="9"/>
            <color indexed="81"/>
            <rFont val="ＭＳ Ｐゴシック"/>
            <family val="3"/>
            <charset val="128"/>
          </rPr>
          <t>作：作業日
休：現場閉所日（休日）
天：天候等による予定外休工日</t>
        </r>
      </text>
    </comment>
    <comment ref="D39" authorId="0" shapeId="0" xr:uid="{604C4097-8FA1-4734-BD64-293E8CC99FFC}">
      <text>
        <r>
          <rPr>
            <b/>
            <sz val="9"/>
            <color indexed="81"/>
            <rFont val="ＭＳ Ｐゴシック"/>
            <family val="3"/>
            <charset val="128"/>
          </rPr>
          <t>作：作業日
休：現場閉所日（休日）
天：天候等による予定外休工日</t>
        </r>
      </text>
    </comment>
    <comment ref="D42" authorId="0" shapeId="0" xr:uid="{94357C49-B294-4C79-BC41-2E1F88C5FFEA}">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4" authorId="0" shapeId="0" xr:uid="{124A7B71-3030-4A7E-A87B-FCC59F08E41F}">
      <text>
        <r>
          <rPr>
            <b/>
            <sz val="9"/>
            <color indexed="81"/>
            <rFont val="ＭＳ Ｐゴシック"/>
            <family val="3"/>
            <charset val="128"/>
          </rPr>
          <t>作：作業日
休：現場閉所日（休日）
天：天候等による予定外休工日</t>
        </r>
      </text>
    </comment>
    <comment ref="D45" authorId="0" shapeId="0" xr:uid="{AB39A70D-F90D-4672-8F11-3345E3082D3F}">
      <text>
        <r>
          <rPr>
            <b/>
            <sz val="9"/>
            <color indexed="81"/>
            <rFont val="ＭＳ Ｐゴシック"/>
            <family val="3"/>
            <charset val="128"/>
          </rPr>
          <t>作：作業日
休：現場閉所日（休日）
天：天候等による予定外休工日</t>
        </r>
      </text>
    </comment>
    <comment ref="D48" authorId="0" shapeId="0" xr:uid="{AB260CCA-B426-4360-9B45-5639B6763E2E}">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0" authorId="0" shapeId="0" xr:uid="{C54C4CC8-F709-4A2B-862B-182EDE6904C7}">
      <text>
        <r>
          <rPr>
            <b/>
            <sz val="9"/>
            <color indexed="81"/>
            <rFont val="ＭＳ Ｐゴシック"/>
            <family val="3"/>
            <charset val="128"/>
          </rPr>
          <t>作：作業日
休：現場閉所日（休日）
天：天候等による予定外休工日</t>
        </r>
      </text>
    </comment>
    <comment ref="D51" authorId="0" shapeId="0" xr:uid="{D42437AE-3B86-49B3-B03C-B5CCDB5A2F5A}">
      <text>
        <r>
          <rPr>
            <b/>
            <sz val="9"/>
            <color indexed="81"/>
            <rFont val="ＭＳ Ｐゴシック"/>
            <family val="3"/>
            <charset val="128"/>
          </rPr>
          <t>作：作業日
休：現場閉所日（休日）
天：天候等による予定外休工日</t>
        </r>
      </text>
    </comment>
    <comment ref="D54" authorId="0" shapeId="0" xr:uid="{874E1107-145A-4006-B0E0-AAA7DB8F0CAD}">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6" authorId="0" shapeId="0" xr:uid="{803F0CE1-F1B6-45C1-A01B-729C99591CA3}">
      <text>
        <r>
          <rPr>
            <b/>
            <sz val="9"/>
            <color indexed="81"/>
            <rFont val="ＭＳ Ｐゴシック"/>
            <family val="3"/>
            <charset val="128"/>
          </rPr>
          <t>作：作業日
休：現場閉所日（休日）
天：天候等による予定外休工日</t>
        </r>
      </text>
    </comment>
    <comment ref="D57" authorId="0" shapeId="0" xr:uid="{839969AD-755D-436C-B289-95DE82A2E7CE}">
      <text>
        <r>
          <rPr>
            <b/>
            <sz val="9"/>
            <color indexed="81"/>
            <rFont val="ＭＳ Ｐゴシック"/>
            <family val="3"/>
            <charset val="128"/>
          </rPr>
          <t>作：作業日
休：現場閉所日（休日）
天：天候等による予定外休工日</t>
        </r>
      </text>
    </comment>
    <comment ref="D60" authorId="0" shapeId="0" xr:uid="{47BE9AA2-2B81-45D9-9465-B6A5389C14AF}">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2" authorId="0" shapeId="0" xr:uid="{664A0CA0-FCE6-4420-B3E0-571CE153EC4B}">
      <text>
        <r>
          <rPr>
            <b/>
            <sz val="9"/>
            <color indexed="81"/>
            <rFont val="ＭＳ Ｐゴシック"/>
            <family val="3"/>
            <charset val="128"/>
          </rPr>
          <t>作：作業日
休：現場閉所日（休日）
天：天候等による予定外休工日</t>
        </r>
      </text>
    </comment>
    <comment ref="D63" authorId="0" shapeId="0" xr:uid="{C711C34F-72DE-44CF-A0C7-5B19E649CE81}">
      <text>
        <r>
          <rPr>
            <b/>
            <sz val="9"/>
            <color indexed="81"/>
            <rFont val="ＭＳ Ｐゴシック"/>
            <family val="3"/>
            <charset val="128"/>
          </rPr>
          <t>作：作業日
休：現場閉所日（休日）
天：天候等による予定外休工日</t>
        </r>
      </text>
    </comment>
    <comment ref="D66" authorId="0" shapeId="0" xr:uid="{6D2FF243-3639-4F82-8E70-91D27C037FF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8" authorId="0" shapeId="0" xr:uid="{FD9D4916-BD50-41AD-ABCF-B7196498F9C0}">
      <text>
        <r>
          <rPr>
            <b/>
            <sz val="9"/>
            <color indexed="81"/>
            <rFont val="ＭＳ Ｐゴシック"/>
            <family val="3"/>
            <charset val="128"/>
          </rPr>
          <t>作：作業日
休：現場閉所日（休日）
天：天候等による予定外休工日</t>
        </r>
      </text>
    </comment>
    <comment ref="D69" authorId="0" shapeId="0" xr:uid="{1F0CEF34-18D8-475C-AB09-1519B220A096}">
      <text>
        <r>
          <rPr>
            <b/>
            <sz val="9"/>
            <color indexed="81"/>
            <rFont val="ＭＳ Ｐゴシック"/>
            <family val="3"/>
            <charset val="128"/>
          </rPr>
          <t>作：作業日
休：現場閉所日（休日）
天：天候等による予定外休工日</t>
        </r>
      </text>
    </comment>
    <comment ref="D72" authorId="0" shapeId="0" xr:uid="{B1DFE714-DEE0-4B4B-B2EC-447E56B84242}">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4" authorId="0" shapeId="0" xr:uid="{479C3DDE-C32A-49D2-A6EA-90CB82AC2B99}">
      <text>
        <r>
          <rPr>
            <b/>
            <sz val="9"/>
            <color indexed="81"/>
            <rFont val="ＭＳ Ｐゴシック"/>
            <family val="3"/>
            <charset val="128"/>
          </rPr>
          <t>作：作業日
休：現場閉所日（休日）
天：天候等による予定外休工日</t>
        </r>
      </text>
    </comment>
    <comment ref="D75" authorId="0" shapeId="0" xr:uid="{FA317266-D24E-462C-98F1-226320DCAF11}">
      <text>
        <r>
          <rPr>
            <b/>
            <sz val="9"/>
            <color indexed="81"/>
            <rFont val="ＭＳ Ｐゴシック"/>
            <family val="3"/>
            <charset val="128"/>
          </rPr>
          <t>作：作業日
休：現場閉所日（休日）
天：天候等による予定外休工日</t>
        </r>
      </text>
    </comment>
    <comment ref="D78" authorId="0" shapeId="0" xr:uid="{D376011B-8D74-48B3-BB1B-6709084C1EFC}">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0" authorId="0" shapeId="0" xr:uid="{676282B5-9165-4FD8-B05B-D13098A2072F}">
      <text>
        <r>
          <rPr>
            <b/>
            <sz val="9"/>
            <color indexed="81"/>
            <rFont val="ＭＳ Ｐゴシック"/>
            <family val="3"/>
            <charset val="128"/>
          </rPr>
          <t>作：作業日
休：現場閉所日（休日）
天：天候等による予定外休工日</t>
        </r>
      </text>
    </comment>
    <comment ref="D81" authorId="0" shapeId="0" xr:uid="{26B54BE5-89FE-49DD-97D5-A3642B9A21EF}">
      <text>
        <r>
          <rPr>
            <b/>
            <sz val="9"/>
            <color indexed="81"/>
            <rFont val="ＭＳ Ｐゴシック"/>
            <family val="3"/>
            <charset val="128"/>
          </rPr>
          <t>作：作業日
休：現場閉所日（休日）
天：天候等による予定外休工日</t>
        </r>
      </text>
    </comment>
    <comment ref="D84" authorId="0" shapeId="0" xr:uid="{3EAF21B7-9792-4A95-A634-E229D016BA0D}">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6" authorId="0" shapeId="0" xr:uid="{D3A0C147-84DE-41B9-9737-01A7635BAAB1}">
      <text>
        <r>
          <rPr>
            <b/>
            <sz val="9"/>
            <color indexed="81"/>
            <rFont val="ＭＳ Ｐゴシック"/>
            <family val="3"/>
            <charset val="128"/>
          </rPr>
          <t>作：作業日
休：現場閉所日（休日）
天：天候等による予定外休工日</t>
        </r>
      </text>
    </comment>
    <comment ref="D87" authorId="0" shapeId="0" xr:uid="{67726E52-BCC8-4AD4-8BE3-ACCCF3A93221}">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<sst xmlns="http://schemas.openxmlformats.org/spreadsheetml/2006/main" count="2317" uniqueCount="119">
  <si>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</si>
  <si>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</si>
  <si>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</si>
  <si>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</si>
  <si>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</si>
  <si>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</si>
  <si>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</si>
  <si>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</si>
  <si>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</si>
  <si>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</si>
  <si>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</si>
  <si>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</si>
  <si>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</si>
  <si>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</si>
  <si>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</si>
  <si>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</si>
  <si>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</si>
  <si>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</si>
  <si>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</si>
  <si>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日付</t>
    <rPh sb="0" eb="2">
      <t>ヒヅケ</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</si>
  <si>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</si>
  <si>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</si>
  <si>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</si>
  <si>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</si>
  <si>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</si>
  <si>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</si>
  <si>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</si>
  <si>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</si>
  <si>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</si>
  <si>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</si>
  <si>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</si>
  <si>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</si>
  <si>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</si>
  <si>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</si>
  <si>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</si>
  <si>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</si>
  <si>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</si>
  <si>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</si>
  <si>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</si>
  <si>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</si>
  <si>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</si>
  <si>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</si>
  <si>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</si>
  <si>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</si>
  <si>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</si>
  <si>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</si>
  <si>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</si>
  <si>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</si>
  <si>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</si>
  <si>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</si>
  <si>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</si>
  <si>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=①×0.285（8日/28日）(小数点以下切り上げ)</t>
    <rPh sb="10" eb="11">
      <t>ニチ</t>
    </rPh>
    <rPh sb="14" eb="15">
      <t>ニチ</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</si>
  <si>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</si>
  <si>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</si>
  <si>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現場閉所/対象期間</t>
    <rPh sb="0" eb="4">
      <t>ゲンバヘイショ</t>
    </rPh>
    <rPh sb="5" eb="7">
      <t>タイショウ</t>
    </rPh>
    <rPh sb="7" eb="9">
      <t>キカン</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</si>
  <si>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</si>
  <si>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</si>
  <si>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</si>
  <si>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現場閉所日数(通期）</t>
    <rPh sb="0" eb="5">
      <t>ゲンバヘイショビ</t>
    </rPh>
    <rPh sb="5" eb="6">
      <t>スウ</t>
    </rPh>
    <rPh sb="7" eb="9">
      <t>ツウキ</t>
    </rPh>
    <phoneticPr fontId="2"/>
  </si>
  <si>
    <t>4週8休以上</t>
    <rPh sb="1" eb="2">
      <t>シュウ</t>
    </rPh>
    <rPh sb="3" eb="4">
      <t>キュウ</t>
    </rPh>
    <rPh sb="4" eb="6">
      <t>イジョウ</t>
    </rPh>
    <phoneticPr fontId="2"/>
  </si>
  <si>
    <t>通期における週休２日の判定</t>
    <rPh sb="0" eb="2">
      <t>ツウキ</t>
    </rPh>
    <rPh sb="6" eb="8">
      <t>シュウキュウ</t>
    </rPh>
    <rPh sb="8" eb="10">
      <t>フツカ</t>
    </rPh>
    <rPh sb="11" eb="13">
      <t>ハンテイ</t>
    </rPh>
    <phoneticPr fontId="2"/>
  </si>
  <si>
    <t>月単位における週休２日達成</t>
  </si>
  <si>
    <t>月単位における週休２日の判定</t>
    <rPh sb="0" eb="1">
      <t>ツキ</t>
    </rPh>
    <rPh sb="1" eb="3">
      <t>タンイ</t>
    </rPh>
    <rPh sb="7" eb="9">
      <t>シュウキュウ</t>
    </rPh>
    <rPh sb="9" eb="11">
      <t>フツカ</t>
    </rPh>
    <rPh sb="12" eb="14">
      <t>ハンテイ</t>
    </rPh>
    <phoneticPr fontId="2"/>
  </si>
  <si>
    <t>〇</t>
  </si>
  <si>
    <t>計画</t>
    <rPh sb="0" eb="2">
      <t>ケイカク</t>
    </rPh>
    <phoneticPr fontId="2"/>
  </si>
  <si>
    <t>実施</t>
    <rPh sb="0" eb="2">
      <t>ジッシ</t>
    </rPh>
    <phoneticPr fontId="2"/>
  </si>
  <si>
    <t>令和〇年４月</t>
    <rPh sb="0" eb="2">
      <t>レイワ</t>
    </rPh>
    <rPh sb="3" eb="4">
      <t>ネン</t>
    </rPh>
    <rPh sb="5" eb="6">
      <t>ガツ</t>
    </rPh>
    <phoneticPr fontId="2"/>
  </si>
  <si>
    <t>令和〇年５月</t>
    <rPh sb="3" eb="4">
      <t>ネン</t>
    </rPh>
    <rPh sb="5" eb="6">
      <t>ガツ</t>
    </rPh>
    <phoneticPr fontId="2"/>
  </si>
  <si>
    <t>令和〇年６月</t>
    <rPh sb="3" eb="4">
      <t>ネン</t>
    </rPh>
    <rPh sb="5" eb="6">
      <t>ガツ</t>
    </rPh>
    <phoneticPr fontId="2"/>
  </si>
  <si>
    <t>令和〇年７月</t>
    <rPh sb="3" eb="4">
      <t>ネン</t>
    </rPh>
    <rPh sb="5" eb="6">
      <t>ガツ</t>
    </rPh>
    <phoneticPr fontId="2"/>
  </si>
  <si>
    <t>令和〇年８月</t>
    <rPh sb="3" eb="4">
      <t>ネン</t>
    </rPh>
    <rPh sb="5" eb="6">
      <t>ガツ</t>
    </rPh>
    <phoneticPr fontId="2"/>
  </si>
  <si>
    <t>令和〇年９月</t>
    <rPh sb="3" eb="4">
      <t>ネン</t>
    </rPh>
    <rPh sb="5" eb="6">
      <t>ガツ</t>
    </rPh>
    <phoneticPr fontId="2"/>
  </si>
  <si>
    <t>令和〇年10月</t>
    <rPh sb="3" eb="4">
      <t>ネン</t>
    </rPh>
    <rPh sb="6" eb="7">
      <t>ガツ</t>
    </rPh>
    <phoneticPr fontId="2"/>
  </si>
  <si>
    <t>令和〇年11月</t>
    <rPh sb="3" eb="4">
      <t>ネン</t>
    </rPh>
    <rPh sb="6" eb="7">
      <t>ガツ</t>
    </rPh>
    <phoneticPr fontId="2"/>
  </si>
  <si>
    <t>令和〇年12月</t>
    <rPh sb="3" eb="4">
      <t>ネン</t>
    </rPh>
    <rPh sb="6" eb="7">
      <t>ガツ</t>
    </rPh>
    <phoneticPr fontId="2"/>
  </si>
  <si>
    <t>※１.受注者の責によらず、土日に現場作業等を余儀なくされる場合は、受発注者間の協議により、土日以外の曜日に休日を任意に設定し、現場閉所を行うことで週休2 日に取り組むこともできる。</t>
    <phoneticPr fontId="2"/>
  </si>
  <si>
    <t>　　ただし、任意に設定する休日は、土曜日を起算日とし、前週の土日以外の曜日とする。</t>
    <rPh sb="6" eb="8">
      <t>ニンイ</t>
    </rPh>
    <rPh sb="9" eb="11">
      <t>セッテイ</t>
    </rPh>
    <rPh sb="13" eb="15">
      <t>キュウジツ</t>
    </rPh>
    <rPh sb="17" eb="20">
      <t>ドヨウビ</t>
    </rPh>
    <rPh sb="21" eb="23">
      <t>キサン</t>
    </rPh>
    <rPh sb="23" eb="24">
      <t>ニチ</t>
    </rPh>
    <rPh sb="27" eb="29">
      <t>ゼンシュウ</t>
    </rPh>
    <rPh sb="30" eb="32">
      <t>ドニチ</t>
    </rPh>
    <rPh sb="32" eb="34">
      <t>イガイ</t>
    </rPh>
    <rPh sb="35" eb="37">
      <t>ヨウビ</t>
    </rPh>
    <phoneticPr fontId="2"/>
  </si>
  <si>
    <t>※２.暦上の土曜日・日曜日の閉所では、28.5%に満たない月は、その月の土曜日・日曜日の合計日数以上に現場閉所を行っている場合に４週８休（28.5%)以上を達成しているものとみなす。</t>
    <rPh sb="3" eb="4">
      <t>コヨミ</t>
    </rPh>
    <rPh sb="4" eb="5">
      <t>ジョウ</t>
    </rPh>
    <rPh sb="6" eb="9">
      <t>ドヨウビ</t>
    </rPh>
    <rPh sb="10" eb="13">
      <t>ニチヨウビ</t>
    </rPh>
    <rPh sb="14" eb="16">
      <t>ヘイショ</t>
    </rPh>
    <rPh sb="51" eb="53">
      <t>ゲンバ</t>
    </rPh>
    <phoneticPr fontId="2"/>
  </si>
  <si>
    <t>※３.対象外期間を除いた暦上の土曜日・日曜日の合計日数以上に現場閉所を行っている場合に４週８休（28.5%)以上を達成しているものとみなす。</t>
    <rPh sb="3" eb="6">
      <t>タイショウガイ</t>
    </rPh>
    <rPh sb="6" eb="8">
      <t>キカン</t>
    </rPh>
    <rPh sb="9" eb="10">
      <t>ノゾ</t>
    </rPh>
    <rPh sb="12" eb="13">
      <t>コヨミ</t>
    </rPh>
    <rPh sb="13" eb="14">
      <t>ジョウ</t>
    </rPh>
    <rPh sb="15" eb="18">
      <t>ドヨウビ</t>
    </rPh>
    <rPh sb="19" eb="22">
      <t>ニチヨウビ</t>
    </rPh>
    <rPh sb="23" eb="25">
      <t>ゴウケイ</t>
    </rPh>
    <rPh sb="25" eb="27">
      <t>ニッスウ</t>
    </rPh>
    <rPh sb="27" eb="29">
      <t>イジョウ</t>
    </rPh>
    <rPh sb="30" eb="32">
      <t>ゲンバ</t>
    </rPh>
    <rPh sb="32" eb="34">
      <t>ヘイショ</t>
    </rPh>
    <rPh sb="35" eb="36">
      <t>オコナ</t>
    </rPh>
    <rPh sb="40" eb="42">
      <t>バアイ</t>
    </rPh>
    <phoneticPr fontId="2"/>
  </si>
  <si>
    <t>②現場閉所率28.5%未満だが、暦上の土日全て閉所</t>
  </si>
  <si>
    <t>①現場閉所率28.5%以上</t>
  </si>
  <si>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</si>
  <si>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</si>
  <si>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通期単位における週休２日達成</t>
  </si>
  <si>
    <t>【集計 】</t>
    <rPh sb="1" eb="3">
      <t>シュウケイ</t>
    </rPh>
    <phoneticPr fontId="2"/>
  </si>
  <si>
    <t>会社名</t>
    <rPh sb="0" eb="3">
      <t>カイシャメイ</t>
    </rPh>
    <phoneticPr fontId="2"/>
  </si>
  <si>
    <t>氏名</t>
    <phoneticPr fontId="2"/>
  </si>
  <si>
    <t>対象期間日数</t>
    <phoneticPr fontId="2"/>
  </si>
  <si>
    <t>休日日数</t>
    <phoneticPr fontId="2"/>
  </si>
  <si>
    <t>休日日数の割合</t>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</si>
  <si>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</si>
  <si>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</si>
  <si>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</si>
  <si>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</si>
  <si>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</si>
  <si>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</si>
  <si>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</si>
  <si>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</si>
  <si>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</si>
  <si>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</si>
  <si>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</si>
  <si>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D工業（二次下請）</t>
    <rPh sb="4" eb="6">
      <t>ニジ</t>
    </rPh>
    <rPh sb="6" eb="8">
      <t>シタウケ</t>
    </rPh>
    <phoneticPr fontId="2"/>
  </si>
  <si>
    <t>▽▽</t>
    <phoneticPr fontId="2"/>
  </si>
  <si>
    <t>【令和〇年４月】</t>
    <rPh sb="6" eb="7">
      <t>ガツ</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</si>
  <si>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</si>
  <si>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【令和〇 年５月】</t>
    <rPh sb="7" eb="8">
      <t>ガツ</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</si>
  <si>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</si>
  <si>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</si>
  <si>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</si>
  <si>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</si>
  <si>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</si>
  <si>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※必ず検算する</t>
    <rPh sb="1" eb="2">
      <t>カナラ</t>
    </rPh>
    <rPh sb="3" eb="5">
      <t>ケンザン</t>
    </rPh>
    <phoneticPr fontId="2"/>
  </si>
  <si>
    <t>【現場閉所報告書】</t>
    <rPh sb="1" eb="3">
      <t>ゲンバ</t>
    </rPh>
    <rPh sb="3" eb="5">
      <t>ヘイショ</t>
    </rPh>
    <rPh sb="5" eb="8">
      <t>ホウコクショ</t>
    </rPh>
    <phoneticPr fontId="2"/>
  </si>
  <si>
    <t>現場閉所様式</t>
    <rPh sb="0" eb="2">
      <t>ゲンバ</t>
    </rPh>
    <rPh sb="2" eb="4">
      <t>ヘイショ</t>
    </rPh>
    <rPh sb="4" eb="6">
      <t>ヨウシキ</t>
    </rPh>
    <phoneticPr fontId="2"/>
  </si>
  <si>
    <t>様式第２号（第８条関係）</t>
    <rPh sb="0" eb="2">
      <t>ヨウシキ</t>
    </rPh>
    <rPh sb="2" eb="3">
      <t>ダイ</t>
    </rPh>
    <rPh sb="4" eb="5">
      <t>ゴウ</t>
    </rPh>
    <rPh sb="6" eb="7">
      <t>ダイ</t>
    </rPh>
    <rPh sb="8" eb="9">
      <t>ジョウ</t>
    </rPh>
    <rPh sb="9" eb="11">
      <t>カンケイ</t>
    </rPh>
    <phoneticPr fontId="2"/>
  </si>
  <si>
    <t>様式第３号（第８条関係）</t>
    <rPh sb="0" eb="2">
      <t>ヨウシキ</t>
    </rPh>
    <rPh sb="2" eb="3">
      <t>ダイ</t>
    </rPh>
    <rPh sb="4" eb="5">
      <t>ゴウ</t>
    </rPh>
    <rPh sb="6" eb="7">
      <t>ダイ</t>
    </rPh>
    <rPh sb="8" eb="9">
      <t>ジョウ</t>
    </rPh>
    <rPh sb="9" eb="11">
      <t>カンケイ</t>
    </rPh>
    <phoneticPr fontId="2"/>
  </si>
  <si>
    <t>様式第３号（第８条関係）</t>
    <rPh sb="0" eb="3">
      <t>ヨウシキダイ</t>
    </rPh>
    <rPh sb="4" eb="5">
      <t>ゴウ</t>
    </rPh>
    <rPh sb="6" eb="7">
      <t>ダイ</t>
    </rPh>
    <rPh sb="8" eb="9">
      <t>ジョウ</t>
    </rPh>
    <rPh sb="9" eb="11">
      <t>カンケイ</t>
    </rPh>
    <phoneticPr fontId="2"/>
  </si>
  <si>
    <t>交替制様式</t>
    <rPh sb="0" eb="3">
      <t>コウタイセイ</t>
    </rPh>
    <rPh sb="3" eb="5">
      <t>ヨウシキ</t>
    </rPh>
    <phoneticPr fontId="2"/>
  </si>
  <si>
    <t>【休日確保状況報告書】</t>
    <rPh sb="1" eb="3">
      <t>キュウジツ</t>
    </rPh>
    <rPh sb="3" eb="5">
      <t>カクホ</t>
    </rPh>
    <rPh sb="5" eb="7">
      <t>ジョウキョウ</t>
    </rPh>
    <rPh sb="7" eb="10">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</si>
</sst>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0"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4"/>
      <name val="ＭＳ Ｐゴシック"/>
      <family val="3"/>
      <charset val="128"/>
      <scheme val="minor"/>
    </font>
    <font>
      <b/>
      <sz val="11"/>
      <name val="ＭＳ Ｐゴシック"/>
      <family val="3"/>
      <charset val="128"/>
      <scheme val="minor"/>
    </font>
    <font>
      <u/>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2"/>
      <charset val="128"/>
      <scheme val="minor"/>
    </font>
    <font>
      <sz val="10.5"/>
      <color rgb="FFFF0000"/>
      <name val="ＭＳ Ｐゴシック"/>
      <family val="2"/>
      <charset val="128"/>
      <scheme val="minor"/>
    </font>
    <font>
      <sz val="10.5"/>
      <color theme="1"/>
      <name val="ＭＳ Ｐゴシック"/>
      <family val="3"/>
      <charset val="128"/>
      <scheme val="minor"/>
    </font>
    <font>
      <sz val="10.5"/>
      <color rgb="FFFF0000"/>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4"/>
      <name val="ＭＳ Ｐゴシック"/>
      <family val="2"/>
      <charset val="128"/>
      <scheme val="minor"/>
    </font>
    <font>
      <sz val="12"/>
      <color rgb="FFFF0000"/>
      <name val="ＭＳ Ｐゴシック"/>
      <family val="2"/>
      <charset val="128"/>
      <scheme val="minor"/>
    </font>
    <font>
      <sz val="12"/>
      <color theme="1"/>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
      <sz val="11"/>
      <color theme="1"/>
      <name val="ＭＳ 明朝"/>
      <family val="1"/>
      <charset val="128"/>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53">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169">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32" xfId="0" applyFill="1" applyBorder="1" applyAlignment="1">
      <alignment horizontal="center" vertical="center"/>
    </xf>
    <xf numFmtId="0" fontId="3" fillId="0" borderId="0" xfId="0" quotePrefix="1" applyFont="1" applyAlignment="1">
      <alignment horizontal="lef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8" fillId="0" borderId="0" xfId="0" applyFont="1" applyAlignment="1">
      <alignment horizontal="right" vertical="center"/>
    </xf>
    <xf numFmtId="0" fontId="0" fillId="0" borderId="33" xfId="0" applyBorder="1">
      <alignment vertical="center"/>
    </xf>
    <xf numFmtId="0" fontId="9"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2" borderId="5"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10" fillId="2" borderId="5" xfId="0" applyFont="1" applyFill="1" applyBorder="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2" xfId="0" applyFill="1" applyBorder="1" applyAlignment="1">
      <alignment horizontal="center" vertical="center"/>
    </xf>
    <xf numFmtId="0" fontId="10" fillId="4" borderId="5" xfId="0" applyFont="1" applyFill="1" applyBorder="1" applyAlignment="1">
      <alignment horizontal="center" vertical="center"/>
    </xf>
    <xf numFmtId="0" fontId="0" fillId="0" borderId="39" xfId="0" applyFill="1"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0" fontId="13" fillId="0" borderId="0" xfId="0" applyFont="1">
      <alignment vertical="center"/>
    </xf>
    <xf numFmtId="0" fontId="12" fillId="0" borderId="0" xfId="0" applyFont="1" applyAlignment="1">
      <alignment horizontal="center" vertical="center"/>
    </xf>
    <xf numFmtId="0" fontId="10" fillId="3" borderId="36" xfId="0" applyFont="1" applyFill="1" applyBorder="1">
      <alignment vertical="center"/>
    </xf>
    <xf numFmtId="2" fontId="10" fillId="3" borderId="37" xfId="0" applyNumberFormat="1" applyFont="1" applyFill="1" applyBorder="1">
      <alignment vertical="center"/>
    </xf>
    <xf numFmtId="0" fontId="10" fillId="3" borderId="38" xfId="0" applyFont="1" applyFill="1" applyBorder="1">
      <alignment vertical="center"/>
    </xf>
    <xf numFmtId="0" fontId="14" fillId="0" borderId="0" xfId="0" applyFont="1" applyAlignment="1">
      <alignment horizontal="center" vertical="center"/>
    </xf>
    <xf numFmtId="0" fontId="3" fillId="0" borderId="0" xfId="0" applyFont="1" applyAlignment="1">
      <alignment horizontal="center" vertical="center"/>
    </xf>
    <xf numFmtId="0" fontId="0" fillId="3" borderId="0" xfId="0" applyFill="1" applyAlignment="1">
      <alignment horizontal="right"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3" fillId="0" borderId="0" xfId="0" applyFont="1" applyAlignment="1">
      <alignment horizontal="center" vertical="center"/>
    </xf>
    <xf numFmtId="0" fontId="0" fillId="0" borderId="0" xfId="0" applyFont="1">
      <alignment vertical="center"/>
    </xf>
    <xf numFmtId="0" fontId="0" fillId="0" borderId="0" xfId="0" applyNumberForma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3" fillId="0" borderId="0" xfId="0" applyFont="1" applyAlignment="1">
      <alignment horizontal="center"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17" fillId="0" borderId="0" xfId="0" applyFont="1">
      <alignmen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176" fontId="10" fillId="3" borderId="37" xfId="0" applyNumberFormat="1"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176" fontId="10" fillId="3" borderId="37" xfId="0" applyNumberFormat="1" applyFont="1" applyFill="1" applyBorder="1" applyAlignment="1">
      <alignment vertical="center"/>
    </xf>
    <xf numFmtId="177" fontId="10" fillId="3" borderId="37" xfId="1" applyNumberFormat="1" applyFont="1" applyFill="1" applyBorder="1">
      <alignment vertical="center"/>
    </xf>
    <xf numFmtId="0" fontId="3" fillId="0" borderId="0" xfId="0" applyFont="1" applyAlignment="1">
      <alignment horizontal="center" vertical="center"/>
    </xf>
    <xf numFmtId="0" fontId="3" fillId="0" borderId="0" xfId="0" applyFont="1" applyAlignment="1">
      <alignment vertical="center"/>
    </xf>
    <xf numFmtId="0" fontId="23" fillId="0" borderId="0" xfId="0" applyFont="1" applyFill="1">
      <alignment vertical="center"/>
    </xf>
    <xf numFmtId="0" fontId="13" fillId="0" borderId="0" xfId="0" applyFont="1" applyFill="1">
      <alignment vertical="center"/>
    </xf>
    <xf numFmtId="0" fontId="3" fillId="0" borderId="0" xfId="0" applyFont="1" applyFill="1">
      <alignment vertical="center"/>
    </xf>
    <xf numFmtId="0" fontId="24" fillId="0" borderId="0" xfId="0" applyFont="1" applyFill="1" applyAlignment="1">
      <alignment horizontal="left" vertical="top"/>
    </xf>
    <xf numFmtId="0" fontId="24" fillId="0" borderId="0" xfId="0" applyFont="1" applyAlignment="1">
      <alignment horizontal="left" vertical="top"/>
    </xf>
    <xf numFmtId="0" fontId="13" fillId="0" borderId="0" xfId="0" applyFont="1" applyFill="1" applyBorder="1" applyAlignment="1">
      <alignment horizontal="left" vertical="center"/>
    </xf>
    <xf numFmtId="0" fontId="3" fillId="0" borderId="0" xfId="0" applyFont="1" applyFill="1" applyBorder="1" applyAlignment="1">
      <alignment horizontal="center" vertical="center"/>
    </xf>
    <xf numFmtId="177" fontId="3" fillId="0" borderId="0" xfId="1" applyNumberFormat="1" applyFont="1" applyFill="1" applyBorder="1" applyAlignment="1">
      <alignment horizontal="center" vertical="center"/>
    </xf>
    <xf numFmtId="0" fontId="13" fillId="0" borderId="0" xfId="0" applyFont="1" applyAlignment="1">
      <alignment horizontal="left" vertical="center"/>
    </xf>
    <xf numFmtId="0" fontId="23" fillId="0" borderId="0" xfId="0" applyFont="1" applyAlignment="1">
      <alignment horizontal="left" vertical="center"/>
    </xf>
    <xf numFmtId="0" fontId="3" fillId="3" borderId="0" xfId="0" applyFont="1" applyFill="1" applyAlignment="1">
      <alignment horizontal="center" vertical="center"/>
    </xf>
    <xf numFmtId="0" fontId="3" fillId="0" borderId="0" xfId="0" applyFont="1" applyAlignment="1">
      <alignment horizontal="center" vertical="center"/>
    </xf>
    <xf numFmtId="176" fontId="10" fillId="3" borderId="37" xfId="0" applyNumberFormat="1" applyFont="1" applyFill="1" applyBorder="1" applyAlignment="1">
      <alignment horizontal="center" vertical="center"/>
    </xf>
    <xf numFmtId="0" fontId="0" fillId="0" borderId="0" xfId="0" applyFill="1">
      <alignment vertical="center"/>
    </xf>
    <xf numFmtId="0" fontId="29" fillId="0" borderId="0" xfId="0" applyFont="1" applyFill="1">
      <alignment vertical="center"/>
    </xf>
    <xf numFmtId="0" fontId="21" fillId="3" borderId="37"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4" fillId="0" borderId="0" xfId="0" applyFont="1" applyBorder="1" applyAlignment="1">
      <alignment horizontal="center" vertical="center" shrinkToFit="1"/>
    </xf>
    <xf numFmtId="0" fontId="4" fillId="0" borderId="2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10" fillId="3" borderId="37"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3" fillId="0" borderId="0" xfId="0" applyFont="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7" xfId="0" applyFill="1" applyBorder="1" applyAlignment="1">
      <alignment horizontal="center" vertic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3" fillId="3" borderId="0" xfId="0" applyFont="1" applyFill="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13" fillId="0" borderId="42" xfId="0" applyFont="1" applyFill="1" applyBorder="1" applyAlignment="1">
      <alignment horizontal="center" vertical="center"/>
    </xf>
    <xf numFmtId="0" fontId="13"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3" fillId="5" borderId="45" xfId="0" applyFont="1" applyFill="1" applyBorder="1" applyAlignment="1">
      <alignment horizontal="left" vertical="center"/>
    </xf>
    <xf numFmtId="0" fontId="13" fillId="5" borderId="5" xfId="0" applyFont="1" applyFill="1" applyBorder="1" applyAlignment="1">
      <alignment horizontal="left" vertical="center"/>
    </xf>
    <xf numFmtId="0" fontId="3" fillId="5" borderId="5" xfId="0" applyFont="1" applyFill="1" applyBorder="1" applyAlignment="1">
      <alignment horizontal="center" vertical="center"/>
    </xf>
    <xf numFmtId="177" fontId="3" fillId="0" borderId="5" xfId="1"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47" xfId="0" applyFont="1" applyFill="1" applyBorder="1" applyAlignment="1">
      <alignment horizontal="center" vertical="center"/>
    </xf>
    <xf numFmtId="0" fontId="3" fillId="0" borderId="20" xfId="0" applyFont="1" applyFill="1" applyBorder="1" applyAlignment="1">
      <alignment horizontal="center" vertical="center"/>
    </xf>
    <xf numFmtId="0" fontId="25" fillId="0" borderId="43" xfId="0" applyFont="1" applyBorder="1" applyAlignment="1">
      <alignment horizontal="center" vertical="center"/>
    </xf>
    <xf numFmtId="0" fontId="25" fillId="0" borderId="17" xfId="0" applyFont="1" applyBorder="1" applyAlignment="1">
      <alignment horizontal="center" vertical="center"/>
    </xf>
    <xf numFmtId="0" fontId="25" fillId="0" borderId="44" xfId="0" applyFont="1" applyBorder="1" applyAlignment="1">
      <alignment horizontal="center" vertical="center"/>
    </xf>
    <xf numFmtId="0" fontId="13" fillId="5" borderId="48" xfId="0" applyFont="1" applyFill="1" applyBorder="1" applyAlignment="1">
      <alignment horizontal="left" vertical="center"/>
    </xf>
    <xf numFmtId="0" fontId="13" fillId="5" borderId="7" xfId="0" applyFont="1" applyFill="1" applyBorder="1" applyAlignment="1">
      <alignment horizontal="left" vertical="center"/>
    </xf>
    <xf numFmtId="0" fontId="3" fillId="5" borderId="7" xfId="0" applyFont="1" applyFill="1" applyBorder="1" applyAlignment="1">
      <alignment horizontal="center" vertical="center"/>
    </xf>
    <xf numFmtId="177" fontId="3" fillId="0" borderId="7" xfId="1" applyNumberFormat="1" applyFont="1" applyFill="1" applyBorder="1" applyAlignment="1">
      <alignment horizontal="center" vertical="center"/>
    </xf>
    <xf numFmtId="177" fontId="3" fillId="0" borderId="18" xfId="1"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50" xfId="0" applyFont="1" applyFill="1" applyBorder="1" applyAlignment="1">
      <alignment horizontal="center" vertical="center"/>
    </xf>
    <xf numFmtId="0" fontId="13"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2" xfId="0" applyFont="1" applyFill="1" applyBorder="1" applyAlignment="1">
      <alignment horizontal="center" vertical="center"/>
    </xf>
    <xf numFmtId="0" fontId="3" fillId="0" borderId="0" xfId="0" applyFont="1" applyAlignment="1">
      <alignment vertical="center" wrapText="1"/>
    </xf>
  </cellXfs>
  <cellStyles count="2">
    <cellStyle name="パーセント" xfId="1" builtinId="5"/>
    <cellStyle name="標準" xfId="0" builtinId="0"/>
  </cellStyles>
  <dxfs count="620">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R94"/>
  <sheetViews>
    <sheetView showGridLines="0" tabSelected="1" view="pageBreakPreview" zoomScale="85" zoomScaleNormal="85" zoomScaleSheetLayoutView="85" workbookViewId="0"/>
  </sheetViews>
  <sheetFormatPr defaultRowHeight="13.2" x14ac:dyDescent="0.2"/>
  <cols>
    <col min="1" max="2" width="4.77734375" customWidth="1"/>
    <col min="3" max="3" width="3.21875" customWidth="1"/>
    <col min="4" max="6" width="5.33203125" customWidth="1"/>
    <col min="7" max="37" width="2.77734375" style="3" customWidth="1"/>
    <col min="38" max="43" width="3" customWidth="1"/>
    <col min="44" max="44" width="19.88671875" customWidth="1"/>
    <col min="45" max="45" width="0.5546875" customWidth="1"/>
    <col min="141" max="141" width="9" customWidth="1"/>
  </cols>
  <sheetData>
    <row r="1" spans="1:44" x14ac:dyDescent="0.2">
      <c r="A1" s="92" t="s">
        <v>114</v>
      </c>
      <c r="B1" s="91"/>
      <c r="C1" s="91"/>
      <c r="D1" s="91"/>
      <c r="E1" s="91"/>
      <c r="F1" s="91"/>
    </row>
    <row r="3" spans="1:44" ht="19.8" customHeight="1" x14ac:dyDescent="0.2">
      <c r="A3" s="65" t="s">
        <v>113</v>
      </c>
    </row>
    <row r="4" spans="1:44" ht="18.600000000000001" customHeight="1" x14ac:dyDescent="0.2">
      <c r="A4" s="1" t="s">
        <v>112</v>
      </c>
      <c r="B4" s="2"/>
      <c r="C4" s="2"/>
      <c r="D4" s="2"/>
      <c r="E4" s="2"/>
      <c r="F4" s="2"/>
      <c r="G4" s="34"/>
      <c r="H4" s="34"/>
      <c r="I4" s="34"/>
      <c r="J4" s="34"/>
      <c r="K4" s="34"/>
      <c r="L4" s="34"/>
    </row>
    <row r="5" spans="1:44" ht="16.8" customHeight="1" x14ac:dyDescent="0.2">
      <c r="A5" s="1"/>
      <c r="B5" s="2"/>
      <c r="C5" s="2"/>
      <c r="D5" s="2"/>
      <c r="E5" s="2"/>
      <c r="F5" s="2"/>
      <c r="G5" s="55"/>
      <c r="H5" s="55"/>
      <c r="I5" s="55"/>
      <c r="J5" s="55"/>
      <c r="K5" s="55"/>
      <c r="L5" s="55"/>
      <c r="AF5" s="57"/>
    </row>
    <row r="6" spans="1:44" ht="20.25" customHeight="1" x14ac:dyDescent="0.2">
      <c r="A6" s="60" t="s">
        <v>62</v>
      </c>
      <c r="B6" s="2"/>
      <c r="C6" s="2"/>
      <c r="D6" s="2"/>
      <c r="E6" s="2"/>
      <c r="F6" s="2"/>
      <c r="G6" s="61"/>
      <c r="H6" s="61"/>
      <c r="I6" s="61"/>
      <c r="J6" s="61"/>
      <c r="K6" s="61"/>
      <c r="L6" s="61"/>
      <c r="AI6"/>
      <c r="AJ6"/>
      <c r="AK6"/>
    </row>
    <row r="7" spans="1:44" ht="20.25" customHeight="1" x14ac:dyDescent="0.2">
      <c r="A7" s="51" t="s">
        <v>43</v>
      </c>
      <c r="B7" s="130" t="s">
        <v>61</v>
      </c>
      <c r="C7" s="130"/>
      <c r="D7" s="130"/>
      <c r="E7" s="130"/>
      <c r="F7" s="130"/>
      <c r="G7" s="130"/>
      <c r="H7" s="130"/>
      <c r="I7" s="130"/>
      <c r="J7" s="130"/>
      <c r="K7" s="130"/>
      <c r="L7" s="130"/>
      <c r="M7" s="130"/>
      <c r="AI7"/>
      <c r="AJ7"/>
      <c r="AK7"/>
    </row>
    <row r="8" spans="1:44" ht="20.25" customHeight="1" x14ac:dyDescent="0.2">
      <c r="A8" s="62"/>
      <c r="B8" s="63"/>
      <c r="C8" s="63"/>
      <c r="D8" s="63"/>
      <c r="E8" s="63"/>
      <c r="F8" s="63"/>
      <c r="G8" s="63"/>
      <c r="H8" s="63"/>
      <c r="I8" s="63"/>
      <c r="J8" s="63"/>
      <c r="K8" s="63"/>
      <c r="L8" s="63"/>
      <c r="M8" s="63"/>
      <c r="N8" s="64"/>
      <c r="AI8"/>
      <c r="AJ8"/>
      <c r="AK8"/>
    </row>
    <row r="9" spans="1:44" ht="20.25" customHeight="1" x14ac:dyDescent="0.2">
      <c r="A9" s="60" t="s">
        <v>60</v>
      </c>
      <c r="B9" s="2"/>
      <c r="C9" s="2"/>
      <c r="D9" s="2"/>
      <c r="E9" s="2"/>
      <c r="F9" s="2"/>
      <c r="G9" s="34"/>
      <c r="H9" s="34"/>
      <c r="I9" s="34"/>
      <c r="J9" s="34"/>
      <c r="K9" s="34"/>
      <c r="L9" s="34"/>
    </row>
    <row r="10" spans="1:44" ht="20.25" customHeight="1" x14ac:dyDescent="0.2">
      <c r="A10" s="34" t="s">
        <v>40</v>
      </c>
      <c r="B10" s="2" t="s">
        <v>49</v>
      </c>
      <c r="D10" s="2"/>
      <c r="E10" s="2"/>
      <c r="F10" s="3"/>
      <c r="I10" s="113">
        <f>AP18+AP24+AP30+AP36+AP42+AP48+AP54+AP60+AP66+AP72+AP78+AP84</f>
        <v>87</v>
      </c>
      <c r="J10" s="113"/>
      <c r="K10" s="34" t="s">
        <v>0</v>
      </c>
      <c r="L10" s="34"/>
      <c r="M10" s="34"/>
      <c r="N10" s="34"/>
      <c r="O10" s="34"/>
      <c r="P10" s="34"/>
    </row>
    <row r="11" spans="1:44" ht="20.25" customHeight="1" x14ac:dyDescent="0.2">
      <c r="A11" s="34" t="s">
        <v>41</v>
      </c>
      <c r="B11" s="2" t="s">
        <v>59</v>
      </c>
      <c r="D11" s="2"/>
      <c r="E11" s="2"/>
      <c r="F11" s="3"/>
      <c r="I11" s="113">
        <f>ROUNDUP(I10*0.285,0)</f>
        <v>25</v>
      </c>
      <c r="J11" s="113"/>
      <c r="K11" s="34" t="s">
        <v>0</v>
      </c>
      <c r="L11" s="19" t="s">
        <v>51</v>
      </c>
      <c r="M11" s="34"/>
      <c r="N11" s="34"/>
      <c r="O11" s="34"/>
      <c r="P11" s="34"/>
    </row>
    <row r="12" spans="1:44" ht="20.25" customHeight="1" x14ac:dyDescent="0.2">
      <c r="A12" s="50" t="s">
        <v>42</v>
      </c>
      <c r="B12" s="44" t="s">
        <v>58</v>
      </c>
      <c r="D12" s="2"/>
      <c r="E12" s="2"/>
      <c r="F12" s="3"/>
      <c r="I12" s="113">
        <f>AP21+AP27+AP33+AP39+AP45+AP51+AP57+AP63+AP69+AP75+AP81+AP87</f>
        <v>30</v>
      </c>
      <c r="J12" s="113"/>
      <c r="K12" s="50" t="s">
        <v>0</v>
      </c>
      <c r="L12" s="50"/>
      <c r="M12" s="50"/>
      <c r="N12" s="50"/>
      <c r="O12" s="50"/>
      <c r="P12" s="50"/>
      <c r="R12" s="40"/>
      <c r="S12" s="41"/>
      <c r="T12" s="41"/>
    </row>
    <row r="13" spans="1:44" ht="20.25" customHeight="1" x14ac:dyDescent="0.2">
      <c r="A13" s="1"/>
      <c r="B13" s="50" t="s">
        <v>41</v>
      </c>
      <c r="C13" s="50" t="str">
        <f>IF(I12&gt;=I11,"≦","&gt;")</f>
        <v>≦</v>
      </c>
      <c r="D13" s="50" t="s">
        <v>42</v>
      </c>
      <c r="E13" s="51" t="s">
        <v>43</v>
      </c>
      <c r="F13" s="52" t="str">
        <f>IF(I12&gt;=I11,"通期における週休２日達成","週休２日を達成していない")</f>
        <v>通期における週休２日達成</v>
      </c>
      <c r="G13" s="53"/>
      <c r="H13" s="53"/>
      <c r="I13" s="53"/>
      <c r="J13" s="53"/>
      <c r="K13" s="53"/>
      <c r="L13" s="53"/>
      <c r="M13" s="54"/>
      <c r="N13" s="54"/>
      <c r="O13" s="54"/>
      <c r="S13" s="40" t="s">
        <v>44</v>
      </c>
      <c r="T13" s="41"/>
      <c r="U13" s="41"/>
      <c r="AI13"/>
      <c r="AJ13"/>
      <c r="AK13"/>
      <c r="AR13" s="58"/>
    </row>
    <row r="14" spans="1:44" ht="20.25" customHeight="1" x14ac:dyDescent="0.2">
      <c r="A14" s="1"/>
      <c r="B14" s="2"/>
      <c r="C14" s="2"/>
      <c r="D14" s="2"/>
      <c r="E14" s="2"/>
      <c r="F14" s="2"/>
      <c r="G14" s="50"/>
      <c r="H14" s="50"/>
      <c r="I14" s="50"/>
      <c r="J14" s="50"/>
      <c r="K14" s="50"/>
      <c r="L14" s="50"/>
      <c r="S14" s="42" t="s">
        <v>45</v>
      </c>
      <c r="T14" s="41"/>
      <c r="U14" s="41"/>
      <c r="AI14"/>
      <c r="AJ14"/>
      <c r="AK14"/>
      <c r="AN14" s="25"/>
      <c r="AO14" s="33"/>
      <c r="AQ14" s="25"/>
      <c r="AR14" s="59"/>
    </row>
    <row r="15" spans="1:44" ht="20.25" customHeight="1" thickBot="1" x14ac:dyDescent="0.25">
      <c r="A15" s="1"/>
      <c r="B15" s="2"/>
      <c r="C15" s="2"/>
      <c r="D15" s="2"/>
      <c r="E15" s="2"/>
      <c r="F15" s="2"/>
      <c r="G15" s="50"/>
      <c r="H15" s="50"/>
      <c r="I15" s="50"/>
      <c r="J15" s="50"/>
      <c r="K15" s="50"/>
      <c r="L15" s="50"/>
      <c r="R15" s="42"/>
      <c r="S15" s="43" t="s">
        <v>46</v>
      </c>
      <c r="T15" s="45"/>
      <c r="U15" s="45"/>
      <c r="AI15"/>
      <c r="AJ15"/>
      <c r="AK15"/>
      <c r="AN15" s="25"/>
      <c r="AO15" s="49"/>
      <c r="AQ15" s="25"/>
      <c r="AR15" s="59"/>
    </row>
    <row r="16" spans="1:44" ht="20.25" customHeight="1" x14ac:dyDescent="0.2">
      <c r="A16" s="120" t="s">
        <v>66</v>
      </c>
      <c r="B16" s="121"/>
      <c r="C16" s="121"/>
      <c r="D16" s="114" t="s">
        <v>19</v>
      </c>
      <c r="E16" s="115"/>
      <c r="F16" s="116"/>
      <c r="G16" s="14">
        <v>1</v>
      </c>
      <c r="H16" s="14">
        <v>2</v>
      </c>
      <c r="I16" s="14">
        <v>3</v>
      </c>
      <c r="J16" s="14">
        <v>4</v>
      </c>
      <c r="K16" s="14">
        <v>5</v>
      </c>
      <c r="L16" s="28">
        <v>6</v>
      </c>
      <c r="M16" s="28">
        <v>7</v>
      </c>
      <c r="N16" s="28">
        <v>8</v>
      </c>
      <c r="O16" s="28">
        <v>9</v>
      </c>
      <c r="P16" s="28">
        <v>10</v>
      </c>
      <c r="Q16" s="28">
        <v>11</v>
      </c>
      <c r="R16" s="28">
        <v>12</v>
      </c>
      <c r="S16" s="28">
        <v>13</v>
      </c>
      <c r="T16" s="28">
        <v>14</v>
      </c>
      <c r="U16" s="28">
        <v>15</v>
      </c>
      <c r="V16" s="28">
        <v>16</v>
      </c>
      <c r="W16" s="28">
        <v>17</v>
      </c>
      <c r="X16" s="28">
        <v>18</v>
      </c>
      <c r="Y16" s="28">
        <v>19</v>
      </c>
      <c r="Z16" s="28">
        <v>20</v>
      </c>
      <c r="AA16" s="28">
        <v>21</v>
      </c>
      <c r="AB16" s="28">
        <v>22</v>
      </c>
      <c r="AC16" s="28">
        <v>23</v>
      </c>
      <c r="AD16" s="28">
        <v>24</v>
      </c>
      <c r="AE16" s="28">
        <v>25</v>
      </c>
      <c r="AF16" s="28">
        <v>26</v>
      </c>
      <c r="AG16" s="28">
        <v>27</v>
      </c>
      <c r="AH16" s="28">
        <v>28</v>
      </c>
      <c r="AI16" s="14">
        <v>29</v>
      </c>
      <c r="AJ16" s="14">
        <v>30</v>
      </c>
      <c r="AK16" s="24"/>
      <c r="AL16" s="126" t="s">
        <v>20</v>
      </c>
      <c r="AM16" s="127"/>
      <c r="AN16" s="127"/>
      <c r="AO16" s="127"/>
      <c r="AP16" s="127"/>
      <c r="AQ16" s="128"/>
      <c r="AR16" s="46" t="s">
        <v>54</v>
      </c>
    </row>
    <row r="17" spans="1:44" ht="20.25" customHeight="1" x14ac:dyDescent="0.2">
      <c r="A17" s="122"/>
      <c r="B17" s="123"/>
      <c r="C17" s="123"/>
      <c r="D17" s="103" t="s">
        <v>9</v>
      </c>
      <c r="E17" s="104"/>
      <c r="F17" s="105"/>
      <c r="G17" s="16"/>
      <c r="H17" s="31"/>
      <c r="I17" s="31"/>
      <c r="J17" s="30"/>
      <c r="K17" s="30"/>
      <c r="L17" s="31"/>
      <c r="M17" s="31"/>
      <c r="N17" s="30"/>
      <c r="O17" s="30"/>
      <c r="P17" s="30"/>
      <c r="Q17" s="30"/>
      <c r="R17" s="30"/>
      <c r="S17" s="31"/>
      <c r="T17" s="31"/>
      <c r="U17" s="30"/>
      <c r="V17" s="30"/>
      <c r="W17" s="30"/>
      <c r="X17" s="30"/>
      <c r="Y17" s="30"/>
      <c r="Z17" s="30"/>
      <c r="AA17" s="30"/>
      <c r="AB17" s="30"/>
      <c r="AC17" s="31"/>
      <c r="AD17" s="31"/>
      <c r="AE17" s="16"/>
      <c r="AF17" s="16"/>
      <c r="AG17" s="31"/>
      <c r="AH17" s="31"/>
      <c r="AI17" s="30"/>
      <c r="AJ17" s="30"/>
      <c r="AK17" s="17"/>
      <c r="AL17" s="97"/>
      <c r="AM17" s="98"/>
      <c r="AN17" s="98"/>
      <c r="AO17" s="98"/>
      <c r="AP17" s="98"/>
      <c r="AQ17" s="129"/>
      <c r="AR17" s="75" t="e">
        <f>AP21/AP18</f>
        <v>#DIV/0!</v>
      </c>
    </row>
    <row r="18" spans="1:44" ht="20.25" customHeight="1" x14ac:dyDescent="0.2">
      <c r="A18" s="122"/>
      <c r="B18" s="123"/>
      <c r="C18" s="123"/>
      <c r="D18" s="103" t="s">
        <v>16</v>
      </c>
      <c r="E18" s="104"/>
      <c r="F18" s="105"/>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7"/>
      <c r="AL18" s="97" t="s">
        <v>50</v>
      </c>
      <c r="AM18" s="98"/>
      <c r="AN18" s="98"/>
      <c r="AO18" s="98"/>
      <c r="AP18" s="95">
        <f>COUNTIF(G18:AK18,プルダウン!$B$3)+COUNTIF(G18:AK18,プルダウン!$B$4)</f>
        <v>0</v>
      </c>
      <c r="AQ18" s="96"/>
      <c r="AR18" s="70" t="s">
        <v>63</v>
      </c>
    </row>
    <row r="19" spans="1:44" ht="20.25" hidden="1" customHeight="1" x14ac:dyDescent="0.2">
      <c r="A19" s="122"/>
      <c r="B19" s="123"/>
      <c r="C19" s="123"/>
      <c r="D19" s="117"/>
      <c r="E19" s="118"/>
      <c r="F19" s="119"/>
      <c r="G19" s="16"/>
      <c r="H19" s="16"/>
      <c r="I19" s="7"/>
      <c r="J19" s="7"/>
      <c r="K19" s="7"/>
      <c r="L19" s="7"/>
      <c r="M19" s="16"/>
      <c r="N19" s="16"/>
      <c r="O19" s="16"/>
      <c r="P19" s="16"/>
      <c r="Q19" s="16"/>
      <c r="R19" s="7"/>
      <c r="S19" s="7"/>
      <c r="T19" s="16"/>
      <c r="U19" s="16"/>
      <c r="V19" s="16"/>
      <c r="W19" s="16"/>
      <c r="X19" s="16"/>
      <c r="Y19" s="16"/>
      <c r="Z19" s="16"/>
      <c r="AA19" s="16"/>
      <c r="AB19" s="16"/>
      <c r="AC19" s="16"/>
      <c r="AD19" s="16"/>
      <c r="AE19" s="16"/>
      <c r="AF19" s="7"/>
      <c r="AG19" s="7"/>
      <c r="AH19" s="16"/>
      <c r="AI19" s="16"/>
      <c r="AJ19" s="16"/>
      <c r="AK19" s="17" t="b">
        <f>IF(AK18=プルダウン!$B$3,IF(AK21=プルダウン!$D$4,1,IF(AK21=プルダウン!$D$5,1,0)),IF(AK18=プルダウン!$B$4,IF(AK21=プルダウン!$D$4,1,IF(AK21=プルダウン!$D$5,1,0))))</f>
        <v>0</v>
      </c>
      <c r="AL19" s="97"/>
      <c r="AM19" s="98"/>
      <c r="AN19" s="98"/>
      <c r="AO19" s="98"/>
      <c r="AP19" s="95"/>
      <c r="AQ19" s="96"/>
      <c r="AR19" s="74"/>
    </row>
    <row r="20" spans="1:44" ht="20.25" customHeight="1" x14ac:dyDescent="0.2">
      <c r="A20" s="122"/>
      <c r="B20" s="123"/>
      <c r="C20" s="123"/>
      <c r="D20" s="103" t="s">
        <v>64</v>
      </c>
      <c r="E20" s="104"/>
      <c r="F20" s="105"/>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7"/>
      <c r="AL20" s="97"/>
      <c r="AM20" s="98"/>
      <c r="AN20" s="98"/>
      <c r="AO20" s="98"/>
      <c r="AP20" s="95"/>
      <c r="AQ20" s="96"/>
      <c r="AR20" s="93" t="s">
        <v>79</v>
      </c>
    </row>
    <row r="21" spans="1:44" ht="20.25" customHeight="1" thickBot="1" x14ac:dyDescent="0.25">
      <c r="A21" s="124"/>
      <c r="B21" s="125"/>
      <c r="C21" s="125"/>
      <c r="D21" s="110" t="s">
        <v>65</v>
      </c>
      <c r="E21" s="111"/>
      <c r="F21" s="112"/>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22"/>
      <c r="AJ21" s="22"/>
      <c r="AK21" s="23"/>
      <c r="AL21" s="99" t="s">
        <v>21</v>
      </c>
      <c r="AM21" s="100"/>
      <c r="AN21" s="100"/>
      <c r="AO21" s="100"/>
      <c r="AP21" s="101">
        <f>SUM(G19:AK19)</f>
        <v>0</v>
      </c>
      <c r="AQ21" s="102"/>
      <c r="AR21" s="94"/>
    </row>
    <row r="22" spans="1:44" ht="20.25" customHeight="1" x14ac:dyDescent="0.2">
      <c r="A22" s="120" t="s">
        <v>67</v>
      </c>
      <c r="B22" s="121"/>
      <c r="C22" s="121"/>
      <c r="D22" s="114" t="s">
        <v>19</v>
      </c>
      <c r="E22" s="115"/>
      <c r="F22" s="116"/>
      <c r="G22" s="14">
        <v>1</v>
      </c>
      <c r="H22" s="14">
        <v>2</v>
      </c>
      <c r="I22" s="14">
        <v>3</v>
      </c>
      <c r="J22" s="14">
        <v>4</v>
      </c>
      <c r="K22" s="14">
        <v>5</v>
      </c>
      <c r="L22" s="14">
        <v>6</v>
      </c>
      <c r="M22" s="14">
        <v>7</v>
      </c>
      <c r="N22" s="14">
        <v>8</v>
      </c>
      <c r="O22" s="14">
        <v>9</v>
      </c>
      <c r="P22" s="14">
        <v>10</v>
      </c>
      <c r="Q22" s="14">
        <v>11</v>
      </c>
      <c r="R22" s="14">
        <v>12</v>
      </c>
      <c r="S22" s="14">
        <v>13</v>
      </c>
      <c r="T22" s="14">
        <v>14</v>
      </c>
      <c r="U22" s="14">
        <v>15</v>
      </c>
      <c r="V22" s="14">
        <v>16</v>
      </c>
      <c r="W22" s="14">
        <v>17</v>
      </c>
      <c r="X22" s="14">
        <v>18</v>
      </c>
      <c r="Y22" s="14">
        <v>19</v>
      </c>
      <c r="Z22" s="14">
        <v>20</v>
      </c>
      <c r="AA22" s="14">
        <v>21</v>
      </c>
      <c r="AB22" s="14">
        <v>22</v>
      </c>
      <c r="AC22" s="14">
        <v>23</v>
      </c>
      <c r="AD22" s="14">
        <v>24</v>
      </c>
      <c r="AE22" s="14">
        <v>25</v>
      </c>
      <c r="AF22" s="14">
        <v>26</v>
      </c>
      <c r="AG22" s="14">
        <v>27</v>
      </c>
      <c r="AH22" s="14">
        <v>28</v>
      </c>
      <c r="AI22" s="15">
        <v>29</v>
      </c>
      <c r="AJ22" s="15">
        <v>30</v>
      </c>
      <c r="AK22" s="18">
        <v>31</v>
      </c>
      <c r="AL22" s="126" t="s">
        <v>20</v>
      </c>
      <c r="AM22" s="127"/>
      <c r="AN22" s="127"/>
      <c r="AO22" s="127"/>
      <c r="AP22" s="127"/>
      <c r="AQ22" s="128"/>
      <c r="AR22" s="46" t="s">
        <v>54</v>
      </c>
    </row>
    <row r="23" spans="1:44" ht="20.25" customHeight="1" x14ac:dyDescent="0.2">
      <c r="A23" s="122"/>
      <c r="B23" s="123"/>
      <c r="C23" s="123"/>
      <c r="D23" s="103" t="s">
        <v>9</v>
      </c>
      <c r="E23" s="104"/>
      <c r="F23" s="105"/>
      <c r="G23" s="31"/>
      <c r="H23" s="30"/>
      <c r="I23" s="30"/>
      <c r="J23" s="31"/>
      <c r="K23" s="31"/>
      <c r="L23" s="30"/>
      <c r="M23" s="30"/>
      <c r="N23" s="30"/>
      <c r="O23" s="30"/>
      <c r="P23" s="30"/>
      <c r="Q23" s="31"/>
      <c r="R23" s="31"/>
      <c r="S23" s="30"/>
      <c r="T23" s="30"/>
      <c r="U23" s="30"/>
      <c r="V23" s="30"/>
      <c r="W23" s="30"/>
      <c r="X23" s="30"/>
      <c r="Y23" s="30"/>
      <c r="Z23" s="30"/>
      <c r="AA23" s="31"/>
      <c r="AB23" s="31"/>
      <c r="AC23" s="16"/>
      <c r="AD23" s="16"/>
      <c r="AE23" s="31"/>
      <c r="AF23" s="31"/>
      <c r="AG23" s="30"/>
      <c r="AH23" s="30"/>
      <c r="AI23" s="31"/>
      <c r="AJ23" s="30"/>
      <c r="AK23" s="30"/>
      <c r="AL23" s="97"/>
      <c r="AM23" s="98"/>
      <c r="AN23" s="98"/>
      <c r="AO23" s="98"/>
      <c r="AP23" s="98"/>
      <c r="AQ23" s="129"/>
      <c r="AR23" s="75" t="e">
        <f t="shared" ref="AR23" si="0">AP27/AP24</f>
        <v>#DIV/0!</v>
      </c>
    </row>
    <row r="24" spans="1:44" ht="20.25" customHeight="1" x14ac:dyDescent="0.2">
      <c r="A24" s="122"/>
      <c r="B24" s="123"/>
      <c r="C24" s="123"/>
      <c r="D24" s="103" t="s">
        <v>16</v>
      </c>
      <c r="E24" s="104"/>
      <c r="F24" s="105"/>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7"/>
      <c r="AL24" s="97" t="s">
        <v>50</v>
      </c>
      <c r="AM24" s="98"/>
      <c r="AN24" s="98"/>
      <c r="AO24" s="98"/>
      <c r="AP24" s="95">
        <f>COUNTIF(G24:AK24,プルダウン!$B$3)+COUNTIF(G24:AK24,プルダウン!$B$4)</f>
        <v>0</v>
      </c>
      <c r="AQ24" s="96"/>
      <c r="AR24" s="70" t="s">
        <v>63</v>
      </c>
    </row>
    <row r="25" spans="1:44" ht="20.25" hidden="1" customHeight="1" x14ac:dyDescent="0.2">
      <c r="A25" s="122"/>
      <c r="B25" s="123"/>
      <c r="C25" s="123"/>
      <c r="D25" s="107"/>
      <c r="E25" s="108"/>
      <c r="F25" s="109"/>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7"/>
      <c r="AL25" s="97"/>
      <c r="AM25" s="98"/>
      <c r="AN25" s="98"/>
      <c r="AO25" s="98"/>
      <c r="AP25" s="95"/>
      <c r="AQ25" s="96"/>
      <c r="AR25" s="74"/>
    </row>
    <row r="26" spans="1:44" ht="20.25" customHeight="1" x14ac:dyDescent="0.2">
      <c r="A26" s="122"/>
      <c r="B26" s="123"/>
      <c r="C26" s="123"/>
      <c r="D26" s="103" t="s">
        <v>64</v>
      </c>
      <c r="E26" s="104"/>
      <c r="F26" s="105"/>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7"/>
      <c r="AL26" s="97"/>
      <c r="AM26" s="98"/>
      <c r="AN26" s="98"/>
      <c r="AO26" s="98"/>
      <c r="AP26" s="95"/>
      <c r="AQ26" s="96"/>
      <c r="AR26" s="93" t="s">
        <v>80</v>
      </c>
    </row>
    <row r="27" spans="1:44" ht="20.25" customHeight="1" thickBot="1" x14ac:dyDescent="0.25">
      <c r="A27" s="124"/>
      <c r="B27" s="125"/>
      <c r="C27" s="125"/>
      <c r="D27" s="110" t="s">
        <v>65</v>
      </c>
      <c r="E27" s="111"/>
      <c r="F27" s="112"/>
      <c r="G27" s="15"/>
      <c r="H27" s="15"/>
      <c r="I27" s="15"/>
      <c r="J27" s="15"/>
      <c r="K27" s="15"/>
      <c r="L27" s="15"/>
      <c r="M27" s="15"/>
      <c r="N27" s="66"/>
      <c r="O27" s="15"/>
      <c r="P27" s="15"/>
      <c r="Q27" s="15"/>
      <c r="R27" s="66"/>
      <c r="S27" s="15"/>
      <c r="T27" s="15"/>
      <c r="U27" s="66"/>
      <c r="V27" s="15"/>
      <c r="W27" s="15"/>
      <c r="X27" s="66"/>
      <c r="Y27" s="66"/>
      <c r="Z27" s="66"/>
      <c r="AA27" s="66"/>
      <c r="AB27" s="66"/>
      <c r="AC27" s="66"/>
      <c r="AD27" s="66"/>
      <c r="AE27" s="66"/>
      <c r="AF27" s="66"/>
      <c r="AG27" s="66"/>
      <c r="AH27" s="66"/>
      <c r="AI27" s="66"/>
      <c r="AJ27" s="66"/>
      <c r="AK27" s="67"/>
      <c r="AL27" s="99" t="s">
        <v>21</v>
      </c>
      <c r="AM27" s="100"/>
      <c r="AN27" s="100"/>
      <c r="AO27" s="100"/>
      <c r="AP27" s="101">
        <f>SUM(G25:AK25)</f>
        <v>0</v>
      </c>
      <c r="AQ27" s="102"/>
      <c r="AR27" s="94"/>
    </row>
    <row r="28" spans="1:44" ht="20.25" customHeight="1" x14ac:dyDescent="0.2">
      <c r="A28" s="120" t="s">
        <v>68</v>
      </c>
      <c r="B28" s="121"/>
      <c r="C28" s="121"/>
      <c r="D28" s="114" t="s">
        <v>19</v>
      </c>
      <c r="E28" s="115"/>
      <c r="F28" s="116"/>
      <c r="G28" s="14">
        <v>1</v>
      </c>
      <c r="H28" s="14">
        <v>2</v>
      </c>
      <c r="I28" s="14">
        <v>3</v>
      </c>
      <c r="J28" s="14">
        <v>4</v>
      </c>
      <c r="K28" s="14">
        <v>5</v>
      </c>
      <c r="L28" s="14">
        <v>6</v>
      </c>
      <c r="M28" s="14">
        <v>7</v>
      </c>
      <c r="N28" s="14">
        <v>8</v>
      </c>
      <c r="O28" s="14">
        <v>9</v>
      </c>
      <c r="P28" s="14">
        <v>10</v>
      </c>
      <c r="Q28" s="14">
        <v>11</v>
      </c>
      <c r="R28" s="14">
        <v>12</v>
      </c>
      <c r="S28" s="14">
        <v>13</v>
      </c>
      <c r="T28" s="14">
        <v>14</v>
      </c>
      <c r="U28" s="14">
        <v>15</v>
      </c>
      <c r="V28" s="14">
        <v>16</v>
      </c>
      <c r="W28" s="14">
        <v>17</v>
      </c>
      <c r="X28" s="15">
        <v>18</v>
      </c>
      <c r="Y28" s="15">
        <v>19</v>
      </c>
      <c r="Z28" s="15">
        <v>20</v>
      </c>
      <c r="AA28" s="15">
        <v>21</v>
      </c>
      <c r="AB28" s="15">
        <v>22</v>
      </c>
      <c r="AC28" s="15">
        <v>23</v>
      </c>
      <c r="AD28" s="15">
        <v>24</v>
      </c>
      <c r="AE28" s="15">
        <v>25</v>
      </c>
      <c r="AF28" s="15">
        <v>26</v>
      </c>
      <c r="AG28" s="15">
        <v>27</v>
      </c>
      <c r="AH28" s="15">
        <v>28</v>
      </c>
      <c r="AI28" s="15">
        <v>29</v>
      </c>
      <c r="AJ28" s="15">
        <v>30</v>
      </c>
      <c r="AK28" s="18"/>
      <c r="AL28" s="126" t="s">
        <v>20</v>
      </c>
      <c r="AM28" s="127"/>
      <c r="AN28" s="127"/>
      <c r="AO28" s="127"/>
      <c r="AP28" s="127"/>
      <c r="AQ28" s="128"/>
      <c r="AR28" s="46" t="s">
        <v>54</v>
      </c>
    </row>
    <row r="29" spans="1:44" ht="20.25" customHeight="1" x14ac:dyDescent="0.2">
      <c r="A29" s="122"/>
      <c r="B29" s="123"/>
      <c r="C29" s="123"/>
      <c r="D29" s="103" t="s">
        <v>9</v>
      </c>
      <c r="E29" s="104"/>
      <c r="F29" s="105"/>
      <c r="G29" s="31"/>
      <c r="H29" s="31"/>
      <c r="I29" s="30"/>
      <c r="J29" s="30"/>
      <c r="K29" s="30"/>
      <c r="L29" s="30"/>
      <c r="M29" s="30"/>
      <c r="N29" s="31"/>
      <c r="O29" s="31"/>
      <c r="P29" s="30"/>
      <c r="Q29" s="30"/>
      <c r="R29" s="30"/>
      <c r="S29" s="30"/>
      <c r="T29" s="30"/>
      <c r="U29" s="30"/>
      <c r="V29" s="30"/>
      <c r="W29" s="30"/>
      <c r="X29" s="31"/>
      <c r="Y29" s="31"/>
      <c r="Z29" s="16"/>
      <c r="AA29" s="16"/>
      <c r="AB29" s="31"/>
      <c r="AC29" s="31"/>
      <c r="AD29" s="30"/>
      <c r="AE29" s="30"/>
      <c r="AF29" s="31"/>
      <c r="AG29" s="30"/>
      <c r="AH29" s="30"/>
      <c r="AI29" s="31"/>
      <c r="AJ29" s="31"/>
      <c r="AK29" s="17"/>
      <c r="AL29" s="97"/>
      <c r="AM29" s="98"/>
      <c r="AN29" s="98"/>
      <c r="AO29" s="98"/>
      <c r="AP29" s="98"/>
      <c r="AQ29" s="129"/>
      <c r="AR29" s="75" t="e">
        <f>AP33/AP30</f>
        <v>#DIV/0!</v>
      </c>
    </row>
    <row r="30" spans="1:44" ht="20.25" customHeight="1" x14ac:dyDescent="0.2">
      <c r="A30" s="122"/>
      <c r="B30" s="123"/>
      <c r="C30" s="123"/>
      <c r="D30" s="103" t="s">
        <v>16</v>
      </c>
      <c r="E30" s="104"/>
      <c r="F30" s="105"/>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7"/>
      <c r="AL30" s="97" t="s">
        <v>50</v>
      </c>
      <c r="AM30" s="98"/>
      <c r="AN30" s="98"/>
      <c r="AO30" s="98"/>
      <c r="AP30" s="95">
        <f>COUNTIF(G30:AK30,プルダウン!$B$3)+COUNTIF(G30:AK30,プルダウン!$B$4)</f>
        <v>0</v>
      </c>
      <c r="AQ30" s="96"/>
      <c r="AR30" s="70" t="s">
        <v>63</v>
      </c>
    </row>
    <row r="31" spans="1:44" ht="20.25" hidden="1" customHeight="1" x14ac:dyDescent="0.2">
      <c r="A31" s="122"/>
      <c r="B31" s="123"/>
      <c r="C31" s="123"/>
      <c r="D31" s="107"/>
      <c r="E31" s="108"/>
      <c r="F31" s="109"/>
      <c r="G31" s="16"/>
      <c r="H31" s="7"/>
      <c r="I31" s="7"/>
      <c r="J31" s="16"/>
      <c r="K31" s="16"/>
      <c r="L31" s="16"/>
      <c r="M31" s="16"/>
      <c r="N31" s="16"/>
      <c r="O31" s="7"/>
      <c r="P31" s="7"/>
      <c r="Q31" s="16"/>
      <c r="R31" s="16"/>
      <c r="S31" s="16"/>
      <c r="T31" s="16"/>
      <c r="U31" s="16"/>
      <c r="V31" s="7"/>
      <c r="W31" s="7"/>
      <c r="X31" s="16"/>
      <c r="Y31" s="16"/>
      <c r="Z31" s="16"/>
      <c r="AA31" s="16"/>
      <c r="AB31" s="16"/>
      <c r="AC31" s="7"/>
      <c r="AD31" s="7"/>
      <c r="AE31" s="16"/>
      <c r="AF31" s="16"/>
      <c r="AG31" s="16"/>
      <c r="AH31" s="16"/>
      <c r="AI31" s="16"/>
      <c r="AJ31" s="7"/>
      <c r="AK31" s="17" t="b">
        <f>IF(AK30=プルダウン!$B$3,IF(AK33=プルダウン!$D$4,1,IF(AK33=プルダウン!$D$5,1,0)),IF(AK30=プルダウン!$B$4,IF(AK33=プルダウン!$D$4,1,IF(AK33=プルダウン!$D$5,1,0))))</f>
        <v>0</v>
      </c>
      <c r="AL31" s="97"/>
      <c r="AM31" s="98"/>
      <c r="AN31" s="98"/>
      <c r="AO31" s="98"/>
      <c r="AP31" s="95"/>
      <c r="AQ31" s="96"/>
      <c r="AR31" s="74"/>
    </row>
    <row r="32" spans="1:44" ht="20.25" customHeight="1" x14ac:dyDescent="0.2">
      <c r="A32" s="122"/>
      <c r="B32" s="123"/>
      <c r="C32" s="123"/>
      <c r="D32" s="103" t="s">
        <v>64</v>
      </c>
      <c r="E32" s="104"/>
      <c r="F32" s="105"/>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7"/>
      <c r="AL32" s="97"/>
      <c r="AM32" s="98"/>
      <c r="AN32" s="98"/>
      <c r="AO32" s="98"/>
      <c r="AP32" s="95"/>
      <c r="AQ32" s="96"/>
      <c r="AR32" s="93" t="s">
        <v>80</v>
      </c>
    </row>
    <row r="33" spans="1:44" ht="20.25" customHeight="1" thickBot="1" x14ac:dyDescent="0.25">
      <c r="A33" s="124"/>
      <c r="B33" s="125"/>
      <c r="C33" s="125"/>
      <c r="D33" s="110" t="s">
        <v>65</v>
      </c>
      <c r="E33" s="111"/>
      <c r="F33" s="112"/>
      <c r="G33" s="66"/>
      <c r="H33" s="66"/>
      <c r="I33" s="15"/>
      <c r="J33" s="15"/>
      <c r="K33" s="15"/>
      <c r="L33" s="15"/>
      <c r="M33" s="15"/>
      <c r="N33" s="66"/>
      <c r="O33" s="66"/>
      <c r="P33" s="15"/>
      <c r="Q33" s="15"/>
      <c r="R33" s="15"/>
      <c r="S33" s="15"/>
      <c r="T33" s="15"/>
      <c r="U33" s="66"/>
      <c r="V33" s="66"/>
      <c r="W33" s="15"/>
      <c r="X33" s="15"/>
      <c r="Y33" s="15"/>
      <c r="Z33" s="15"/>
      <c r="AA33" s="15"/>
      <c r="AB33" s="66"/>
      <c r="AC33" s="66"/>
      <c r="AD33" s="15"/>
      <c r="AE33" s="15"/>
      <c r="AF33" s="15"/>
      <c r="AG33" s="15"/>
      <c r="AH33" s="66"/>
      <c r="AI33" s="66"/>
      <c r="AJ33" s="66"/>
      <c r="AK33" s="67"/>
      <c r="AL33" s="99" t="s">
        <v>21</v>
      </c>
      <c r="AM33" s="100"/>
      <c r="AN33" s="100"/>
      <c r="AO33" s="100"/>
      <c r="AP33" s="101">
        <f>SUM(G31:AK31)</f>
        <v>0</v>
      </c>
      <c r="AQ33" s="102"/>
      <c r="AR33" s="94"/>
    </row>
    <row r="34" spans="1:44" ht="20.25" customHeight="1" x14ac:dyDescent="0.2">
      <c r="A34" s="120" t="s">
        <v>69</v>
      </c>
      <c r="B34" s="121"/>
      <c r="C34" s="121"/>
      <c r="D34" s="114" t="s">
        <v>19</v>
      </c>
      <c r="E34" s="115"/>
      <c r="F34" s="116"/>
      <c r="G34" s="14">
        <v>1</v>
      </c>
      <c r="H34" s="14">
        <v>2</v>
      </c>
      <c r="I34" s="14">
        <v>3</v>
      </c>
      <c r="J34" s="14">
        <v>4</v>
      </c>
      <c r="K34" s="14">
        <v>5</v>
      </c>
      <c r="L34" s="14">
        <v>6</v>
      </c>
      <c r="M34" s="14">
        <v>7</v>
      </c>
      <c r="N34" s="14">
        <v>8</v>
      </c>
      <c r="O34" s="14">
        <v>9</v>
      </c>
      <c r="P34" s="14">
        <v>10</v>
      </c>
      <c r="Q34" s="14">
        <v>11</v>
      </c>
      <c r="R34" s="14">
        <v>12</v>
      </c>
      <c r="S34" s="14">
        <v>13</v>
      </c>
      <c r="T34" s="14">
        <v>14</v>
      </c>
      <c r="U34" s="14">
        <v>15</v>
      </c>
      <c r="V34" s="14">
        <v>16</v>
      </c>
      <c r="W34" s="14">
        <v>17</v>
      </c>
      <c r="X34" s="14">
        <v>18</v>
      </c>
      <c r="Y34" s="14">
        <v>19</v>
      </c>
      <c r="Z34" s="14">
        <v>20</v>
      </c>
      <c r="AA34" s="14">
        <v>21</v>
      </c>
      <c r="AB34" s="14">
        <v>22</v>
      </c>
      <c r="AC34" s="14">
        <v>23</v>
      </c>
      <c r="AD34" s="14">
        <v>24</v>
      </c>
      <c r="AE34" s="14">
        <v>25</v>
      </c>
      <c r="AF34" s="14">
        <v>26</v>
      </c>
      <c r="AG34" s="14">
        <v>27</v>
      </c>
      <c r="AH34" s="14">
        <v>28</v>
      </c>
      <c r="AI34" s="14">
        <v>29</v>
      </c>
      <c r="AJ34" s="14">
        <v>30</v>
      </c>
      <c r="AK34" s="37">
        <v>31</v>
      </c>
      <c r="AL34" s="126" t="s">
        <v>20</v>
      </c>
      <c r="AM34" s="127"/>
      <c r="AN34" s="127"/>
      <c r="AO34" s="127"/>
      <c r="AP34" s="127"/>
      <c r="AQ34" s="128"/>
      <c r="AR34" s="46" t="s">
        <v>54</v>
      </c>
    </row>
    <row r="35" spans="1:44" ht="20.25" customHeight="1" x14ac:dyDescent="0.2">
      <c r="A35" s="122"/>
      <c r="B35" s="123"/>
      <c r="C35" s="123"/>
      <c r="D35" s="103" t="s">
        <v>9</v>
      </c>
      <c r="E35" s="104"/>
      <c r="F35" s="105"/>
      <c r="G35" s="30"/>
      <c r="H35" s="30"/>
      <c r="I35" s="30"/>
      <c r="J35" s="30"/>
      <c r="K35" s="30"/>
      <c r="L35" s="31"/>
      <c r="M35" s="31"/>
      <c r="N35" s="30"/>
      <c r="O35" s="30"/>
      <c r="P35" s="30"/>
      <c r="Q35" s="30"/>
      <c r="R35" s="30"/>
      <c r="S35" s="30"/>
      <c r="T35" s="30"/>
      <c r="U35" s="30"/>
      <c r="V35" s="31"/>
      <c r="W35" s="31"/>
      <c r="X35" s="16"/>
      <c r="Y35" s="16"/>
      <c r="Z35" s="31"/>
      <c r="AA35" s="31"/>
      <c r="AB35" s="30"/>
      <c r="AC35" s="30"/>
      <c r="AD35" s="31"/>
      <c r="AE35" s="30"/>
      <c r="AF35" s="30"/>
      <c r="AG35" s="31"/>
      <c r="AH35" s="31"/>
      <c r="AI35" s="30"/>
      <c r="AJ35" s="30"/>
      <c r="AK35" s="30"/>
      <c r="AL35" s="97"/>
      <c r="AM35" s="98"/>
      <c r="AN35" s="98"/>
      <c r="AO35" s="98"/>
      <c r="AP35" s="98"/>
      <c r="AQ35" s="129"/>
      <c r="AR35" s="75" t="e">
        <f t="shared" ref="AR35" si="1">AP39/AP36</f>
        <v>#DIV/0!</v>
      </c>
    </row>
    <row r="36" spans="1:44" ht="20.25" customHeight="1" x14ac:dyDescent="0.2">
      <c r="A36" s="122"/>
      <c r="B36" s="123"/>
      <c r="C36" s="123"/>
      <c r="D36" s="103" t="s">
        <v>16</v>
      </c>
      <c r="E36" s="104"/>
      <c r="F36" s="105"/>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7"/>
      <c r="AL36" s="97" t="s">
        <v>50</v>
      </c>
      <c r="AM36" s="98"/>
      <c r="AN36" s="98"/>
      <c r="AO36" s="98"/>
      <c r="AP36" s="95">
        <f>COUNTIF(G36:AK36,プルダウン!$B$3)+COUNTIF(G36:AK36,プルダウン!$B$4)</f>
        <v>0</v>
      </c>
      <c r="AQ36" s="96"/>
      <c r="AR36" s="70" t="s">
        <v>63</v>
      </c>
    </row>
    <row r="37" spans="1:44" ht="20.25" hidden="1" customHeight="1" x14ac:dyDescent="0.2">
      <c r="A37" s="122"/>
      <c r="B37" s="123"/>
      <c r="C37" s="123"/>
      <c r="D37" s="107"/>
      <c r="E37" s="108"/>
      <c r="F37" s="109"/>
      <c r="G37" s="7"/>
      <c r="H37" s="16"/>
      <c r="I37" s="16"/>
      <c r="J37" s="16"/>
      <c r="K37" s="16"/>
      <c r="L37" s="7"/>
      <c r="M37" s="7"/>
      <c r="N37" s="16"/>
      <c r="O37" s="16"/>
      <c r="P37" s="16"/>
      <c r="Q37" s="16"/>
      <c r="R37" s="16"/>
      <c r="S37" s="7"/>
      <c r="T37" s="7"/>
      <c r="U37" s="16"/>
      <c r="V37" s="16"/>
      <c r="W37" s="16"/>
      <c r="X37" s="16"/>
      <c r="Y37" s="16"/>
      <c r="Z37" s="16"/>
      <c r="AA37" s="7"/>
      <c r="AB37" s="7"/>
      <c r="AC37" s="16"/>
      <c r="AD37" s="16"/>
      <c r="AE37" s="16"/>
      <c r="AF37" s="16"/>
      <c r="AG37" s="16"/>
      <c r="AH37" s="7"/>
      <c r="AI37" s="7"/>
      <c r="AJ37" s="16"/>
      <c r="AK37" s="17"/>
      <c r="AL37" s="97"/>
      <c r="AM37" s="98"/>
      <c r="AN37" s="98"/>
      <c r="AO37" s="98"/>
      <c r="AP37" s="95"/>
      <c r="AQ37" s="96"/>
      <c r="AR37" s="74"/>
    </row>
    <row r="38" spans="1:44" ht="20.25" customHeight="1" x14ac:dyDescent="0.2">
      <c r="A38" s="122"/>
      <c r="B38" s="123"/>
      <c r="C38" s="123"/>
      <c r="D38" s="103" t="s">
        <v>64</v>
      </c>
      <c r="E38" s="104"/>
      <c r="F38" s="105"/>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7"/>
      <c r="AL38" s="97"/>
      <c r="AM38" s="98"/>
      <c r="AN38" s="98"/>
      <c r="AO38" s="98"/>
      <c r="AP38" s="95"/>
      <c r="AQ38" s="96"/>
      <c r="AR38" s="93" t="s">
        <v>80</v>
      </c>
    </row>
    <row r="39" spans="1:44" ht="20.25" customHeight="1" thickBot="1" x14ac:dyDescent="0.25">
      <c r="A39" s="124"/>
      <c r="B39" s="125"/>
      <c r="C39" s="125"/>
      <c r="D39" s="110" t="s">
        <v>65</v>
      </c>
      <c r="E39" s="111"/>
      <c r="F39" s="112"/>
      <c r="G39" s="15"/>
      <c r="H39" s="15"/>
      <c r="I39" s="15"/>
      <c r="J39" s="15"/>
      <c r="K39" s="15"/>
      <c r="L39" s="66"/>
      <c r="M39" s="66"/>
      <c r="N39" s="15"/>
      <c r="O39" s="15"/>
      <c r="P39" s="15"/>
      <c r="Q39" s="15"/>
      <c r="R39" s="15"/>
      <c r="S39" s="66"/>
      <c r="T39" s="66"/>
      <c r="U39" s="15"/>
      <c r="V39" s="15"/>
      <c r="W39" s="15"/>
      <c r="X39" s="15"/>
      <c r="Y39" s="15"/>
      <c r="Z39" s="66"/>
      <c r="AA39" s="66"/>
      <c r="AB39" s="15"/>
      <c r="AC39" s="15"/>
      <c r="AD39" s="15"/>
      <c r="AE39" s="15"/>
      <c r="AF39" s="15"/>
      <c r="AG39" s="66"/>
      <c r="AH39" s="22"/>
      <c r="AI39" s="22"/>
      <c r="AJ39" s="22"/>
      <c r="AK39" s="23"/>
      <c r="AL39" s="99" t="s">
        <v>21</v>
      </c>
      <c r="AM39" s="100"/>
      <c r="AN39" s="100"/>
      <c r="AO39" s="100"/>
      <c r="AP39" s="101">
        <f>SUM(G37:AK37)</f>
        <v>0</v>
      </c>
      <c r="AQ39" s="102"/>
      <c r="AR39" s="94"/>
    </row>
    <row r="40" spans="1:44" ht="20.25" customHeight="1" x14ac:dyDescent="0.2">
      <c r="A40" s="120" t="s">
        <v>70</v>
      </c>
      <c r="B40" s="121"/>
      <c r="C40" s="121"/>
      <c r="D40" s="114" t="s">
        <v>19</v>
      </c>
      <c r="E40" s="115"/>
      <c r="F40" s="116"/>
      <c r="G40" s="14">
        <v>1</v>
      </c>
      <c r="H40" s="14">
        <v>2</v>
      </c>
      <c r="I40" s="14">
        <v>3</v>
      </c>
      <c r="J40" s="14">
        <v>4</v>
      </c>
      <c r="K40" s="14">
        <v>5</v>
      </c>
      <c r="L40" s="14">
        <v>6</v>
      </c>
      <c r="M40" s="14">
        <v>7</v>
      </c>
      <c r="N40" s="14">
        <v>8</v>
      </c>
      <c r="O40" s="14">
        <v>9</v>
      </c>
      <c r="P40" s="14">
        <v>10</v>
      </c>
      <c r="Q40" s="14">
        <v>11</v>
      </c>
      <c r="R40" s="14">
        <v>12</v>
      </c>
      <c r="S40" s="14">
        <v>13</v>
      </c>
      <c r="T40" s="14">
        <v>14</v>
      </c>
      <c r="U40" s="14">
        <v>15</v>
      </c>
      <c r="V40" s="14">
        <v>16</v>
      </c>
      <c r="W40" s="14">
        <v>17</v>
      </c>
      <c r="X40" s="14">
        <v>18</v>
      </c>
      <c r="Y40" s="14">
        <v>19</v>
      </c>
      <c r="Z40" s="14">
        <v>20</v>
      </c>
      <c r="AA40" s="14">
        <v>21</v>
      </c>
      <c r="AB40" s="14">
        <v>22</v>
      </c>
      <c r="AC40" s="14">
        <v>23</v>
      </c>
      <c r="AD40" s="14">
        <v>24</v>
      </c>
      <c r="AE40" s="14">
        <v>25</v>
      </c>
      <c r="AF40" s="14">
        <v>26</v>
      </c>
      <c r="AG40" s="14">
        <v>27</v>
      </c>
      <c r="AH40" s="15">
        <v>28</v>
      </c>
      <c r="AI40" s="15">
        <v>29</v>
      </c>
      <c r="AJ40" s="15">
        <v>30</v>
      </c>
      <c r="AK40" s="18">
        <v>31</v>
      </c>
      <c r="AL40" s="126" t="s">
        <v>20</v>
      </c>
      <c r="AM40" s="127"/>
      <c r="AN40" s="127"/>
      <c r="AO40" s="127"/>
      <c r="AP40" s="127"/>
      <c r="AQ40" s="128"/>
      <c r="AR40" s="46" t="s">
        <v>54</v>
      </c>
    </row>
    <row r="41" spans="1:44" ht="20.25" customHeight="1" x14ac:dyDescent="0.2">
      <c r="A41" s="122"/>
      <c r="B41" s="123"/>
      <c r="C41" s="123"/>
      <c r="D41" s="103" t="s">
        <v>9</v>
      </c>
      <c r="E41" s="104"/>
      <c r="F41" s="105"/>
      <c r="G41" s="30"/>
      <c r="H41" s="30"/>
      <c r="I41" s="31"/>
      <c r="J41" s="31"/>
      <c r="K41" s="30"/>
      <c r="L41" s="30"/>
      <c r="M41" s="30"/>
      <c r="N41" s="30"/>
      <c r="O41" s="30"/>
      <c r="P41" s="30"/>
      <c r="Q41" s="30"/>
      <c r="R41" s="30"/>
      <c r="S41" s="31"/>
      <c r="T41" s="31"/>
      <c r="U41" s="16"/>
      <c r="V41" s="16"/>
      <c r="W41" s="31"/>
      <c r="X41" s="31"/>
      <c r="Y41" s="30"/>
      <c r="Z41" s="30"/>
      <c r="AA41" s="31"/>
      <c r="AB41" s="30"/>
      <c r="AC41" s="30"/>
      <c r="AD41" s="31"/>
      <c r="AE41" s="31"/>
      <c r="AF41" s="30"/>
      <c r="AG41" s="30"/>
      <c r="AH41" s="30"/>
      <c r="AI41" s="30"/>
      <c r="AJ41" s="30"/>
      <c r="AK41" s="31"/>
      <c r="AL41" s="97"/>
      <c r="AM41" s="98"/>
      <c r="AN41" s="98"/>
      <c r="AO41" s="98"/>
      <c r="AP41" s="98"/>
      <c r="AQ41" s="129"/>
      <c r="AR41" s="75" t="e">
        <f t="shared" ref="AR41" si="2">AP45/AP42</f>
        <v>#DIV/0!</v>
      </c>
    </row>
    <row r="42" spans="1:44" ht="20.25" customHeight="1" x14ac:dyDescent="0.2">
      <c r="A42" s="122"/>
      <c r="B42" s="123"/>
      <c r="C42" s="123"/>
      <c r="D42" s="103" t="s">
        <v>16</v>
      </c>
      <c r="E42" s="104"/>
      <c r="F42" s="105"/>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7"/>
      <c r="AL42" s="97" t="s">
        <v>50</v>
      </c>
      <c r="AM42" s="98"/>
      <c r="AN42" s="98"/>
      <c r="AO42" s="98"/>
      <c r="AP42" s="95">
        <f>COUNTIF(G42:AK42,プルダウン!$B$3)+COUNTIF(G42:AK42,プルダウン!$B$4)</f>
        <v>0</v>
      </c>
      <c r="AQ42" s="96"/>
      <c r="AR42" s="70" t="s">
        <v>63</v>
      </c>
    </row>
    <row r="43" spans="1:44" ht="20.25" hidden="1" customHeight="1" x14ac:dyDescent="0.2">
      <c r="A43" s="122"/>
      <c r="B43" s="123"/>
      <c r="C43" s="123"/>
      <c r="D43" s="107"/>
      <c r="E43" s="108"/>
      <c r="F43" s="109"/>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7"/>
      <c r="AL43" s="97"/>
      <c r="AM43" s="98"/>
      <c r="AN43" s="98"/>
      <c r="AO43" s="98"/>
      <c r="AP43" s="95"/>
      <c r="AQ43" s="96"/>
      <c r="AR43" s="74"/>
    </row>
    <row r="44" spans="1:44" ht="20.25" customHeight="1" x14ac:dyDescent="0.2">
      <c r="A44" s="122"/>
      <c r="B44" s="123"/>
      <c r="C44" s="123"/>
      <c r="D44" s="103" t="s">
        <v>64</v>
      </c>
      <c r="E44" s="104"/>
      <c r="F44" s="105"/>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7"/>
      <c r="AL44" s="97"/>
      <c r="AM44" s="98"/>
      <c r="AN44" s="98"/>
      <c r="AO44" s="98"/>
      <c r="AP44" s="95"/>
      <c r="AQ44" s="96"/>
      <c r="AR44" s="93" t="s">
        <v>80</v>
      </c>
    </row>
    <row r="45" spans="1:44" ht="20.25" customHeight="1" thickBot="1" x14ac:dyDescent="0.25">
      <c r="A45" s="124"/>
      <c r="B45" s="125"/>
      <c r="C45" s="125"/>
      <c r="D45" s="110" t="s">
        <v>65</v>
      </c>
      <c r="E45" s="111"/>
      <c r="F45" s="11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66"/>
      <c r="AI45" s="66"/>
      <c r="AJ45" s="66"/>
      <c r="AK45" s="67"/>
      <c r="AL45" s="99" t="s">
        <v>21</v>
      </c>
      <c r="AM45" s="100"/>
      <c r="AN45" s="100"/>
      <c r="AO45" s="100"/>
      <c r="AP45" s="101">
        <f>SUM(G43:AK43)</f>
        <v>0</v>
      </c>
      <c r="AQ45" s="102"/>
      <c r="AR45" s="94"/>
    </row>
    <row r="46" spans="1:44" ht="20.25" customHeight="1" x14ac:dyDescent="0.2">
      <c r="A46" s="120" t="s">
        <v>71</v>
      </c>
      <c r="B46" s="121"/>
      <c r="C46" s="121"/>
      <c r="D46" s="114" t="s">
        <v>19</v>
      </c>
      <c r="E46" s="115"/>
      <c r="F46" s="116"/>
      <c r="G46" s="14">
        <v>1</v>
      </c>
      <c r="H46" s="14">
        <v>2</v>
      </c>
      <c r="I46" s="14">
        <v>3</v>
      </c>
      <c r="J46" s="14">
        <v>4</v>
      </c>
      <c r="K46" s="14">
        <v>5</v>
      </c>
      <c r="L46" s="14">
        <v>6</v>
      </c>
      <c r="M46" s="14">
        <v>7</v>
      </c>
      <c r="N46" s="14">
        <v>8</v>
      </c>
      <c r="O46" s="14">
        <v>9</v>
      </c>
      <c r="P46" s="14">
        <v>10</v>
      </c>
      <c r="Q46" s="14">
        <v>11</v>
      </c>
      <c r="R46" s="14">
        <v>12</v>
      </c>
      <c r="S46" s="14">
        <v>13</v>
      </c>
      <c r="T46" s="14">
        <v>14</v>
      </c>
      <c r="U46" s="14">
        <v>15</v>
      </c>
      <c r="V46" s="14">
        <v>16</v>
      </c>
      <c r="W46" s="14">
        <v>17</v>
      </c>
      <c r="X46" s="14">
        <v>18</v>
      </c>
      <c r="Y46" s="14">
        <v>19</v>
      </c>
      <c r="Z46" s="14">
        <v>20</v>
      </c>
      <c r="AA46" s="14">
        <v>21</v>
      </c>
      <c r="AB46" s="14">
        <v>22</v>
      </c>
      <c r="AC46" s="14">
        <v>23</v>
      </c>
      <c r="AD46" s="14">
        <v>24</v>
      </c>
      <c r="AE46" s="14">
        <v>25</v>
      </c>
      <c r="AF46" s="14">
        <v>26</v>
      </c>
      <c r="AG46" s="14">
        <v>27</v>
      </c>
      <c r="AH46" s="15">
        <v>28</v>
      </c>
      <c r="AI46" s="15">
        <v>29</v>
      </c>
      <c r="AJ46" s="15">
        <v>30</v>
      </c>
      <c r="AK46" s="18"/>
      <c r="AL46" s="126" t="s">
        <v>20</v>
      </c>
      <c r="AM46" s="127"/>
      <c r="AN46" s="127"/>
      <c r="AO46" s="127"/>
      <c r="AP46" s="127"/>
      <c r="AQ46" s="128"/>
      <c r="AR46" s="46" t="s">
        <v>54</v>
      </c>
    </row>
    <row r="47" spans="1:44" ht="20.25" customHeight="1" x14ac:dyDescent="0.2">
      <c r="A47" s="122"/>
      <c r="B47" s="123"/>
      <c r="C47" s="123"/>
      <c r="D47" s="103" t="s">
        <v>9</v>
      </c>
      <c r="E47" s="104"/>
      <c r="F47" s="105"/>
      <c r="G47" s="31"/>
      <c r="H47" s="30"/>
      <c r="I47" s="30"/>
      <c r="J47" s="30"/>
      <c r="K47" s="30"/>
      <c r="L47" s="30"/>
      <c r="M47" s="30"/>
      <c r="N47" s="30"/>
      <c r="O47" s="30"/>
      <c r="P47" s="31"/>
      <c r="Q47" s="31"/>
      <c r="R47" s="16"/>
      <c r="S47" s="16"/>
      <c r="T47" s="31"/>
      <c r="U47" s="31"/>
      <c r="V47" s="30"/>
      <c r="W47" s="30"/>
      <c r="X47" s="31"/>
      <c r="Y47" s="30"/>
      <c r="Z47" s="30"/>
      <c r="AA47" s="31"/>
      <c r="AB47" s="31"/>
      <c r="AC47" s="30"/>
      <c r="AD47" s="30"/>
      <c r="AE47" s="30"/>
      <c r="AF47" s="30"/>
      <c r="AG47" s="30"/>
      <c r="AH47" s="31"/>
      <c r="AI47" s="31"/>
      <c r="AJ47" s="30"/>
      <c r="AK47" s="17"/>
      <c r="AL47" s="97"/>
      <c r="AM47" s="98"/>
      <c r="AN47" s="98"/>
      <c r="AO47" s="98"/>
      <c r="AP47" s="98"/>
      <c r="AQ47" s="129"/>
      <c r="AR47" s="75" t="e">
        <f t="shared" ref="AR47" si="3">AP51/AP48</f>
        <v>#DIV/0!</v>
      </c>
    </row>
    <row r="48" spans="1:44" ht="20.25" customHeight="1" x14ac:dyDescent="0.2">
      <c r="A48" s="122"/>
      <c r="B48" s="123"/>
      <c r="C48" s="123"/>
      <c r="D48" s="103" t="s">
        <v>16</v>
      </c>
      <c r="E48" s="104"/>
      <c r="F48" s="105"/>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7"/>
      <c r="AL48" s="97" t="s">
        <v>50</v>
      </c>
      <c r="AM48" s="98"/>
      <c r="AN48" s="98"/>
      <c r="AO48" s="98"/>
      <c r="AP48" s="95">
        <f>COUNTIF(G48:AK48,プルダウン!$B$3)+COUNTIF(G48:AK48,プルダウン!$B$4)</f>
        <v>0</v>
      </c>
      <c r="AQ48" s="96"/>
      <c r="AR48" s="70" t="s">
        <v>63</v>
      </c>
    </row>
    <row r="49" spans="1:44" ht="20.25" hidden="1" customHeight="1" x14ac:dyDescent="0.2">
      <c r="A49" s="122"/>
      <c r="B49" s="123"/>
      <c r="C49" s="123"/>
      <c r="D49" s="107"/>
      <c r="E49" s="108"/>
      <c r="F49" s="109"/>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7"/>
      <c r="AL49" s="97"/>
      <c r="AM49" s="98"/>
      <c r="AN49" s="98"/>
      <c r="AO49" s="98"/>
      <c r="AP49" s="95"/>
      <c r="AQ49" s="96"/>
      <c r="AR49" s="74"/>
    </row>
    <row r="50" spans="1:44" ht="20.25" customHeight="1" x14ac:dyDescent="0.2">
      <c r="A50" s="122"/>
      <c r="B50" s="123"/>
      <c r="C50" s="123"/>
      <c r="D50" s="103" t="s">
        <v>64</v>
      </c>
      <c r="E50" s="104"/>
      <c r="F50" s="105"/>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7"/>
      <c r="AL50" s="97"/>
      <c r="AM50" s="98"/>
      <c r="AN50" s="98"/>
      <c r="AO50" s="98"/>
      <c r="AP50" s="95"/>
      <c r="AQ50" s="96"/>
      <c r="AR50" s="93" t="s">
        <v>80</v>
      </c>
    </row>
    <row r="51" spans="1:44" ht="20.25" customHeight="1" thickBot="1" x14ac:dyDescent="0.25">
      <c r="A51" s="124"/>
      <c r="B51" s="125"/>
      <c r="C51" s="125"/>
      <c r="D51" s="110" t="s">
        <v>65</v>
      </c>
      <c r="E51" s="111"/>
      <c r="F51" s="112"/>
      <c r="G51" s="15"/>
      <c r="H51" s="15"/>
      <c r="I51" s="16"/>
      <c r="J51" s="16"/>
      <c r="K51" s="15"/>
      <c r="L51" s="15"/>
      <c r="M51" s="15"/>
      <c r="N51" s="15"/>
      <c r="O51" s="15"/>
      <c r="P51" s="15"/>
      <c r="Q51" s="15"/>
      <c r="R51" s="15"/>
      <c r="S51" s="15"/>
      <c r="T51" s="15"/>
      <c r="U51" s="15"/>
      <c r="V51" s="15"/>
      <c r="W51" s="15"/>
      <c r="X51" s="15"/>
      <c r="Y51" s="15"/>
      <c r="Z51" s="15"/>
      <c r="AA51" s="15"/>
      <c r="AB51" s="15"/>
      <c r="AC51" s="15"/>
      <c r="AD51" s="15"/>
      <c r="AE51" s="15"/>
      <c r="AF51" s="15"/>
      <c r="AG51" s="15"/>
      <c r="AH51" s="66"/>
      <c r="AI51" s="66"/>
      <c r="AJ51" s="66"/>
      <c r="AK51" s="67"/>
      <c r="AL51" s="99" t="s">
        <v>21</v>
      </c>
      <c r="AM51" s="100"/>
      <c r="AN51" s="100"/>
      <c r="AO51" s="100"/>
      <c r="AP51" s="101">
        <f>SUM(G49:AK49)</f>
        <v>0</v>
      </c>
      <c r="AQ51" s="102"/>
      <c r="AR51" s="94"/>
    </row>
    <row r="52" spans="1:44" ht="20.25" customHeight="1" x14ac:dyDescent="0.2">
      <c r="A52" s="120" t="s">
        <v>72</v>
      </c>
      <c r="B52" s="121"/>
      <c r="C52" s="121"/>
      <c r="D52" s="114" t="s">
        <v>19</v>
      </c>
      <c r="E52" s="115"/>
      <c r="F52" s="116"/>
      <c r="G52" s="14">
        <v>1</v>
      </c>
      <c r="H52" s="14">
        <v>2</v>
      </c>
      <c r="I52" s="14">
        <v>3</v>
      </c>
      <c r="J52" s="14">
        <v>4</v>
      </c>
      <c r="K52" s="14">
        <v>5</v>
      </c>
      <c r="L52" s="14">
        <v>6</v>
      </c>
      <c r="M52" s="14">
        <v>7</v>
      </c>
      <c r="N52" s="14">
        <v>8</v>
      </c>
      <c r="O52" s="14">
        <v>9</v>
      </c>
      <c r="P52" s="14">
        <v>10</v>
      </c>
      <c r="Q52" s="14">
        <v>11</v>
      </c>
      <c r="R52" s="14">
        <v>12</v>
      </c>
      <c r="S52" s="14">
        <v>13</v>
      </c>
      <c r="T52" s="14">
        <v>14</v>
      </c>
      <c r="U52" s="14">
        <v>15</v>
      </c>
      <c r="V52" s="14">
        <v>16</v>
      </c>
      <c r="W52" s="14">
        <v>17</v>
      </c>
      <c r="X52" s="14">
        <v>18</v>
      </c>
      <c r="Y52" s="14">
        <v>19</v>
      </c>
      <c r="Z52" s="14">
        <v>20</v>
      </c>
      <c r="AA52" s="14">
        <v>21</v>
      </c>
      <c r="AB52" s="14">
        <v>22</v>
      </c>
      <c r="AC52" s="14">
        <v>23</v>
      </c>
      <c r="AD52" s="14">
        <v>24</v>
      </c>
      <c r="AE52" s="14">
        <v>25</v>
      </c>
      <c r="AF52" s="14">
        <v>26</v>
      </c>
      <c r="AG52" s="14">
        <v>27</v>
      </c>
      <c r="AH52" s="15">
        <v>28</v>
      </c>
      <c r="AI52" s="15">
        <v>29</v>
      </c>
      <c r="AJ52" s="15">
        <v>30</v>
      </c>
      <c r="AK52" s="18">
        <v>31</v>
      </c>
      <c r="AL52" s="126" t="s">
        <v>20</v>
      </c>
      <c r="AM52" s="127"/>
      <c r="AN52" s="127"/>
      <c r="AO52" s="127"/>
      <c r="AP52" s="127"/>
      <c r="AQ52" s="128"/>
      <c r="AR52" s="46" t="s">
        <v>54</v>
      </c>
    </row>
    <row r="53" spans="1:44" ht="20.25" customHeight="1" x14ac:dyDescent="0.2">
      <c r="A53" s="122"/>
      <c r="B53" s="123"/>
      <c r="C53" s="123"/>
      <c r="D53" s="103" t="s">
        <v>9</v>
      </c>
      <c r="E53" s="104"/>
      <c r="F53" s="105"/>
      <c r="G53" s="30"/>
      <c r="H53" s="30"/>
      <c r="I53" s="30"/>
      <c r="J53" s="30"/>
      <c r="K53" s="31"/>
      <c r="L53" s="31"/>
      <c r="M53" s="30"/>
      <c r="N53" s="30"/>
      <c r="O53" s="30"/>
      <c r="P53" s="30"/>
      <c r="Q53" s="30"/>
      <c r="R53" s="30"/>
      <c r="S53" s="30"/>
      <c r="T53" s="30"/>
      <c r="U53" s="31"/>
      <c r="V53" s="31"/>
      <c r="W53" s="16"/>
      <c r="X53" s="16"/>
      <c r="Y53" s="31"/>
      <c r="Z53" s="31"/>
      <c r="AA53" s="30"/>
      <c r="AB53" s="30"/>
      <c r="AC53" s="31"/>
      <c r="AD53" s="30"/>
      <c r="AE53" s="30"/>
      <c r="AF53" s="31"/>
      <c r="AG53" s="31"/>
      <c r="AH53" s="30"/>
      <c r="AI53" s="30"/>
      <c r="AJ53" s="30"/>
      <c r="AK53" s="30"/>
      <c r="AL53" s="97"/>
      <c r="AM53" s="98"/>
      <c r="AN53" s="98"/>
      <c r="AO53" s="98"/>
      <c r="AP53" s="98"/>
      <c r="AQ53" s="129"/>
      <c r="AR53" s="75" t="e">
        <f t="shared" ref="AR53" si="4">AP57/AP54</f>
        <v>#DIV/0!</v>
      </c>
    </row>
    <row r="54" spans="1:44" ht="20.25" customHeight="1" x14ac:dyDescent="0.2">
      <c r="A54" s="122"/>
      <c r="B54" s="123"/>
      <c r="C54" s="123"/>
      <c r="D54" s="103" t="s">
        <v>16</v>
      </c>
      <c r="E54" s="104"/>
      <c r="F54" s="105"/>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7"/>
      <c r="AL54" s="97" t="s">
        <v>50</v>
      </c>
      <c r="AM54" s="98"/>
      <c r="AN54" s="98"/>
      <c r="AO54" s="98"/>
      <c r="AP54" s="95">
        <f>COUNTIF(G54:AK54,プルダウン!$B$3)+COUNTIF(G54:AK54,プルダウン!$B$4)</f>
        <v>0</v>
      </c>
      <c r="AQ54" s="96"/>
      <c r="AR54" s="70" t="s">
        <v>63</v>
      </c>
    </row>
    <row r="55" spans="1:44" ht="20.25" hidden="1" customHeight="1" x14ac:dyDescent="0.2">
      <c r="A55" s="122"/>
      <c r="B55" s="123"/>
      <c r="C55" s="123"/>
      <c r="D55" s="107"/>
      <c r="E55" s="108"/>
      <c r="F55" s="109"/>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7"/>
      <c r="AL55" s="97"/>
      <c r="AM55" s="98"/>
      <c r="AN55" s="98"/>
      <c r="AO55" s="98"/>
      <c r="AP55" s="95"/>
      <c r="AQ55" s="96"/>
      <c r="AR55" s="74"/>
    </row>
    <row r="56" spans="1:44" ht="20.25" customHeight="1" x14ac:dyDescent="0.2">
      <c r="A56" s="122"/>
      <c r="B56" s="123"/>
      <c r="C56" s="123"/>
      <c r="D56" s="103" t="s">
        <v>64</v>
      </c>
      <c r="E56" s="104"/>
      <c r="F56" s="105"/>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7"/>
      <c r="AL56" s="97"/>
      <c r="AM56" s="98"/>
      <c r="AN56" s="98"/>
      <c r="AO56" s="98"/>
      <c r="AP56" s="95"/>
      <c r="AQ56" s="96"/>
      <c r="AR56" s="93" t="s">
        <v>80</v>
      </c>
    </row>
    <row r="57" spans="1:44" ht="20.25" customHeight="1" thickBot="1" x14ac:dyDescent="0.25">
      <c r="A57" s="124"/>
      <c r="B57" s="125"/>
      <c r="C57" s="125"/>
      <c r="D57" s="110" t="s">
        <v>65</v>
      </c>
      <c r="E57" s="111"/>
      <c r="F57" s="112"/>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66"/>
      <c r="AI57" s="66"/>
      <c r="AJ57" s="66"/>
      <c r="AK57" s="67"/>
      <c r="AL57" s="99" t="s">
        <v>21</v>
      </c>
      <c r="AM57" s="100"/>
      <c r="AN57" s="100"/>
      <c r="AO57" s="100"/>
      <c r="AP57" s="101">
        <f>SUM(G55:AK55)</f>
        <v>0</v>
      </c>
      <c r="AQ57" s="102"/>
      <c r="AR57" s="94"/>
    </row>
    <row r="58" spans="1:44" ht="20.25" customHeight="1" x14ac:dyDescent="0.2">
      <c r="A58" s="120" t="s">
        <v>73</v>
      </c>
      <c r="B58" s="121"/>
      <c r="C58" s="121"/>
      <c r="D58" s="114" t="s">
        <v>19</v>
      </c>
      <c r="E58" s="115"/>
      <c r="F58" s="116"/>
      <c r="G58" s="14">
        <v>1</v>
      </c>
      <c r="H58" s="14">
        <v>2</v>
      </c>
      <c r="I58" s="14">
        <v>3</v>
      </c>
      <c r="J58" s="14">
        <v>4</v>
      </c>
      <c r="K58" s="14">
        <v>5</v>
      </c>
      <c r="L58" s="14">
        <v>6</v>
      </c>
      <c r="M58" s="14">
        <v>7</v>
      </c>
      <c r="N58" s="14">
        <v>8</v>
      </c>
      <c r="O58" s="14">
        <v>9</v>
      </c>
      <c r="P58" s="14">
        <v>10</v>
      </c>
      <c r="Q58" s="14">
        <v>11</v>
      </c>
      <c r="R58" s="14">
        <v>12</v>
      </c>
      <c r="S58" s="14">
        <v>13</v>
      </c>
      <c r="T58" s="14">
        <v>14</v>
      </c>
      <c r="U58" s="14">
        <v>15</v>
      </c>
      <c r="V58" s="14">
        <v>16</v>
      </c>
      <c r="W58" s="14">
        <v>17</v>
      </c>
      <c r="X58" s="14">
        <v>18</v>
      </c>
      <c r="Y58" s="14">
        <v>19</v>
      </c>
      <c r="Z58" s="14">
        <v>20</v>
      </c>
      <c r="AA58" s="14">
        <v>21</v>
      </c>
      <c r="AB58" s="14">
        <v>22</v>
      </c>
      <c r="AC58" s="14">
        <v>23</v>
      </c>
      <c r="AD58" s="14">
        <v>24</v>
      </c>
      <c r="AE58" s="14">
        <v>25</v>
      </c>
      <c r="AF58" s="14">
        <v>26</v>
      </c>
      <c r="AG58" s="14">
        <v>27</v>
      </c>
      <c r="AH58" s="14">
        <v>28</v>
      </c>
      <c r="AI58" s="15">
        <v>29</v>
      </c>
      <c r="AJ58" s="15">
        <v>30</v>
      </c>
      <c r="AK58" s="18"/>
      <c r="AL58" s="126" t="s">
        <v>20</v>
      </c>
      <c r="AM58" s="127"/>
      <c r="AN58" s="127"/>
      <c r="AO58" s="127"/>
      <c r="AP58" s="127"/>
      <c r="AQ58" s="128"/>
      <c r="AR58" s="46" t="s">
        <v>54</v>
      </c>
    </row>
    <row r="59" spans="1:44" ht="20.25" customHeight="1" x14ac:dyDescent="0.2">
      <c r="A59" s="122"/>
      <c r="B59" s="123"/>
      <c r="C59" s="123"/>
      <c r="D59" s="103" t="s">
        <v>9</v>
      </c>
      <c r="E59" s="104"/>
      <c r="F59" s="105"/>
      <c r="G59" s="30"/>
      <c r="H59" s="31"/>
      <c r="I59" s="31"/>
      <c r="J59" s="30"/>
      <c r="K59" s="30"/>
      <c r="L59" s="30"/>
      <c r="M59" s="30"/>
      <c r="N59" s="30"/>
      <c r="O59" s="30"/>
      <c r="P59" s="30"/>
      <c r="Q59" s="30"/>
      <c r="R59" s="31"/>
      <c r="S59" s="31"/>
      <c r="T59" s="16"/>
      <c r="U59" s="16"/>
      <c r="V59" s="31"/>
      <c r="W59" s="31"/>
      <c r="X59" s="30"/>
      <c r="Y59" s="30"/>
      <c r="Z59" s="31"/>
      <c r="AA59" s="30"/>
      <c r="AB59" s="30"/>
      <c r="AC59" s="31"/>
      <c r="AD59" s="31"/>
      <c r="AE59" s="30"/>
      <c r="AF59" s="30"/>
      <c r="AG59" s="30"/>
      <c r="AH59" s="30"/>
      <c r="AI59" s="30"/>
      <c r="AJ59" s="31"/>
      <c r="AK59" s="17"/>
      <c r="AL59" s="97"/>
      <c r="AM59" s="98"/>
      <c r="AN59" s="98"/>
      <c r="AO59" s="98"/>
      <c r="AP59" s="98"/>
      <c r="AQ59" s="129"/>
      <c r="AR59" s="75" t="e">
        <f t="shared" ref="AR59" si="5">AP63/AP60</f>
        <v>#DIV/0!</v>
      </c>
    </row>
    <row r="60" spans="1:44" ht="20.25" customHeight="1" x14ac:dyDescent="0.2">
      <c r="A60" s="122"/>
      <c r="B60" s="123"/>
      <c r="C60" s="123"/>
      <c r="D60" s="103" t="s">
        <v>16</v>
      </c>
      <c r="E60" s="104"/>
      <c r="F60" s="105"/>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7"/>
      <c r="AL60" s="97" t="s">
        <v>50</v>
      </c>
      <c r="AM60" s="98"/>
      <c r="AN60" s="98"/>
      <c r="AO60" s="98"/>
      <c r="AP60" s="95">
        <f>COUNTIF(G60:AK60,プルダウン!$B$3)+COUNTIF(G60:AK60,プルダウン!$B$4)</f>
        <v>0</v>
      </c>
      <c r="AQ60" s="96"/>
      <c r="AR60" s="70" t="s">
        <v>63</v>
      </c>
    </row>
    <row r="61" spans="1:44" ht="20.25" hidden="1" customHeight="1" x14ac:dyDescent="0.2">
      <c r="A61" s="122"/>
      <c r="B61" s="123"/>
      <c r="C61" s="123"/>
      <c r="D61" s="107"/>
      <c r="E61" s="108"/>
      <c r="F61" s="109"/>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7"/>
      <c r="AL61" s="97"/>
      <c r="AM61" s="98"/>
      <c r="AN61" s="98"/>
      <c r="AO61" s="98"/>
      <c r="AP61" s="95"/>
      <c r="AQ61" s="96"/>
      <c r="AR61" s="74"/>
    </row>
    <row r="62" spans="1:44" ht="20.25" customHeight="1" x14ac:dyDescent="0.2">
      <c r="A62" s="122"/>
      <c r="B62" s="123"/>
      <c r="C62" s="123"/>
      <c r="D62" s="103" t="s">
        <v>64</v>
      </c>
      <c r="E62" s="104"/>
      <c r="F62" s="105"/>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7"/>
      <c r="AL62" s="97"/>
      <c r="AM62" s="98"/>
      <c r="AN62" s="98"/>
      <c r="AO62" s="98"/>
      <c r="AP62" s="95"/>
      <c r="AQ62" s="96"/>
      <c r="AR62" s="93" t="s">
        <v>80</v>
      </c>
    </row>
    <row r="63" spans="1:44" ht="20.25" customHeight="1" thickBot="1" x14ac:dyDescent="0.25">
      <c r="A63" s="124"/>
      <c r="B63" s="125"/>
      <c r="C63" s="125"/>
      <c r="D63" s="110" t="s">
        <v>65</v>
      </c>
      <c r="E63" s="111"/>
      <c r="F63" s="112"/>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66"/>
      <c r="AJ63" s="66"/>
      <c r="AK63" s="67"/>
      <c r="AL63" s="99" t="s">
        <v>21</v>
      </c>
      <c r="AM63" s="100"/>
      <c r="AN63" s="100"/>
      <c r="AO63" s="100"/>
      <c r="AP63" s="101">
        <f>SUM(G61:AK61)</f>
        <v>0</v>
      </c>
      <c r="AQ63" s="102"/>
      <c r="AR63" s="94"/>
    </row>
    <row r="64" spans="1:44" ht="20.25" customHeight="1" x14ac:dyDescent="0.2">
      <c r="A64" s="120" t="s">
        <v>74</v>
      </c>
      <c r="B64" s="121"/>
      <c r="C64" s="121"/>
      <c r="D64" s="114" t="s">
        <v>19</v>
      </c>
      <c r="E64" s="115"/>
      <c r="F64" s="116"/>
      <c r="G64" s="14">
        <v>1</v>
      </c>
      <c r="H64" s="14">
        <v>2</v>
      </c>
      <c r="I64" s="14">
        <v>3</v>
      </c>
      <c r="J64" s="14">
        <v>4</v>
      </c>
      <c r="K64" s="14">
        <v>5</v>
      </c>
      <c r="L64" s="14">
        <v>6</v>
      </c>
      <c r="M64" s="14">
        <v>7</v>
      </c>
      <c r="N64" s="14">
        <v>8</v>
      </c>
      <c r="O64" s="14">
        <v>9</v>
      </c>
      <c r="P64" s="14">
        <v>10</v>
      </c>
      <c r="Q64" s="14">
        <v>11</v>
      </c>
      <c r="R64" s="14">
        <v>12</v>
      </c>
      <c r="S64" s="14">
        <v>13</v>
      </c>
      <c r="T64" s="14">
        <v>14</v>
      </c>
      <c r="U64" s="14">
        <v>15</v>
      </c>
      <c r="V64" s="14">
        <v>16</v>
      </c>
      <c r="W64" s="14">
        <v>17</v>
      </c>
      <c r="X64" s="14">
        <v>18</v>
      </c>
      <c r="Y64" s="14">
        <v>19</v>
      </c>
      <c r="Z64" s="14">
        <v>20</v>
      </c>
      <c r="AA64" s="14">
        <v>21</v>
      </c>
      <c r="AB64" s="14">
        <v>22</v>
      </c>
      <c r="AC64" s="14">
        <v>23</v>
      </c>
      <c r="AD64" s="14">
        <v>24</v>
      </c>
      <c r="AE64" s="14">
        <v>25</v>
      </c>
      <c r="AF64" s="14">
        <v>26</v>
      </c>
      <c r="AG64" s="14">
        <v>27</v>
      </c>
      <c r="AH64" s="14">
        <v>28</v>
      </c>
      <c r="AI64" s="15">
        <v>29</v>
      </c>
      <c r="AJ64" s="15">
        <v>30</v>
      </c>
      <c r="AK64" s="18">
        <v>31</v>
      </c>
      <c r="AL64" s="126" t="s">
        <v>20</v>
      </c>
      <c r="AM64" s="127"/>
      <c r="AN64" s="127"/>
      <c r="AO64" s="127"/>
      <c r="AP64" s="127"/>
      <c r="AQ64" s="128"/>
      <c r="AR64" s="46" t="s">
        <v>54</v>
      </c>
    </row>
    <row r="65" spans="1:44" ht="20.25" customHeight="1" x14ac:dyDescent="0.2">
      <c r="A65" s="122"/>
      <c r="B65" s="123"/>
      <c r="C65" s="123"/>
      <c r="D65" s="103" t="s">
        <v>9</v>
      </c>
      <c r="E65" s="104"/>
      <c r="F65" s="105"/>
      <c r="G65" s="31"/>
      <c r="H65" s="30"/>
      <c r="I65" s="30"/>
      <c r="J65" s="30"/>
      <c r="K65" s="30"/>
      <c r="L65" s="30"/>
      <c r="M65" s="30"/>
      <c r="N65" s="30"/>
      <c r="O65" s="30"/>
      <c r="P65" s="31"/>
      <c r="Q65" s="31"/>
      <c r="R65" s="16"/>
      <c r="S65" s="16"/>
      <c r="T65" s="31"/>
      <c r="U65" s="31"/>
      <c r="V65" s="30"/>
      <c r="W65" s="30"/>
      <c r="X65" s="31"/>
      <c r="Y65" s="30"/>
      <c r="Z65" s="30"/>
      <c r="AA65" s="31"/>
      <c r="AB65" s="31"/>
      <c r="AC65" s="30"/>
      <c r="AD65" s="30"/>
      <c r="AE65" s="30"/>
      <c r="AF65" s="30"/>
      <c r="AG65" s="30"/>
      <c r="AH65" s="31"/>
      <c r="AI65" s="31"/>
      <c r="AJ65" s="30"/>
      <c r="AK65" s="30"/>
      <c r="AL65" s="97"/>
      <c r="AM65" s="98"/>
      <c r="AN65" s="98"/>
      <c r="AO65" s="98"/>
      <c r="AP65" s="98"/>
      <c r="AQ65" s="129"/>
      <c r="AR65" s="75" t="e">
        <f>AP69/AP66</f>
        <v>#DIV/0!</v>
      </c>
    </row>
    <row r="66" spans="1:44" ht="20.25" customHeight="1" x14ac:dyDescent="0.2">
      <c r="A66" s="122"/>
      <c r="B66" s="123"/>
      <c r="C66" s="123"/>
      <c r="D66" s="103" t="s">
        <v>16</v>
      </c>
      <c r="E66" s="104"/>
      <c r="F66" s="105"/>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7"/>
      <c r="AL66" s="97" t="s">
        <v>50</v>
      </c>
      <c r="AM66" s="98"/>
      <c r="AN66" s="98"/>
      <c r="AO66" s="98"/>
      <c r="AP66" s="95">
        <f>COUNTIF(G66:AK66,プルダウン!$B$3)+COUNTIF(G66:AK66,プルダウン!$B$4)</f>
        <v>0</v>
      </c>
      <c r="AQ66" s="96"/>
      <c r="AR66" s="70" t="s">
        <v>63</v>
      </c>
    </row>
    <row r="67" spans="1:44" ht="20.25" hidden="1" customHeight="1" x14ac:dyDescent="0.2">
      <c r="A67" s="122"/>
      <c r="B67" s="123"/>
      <c r="C67" s="123"/>
      <c r="D67" s="107"/>
      <c r="E67" s="108"/>
      <c r="F67" s="109"/>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7"/>
      <c r="AL67" s="97"/>
      <c r="AM67" s="98"/>
      <c r="AN67" s="98"/>
      <c r="AO67" s="98"/>
      <c r="AP67" s="95"/>
      <c r="AQ67" s="96"/>
      <c r="AR67" s="74"/>
    </row>
    <row r="68" spans="1:44" ht="20.25" customHeight="1" x14ac:dyDescent="0.2">
      <c r="A68" s="122"/>
      <c r="B68" s="123"/>
      <c r="C68" s="123"/>
      <c r="D68" s="103" t="s">
        <v>64</v>
      </c>
      <c r="E68" s="104"/>
      <c r="F68" s="105"/>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7"/>
      <c r="AL68" s="97"/>
      <c r="AM68" s="98"/>
      <c r="AN68" s="98"/>
      <c r="AO68" s="98"/>
      <c r="AP68" s="95"/>
      <c r="AQ68" s="96"/>
      <c r="AR68" s="93" t="s">
        <v>80</v>
      </c>
    </row>
    <row r="69" spans="1:44" ht="20.25" customHeight="1" thickBot="1" x14ac:dyDescent="0.25">
      <c r="A69" s="124"/>
      <c r="B69" s="125"/>
      <c r="C69" s="125"/>
      <c r="D69" s="110" t="s">
        <v>65</v>
      </c>
      <c r="E69" s="111"/>
      <c r="F69" s="112"/>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66"/>
      <c r="AI69" s="66"/>
      <c r="AJ69" s="66"/>
      <c r="AK69" s="67"/>
      <c r="AL69" s="99" t="s">
        <v>21</v>
      </c>
      <c r="AM69" s="100"/>
      <c r="AN69" s="100"/>
      <c r="AO69" s="100"/>
      <c r="AP69" s="101">
        <f>SUM(G67:AK67)</f>
        <v>0</v>
      </c>
      <c r="AQ69" s="102"/>
      <c r="AR69" s="94"/>
    </row>
    <row r="70" spans="1:44" ht="20.25" hidden="1" customHeight="1" x14ac:dyDescent="0.2">
      <c r="A70" s="120" t="s">
        <v>55</v>
      </c>
      <c r="B70" s="121"/>
      <c r="C70" s="121"/>
      <c r="D70" s="114" t="s">
        <v>19</v>
      </c>
      <c r="E70" s="115"/>
      <c r="F70" s="116"/>
      <c r="G70" s="4">
        <v>1</v>
      </c>
      <c r="H70" s="4">
        <v>2</v>
      </c>
      <c r="I70" s="4">
        <v>3</v>
      </c>
      <c r="J70" s="4">
        <v>4</v>
      </c>
      <c r="K70" s="4">
        <v>5</v>
      </c>
      <c r="L70" s="35">
        <v>6</v>
      </c>
      <c r="M70" s="35">
        <v>7</v>
      </c>
      <c r="N70" s="35">
        <v>8</v>
      </c>
      <c r="O70" s="35">
        <v>9</v>
      </c>
      <c r="P70" s="35">
        <v>10</v>
      </c>
      <c r="Q70" s="4">
        <v>11</v>
      </c>
      <c r="R70" s="4">
        <v>12</v>
      </c>
      <c r="S70" s="4">
        <v>13</v>
      </c>
      <c r="T70" s="35">
        <v>14</v>
      </c>
      <c r="U70" s="35">
        <v>15</v>
      </c>
      <c r="V70" s="35">
        <v>16</v>
      </c>
      <c r="W70" s="35">
        <v>17</v>
      </c>
      <c r="X70" s="4">
        <v>18</v>
      </c>
      <c r="Y70" s="4">
        <v>19</v>
      </c>
      <c r="Z70" s="35">
        <v>20</v>
      </c>
      <c r="AA70" s="35">
        <v>21</v>
      </c>
      <c r="AB70" s="35">
        <v>22</v>
      </c>
      <c r="AC70" s="35">
        <v>23</v>
      </c>
      <c r="AD70" s="35">
        <v>24</v>
      </c>
      <c r="AE70" s="4">
        <v>25</v>
      </c>
      <c r="AF70" s="4">
        <v>26</v>
      </c>
      <c r="AG70" s="35">
        <v>27</v>
      </c>
      <c r="AH70" s="35">
        <v>28</v>
      </c>
      <c r="AI70" s="36">
        <v>29</v>
      </c>
      <c r="AJ70" s="36">
        <v>30</v>
      </c>
      <c r="AK70" s="37">
        <v>31</v>
      </c>
      <c r="AL70" s="126" t="s">
        <v>20</v>
      </c>
      <c r="AM70" s="127"/>
      <c r="AN70" s="127"/>
      <c r="AO70" s="127"/>
      <c r="AP70" s="127"/>
      <c r="AQ70" s="128"/>
      <c r="AR70" s="46" t="s">
        <v>54</v>
      </c>
    </row>
    <row r="71" spans="1:44" ht="20.25" hidden="1" customHeight="1" x14ac:dyDescent="0.2">
      <c r="A71" s="122"/>
      <c r="B71" s="123"/>
      <c r="C71" s="123"/>
      <c r="D71" s="103" t="s">
        <v>9</v>
      </c>
      <c r="E71" s="104"/>
      <c r="F71" s="105"/>
      <c r="G71" s="32" t="s">
        <v>3</v>
      </c>
      <c r="H71" s="32" t="s">
        <v>4</v>
      </c>
      <c r="I71" s="32" t="s">
        <v>5</v>
      </c>
      <c r="J71" s="32" t="s">
        <v>15</v>
      </c>
      <c r="K71" s="32" t="s">
        <v>0</v>
      </c>
      <c r="L71" s="30" t="s">
        <v>1</v>
      </c>
      <c r="M71" s="31" t="s">
        <v>11</v>
      </c>
      <c r="N71" s="31" t="s">
        <v>12</v>
      </c>
      <c r="O71" s="16" t="s">
        <v>13</v>
      </c>
      <c r="P71" s="16" t="s">
        <v>14</v>
      </c>
      <c r="Q71" s="29" t="s">
        <v>6</v>
      </c>
      <c r="R71" s="29" t="s">
        <v>7</v>
      </c>
      <c r="S71" s="32" t="s">
        <v>8</v>
      </c>
      <c r="T71" s="30" t="s">
        <v>2</v>
      </c>
      <c r="U71" s="31" t="s">
        <v>12</v>
      </c>
      <c r="V71" s="30" t="s">
        <v>4</v>
      </c>
      <c r="W71" s="30" t="s">
        <v>5</v>
      </c>
      <c r="X71" s="29" t="s">
        <v>6</v>
      </c>
      <c r="Y71" s="29" t="s">
        <v>7</v>
      </c>
      <c r="Z71" s="30" t="s">
        <v>8</v>
      </c>
      <c r="AA71" s="30" t="s">
        <v>2</v>
      </c>
      <c r="AB71" s="30" t="s">
        <v>3</v>
      </c>
      <c r="AC71" s="30" t="s">
        <v>4</v>
      </c>
      <c r="AD71" s="30" t="s">
        <v>5</v>
      </c>
      <c r="AE71" s="29" t="s">
        <v>6</v>
      </c>
      <c r="AF71" s="29" t="s">
        <v>7</v>
      </c>
      <c r="AG71" s="38" t="s">
        <v>8</v>
      </c>
      <c r="AH71" s="30" t="s">
        <v>2</v>
      </c>
      <c r="AI71" s="30" t="s">
        <v>3</v>
      </c>
      <c r="AJ71" s="30" t="s">
        <v>53</v>
      </c>
      <c r="AK71" s="30" t="s">
        <v>5</v>
      </c>
      <c r="AL71" s="97"/>
      <c r="AM71" s="98"/>
      <c r="AN71" s="98"/>
      <c r="AO71" s="98"/>
      <c r="AP71" s="98"/>
      <c r="AQ71" s="129"/>
      <c r="AR71" s="47">
        <f t="shared" ref="AR71" si="6">AP75/AP72</f>
        <v>0.32142857142857145</v>
      </c>
    </row>
    <row r="72" spans="1:44" ht="20.25" hidden="1" customHeight="1" x14ac:dyDescent="0.2">
      <c r="A72" s="122"/>
      <c r="B72" s="123"/>
      <c r="C72" s="123"/>
      <c r="D72" s="103" t="s">
        <v>16</v>
      </c>
      <c r="E72" s="104"/>
      <c r="F72" s="105"/>
      <c r="G72" s="7" t="s">
        <v>26</v>
      </c>
      <c r="H72" s="7" t="s">
        <v>26</v>
      </c>
      <c r="I72" s="7" t="s">
        <v>26</v>
      </c>
      <c r="J72" s="16" t="s">
        <v>22</v>
      </c>
      <c r="K72" s="7" t="s">
        <v>22</v>
      </c>
      <c r="L72" s="7" t="s">
        <v>22</v>
      </c>
      <c r="M72" s="16" t="s">
        <v>22</v>
      </c>
      <c r="N72" s="16" t="s">
        <v>22</v>
      </c>
      <c r="O72" s="16" t="s">
        <v>22</v>
      </c>
      <c r="P72" s="16" t="s">
        <v>22</v>
      </c>
      <c r="Q72" s="16" t="s">
        <v>22</v>
      </c>
      <c r="R72" s="7" t="s">
        <v>22</v>
      </c>
      <c r="S72" s="7" t="s">
        <v>22</v>
      </c>
      <c r="T72" s="7" t="s">
        <v>22</v>
      </c>
      <c r="U72" s="16" t="s">
        <v>22</v>
      </c>
      <c r="V72" s="16" t="s">
        <v>22</v>
      </c>
      <c r="W72" s="16" t="s">
        <v>22</v>
      </c>
      <c r="X72" s="16" t="s">
        <v>22</v>
      </c>
      <c r="Y72" s="7" t="s">
        <v>22</v>
      </c>
      <c r="Z72" s="7" t="s">
        <v>22</v>
      </c>
      <c r="AA72" s="16" t="s">
        <v>22</v>
      </c>
      <c r="AB72" s="16" t="s">
        <v>22</v>
      </c>
      <c r="AC72" s="16" t="s">
        <v>22</v>
      </c>
      <c r="AD72" s="16" t="s">
        <v>22</v>
      </c>
      <c r="AE72" s="16" t="s">
        <v>22</v>
      </c>
      <c r="AF72" s="7" t="s">
        <v>22</v>
      </c>
      <c r="AG72" s="7" t="s">
        <v>22</v>
      </c>
      <c r="AH72" s="16" t="s">
        <v>22</v>
      </c>
      <c r="AI72" s="16" t="s">
        <v>22</v>
      </c>
      <c r="AJ72" s="16" t="s">
        <v>22</v>
      </c>
      <c r="AK72" s="17" t="s">
        <v>22</v>
      </c>
      <c r="AL72" s="97" t="s">
        <v>50</v>
      </c>
      <c r="AM72" s="98"/>
      <c r="AN72" s="98"/>
      <c r="AO72" s="98"/>
      <c r="AP72" s="95">
        <f>COUNTIF(G72:AK72,プルダウン!$B$3)+COUNTIF(G72:AK72,プルダウン!$B$4)</f>
        <v>28</v>
      </c>
      <c r="AQ72" s="96"/>
      <c r="AR72" s="106" t="s">
        <v>63</v>
      </c>
    </row>
    <row r="73" spans="1:44" ht="20.25" hidden="1" customHeight="1" x14ac:dyDescent="0.2">
      <c r="A73" s="122"/>
      <c r="B73" s="123"/>
      <c r="C73" s="123"/>
      <c r="D73" s="107"/>
      <c r="E73" s="108"/>
      <c r="F73" s="109"/>
      <c r="G73" s="7" t="b">
        <f>IF(G72=プルダウン!$B$3,IF(G75=プルダウン!$D$4,1,IF(G75=プルダウン!$D$5,1,0)),IF(G72=プルダウン!$B$4,IF(G75=プルダウン!$D$4,1,IF(G75=プルダウン!$D$5,1,0))))</f>
        <v>0</v>
      </c>
      <c r="H73" s="7" t="b">
        <f>IF(H72=プルダウン!$B$3,IF(H75=プルダウン!$D$4,1,IF(H75=プルダウン!$D$5,1,0)),IF(H72=プルダウン!$B$4,IF(H75=プルダウン!$D$4,1,IF(H75=プルダウン!$D$5,1,0))))</f>
        <v>0</v>
      </c>
      <c r="I73" s="7" t="b">
        <f>IF(I72=プルダウン!$B$3,IF(I75=プルダウン!$D$4,1,IF(I75=プルダウン!$D$5,1,0)),IF(I72=プルダウン!$B$4,IF(I75=プルダウン!$D$4,1,IF(I75=プルダウン!$D$5,1,0))))</f>
        <v>0</v>
      </c>
      <c r="J73" s="16">
        <f>IF(J72=プルダウン!$B$3,IF(J75=プルダウン!$D$4,1,IF(J75=プルダウン!$D$5,1,0)),IF(J72=プルダウン!$B$4,IF(J75=プルダウン!$D$4,1,IF(J75=プルダウン!$D$5,1,0))))</f>
        <v>1</v>
      </c>
      <c r="K73" s="7">
        <f>IF(K72=プルダウン!$B$3,IF(K75=プルダウン!$D$4,1,IF(K75=プルダウン!$D$5,1,0)),IF(K72=プルダウン!$B$4,IF(K75=プルダウン!$D$4,1,IF(K75=プルダウン!$D$5,1,0))))</f>
        <v>1</v>
      </c>
      <c r="L73" s="7">
        <f>IF(L72=プルダウン!$B$3,IF(L75=プルダウン!$D$4,1,IF(L75=プルダウン!$D$5,1,0)),IF(L72=プルダウン!$B$4,IF(L75=プルダウン!$D$4,1,IF(L75=プルダウン!$D$5,1,0))))</f>
        <v>0</v>
      </c>
      <c r="M73" s="16">
        <f>IF(M72=プルダウン!$B$3,IF(M75=プルダウン!$D$4,1,IF(M75=プルダウン!$D$5,1,0)),IF(M72=プルダウン!$B$4,IF(M75=プルダウン!$D$4,1,IF(M75=プルダウン!$D$5,1,0))))</f>
        <v>0</v>
      </c>
      <c r="N73" s="16">
        <f>IF(N72=プルダウン!$B$3,IF(N75=プルダウン!$D$4,1,IF(N75=プルダウン!$D$5,1,0)),IF(N72=プルダウン!$B$4,IF(N75=プルダウン!$D$4,1,IF(N75=プルダウン!$D$5,1,0))))</f>
        <v>0</v>
      </c>
      <c r="O73" s="16">
        <f>IF(O72=プルダウン!$B$3,IF(O75=プルダウン!$D$4,1,IF(O75=プルダウン!$D$5,1,0)),IF(O72=プルダウン!$B$4,IF(O75=プルダウン!$D$4,1,IF(O75=プルダウン!$D$5,1,0))))</f>
        <v>0</v>
      </c>
      <c r="P73" s="16">
        <f>IF(P72=プルダウン!$B$3,IF(P75=プルダウン!$D$4,1,IF(P75=プルダウン!$D$5,1,0)),IF(P72=プルダウン!$B$4,IF(P75=プルダウン!$D$4,1,IF(P75=プルダウン!$D$5,1,0))))</f>
        <v>0</v>
      </c>
      <c r="Q73" s="16">
        <f>IF(Q72=プルダウン!$B$3,IF(Q75=プルダウン!$D$4,1,IF(Q75=プルダウン!$D$5,1,0)),IF(Q72=プルダウン!$B$4,IF(Q75=プルダウン!$D$4,1,IF(Q75=プルダウン!$D$5,1,0))))</f>
        <v>1</v>
      </c>
      <c r="R73" s="7">
        <f>IF(R72=プルダウン!$B$3,IF(R75=プルダウン!$D$4,1,IF(R75=プルダウン!$D$5,1,0)),IF(R72=プルダウン!$B$4,IF(R75=プルダウン!$D$4,1,IF(R75=プルダウン!$D$5,1,0))))</f>
        <v>1</v>
      </c>
      <c r="S73" s="7">
        <f>IF(S72=プルダウン!$B$3,IF(S75=プルダウン!$D$4,1,IF(S75=プルダウン!$D$5,1,0)),IF(S72=プルダウン!$B$4,IF(S75=プルダウン!$D$4,1,IF(S75=プルダウン!$D$5,1,0))))</f>
        <v>1</v>
      </c>
      <c r="T73" s="7">
        <f>IF(T72=プルダウン!$B$3,IF(T75=プルダウン!$D$4,1,IF(T75=プルダウン!$D$5,1,0)),IF(T72=プルダウン!$B$4,IF(T75=プルダウン!$D$4,1,IF(T75=プルダウン!$D$5,1,0))))</f>
        <v>0</v>
      </c>
      <c r="U73" s="16">
        <f>IF(U72=プルダウン!$B$3,IF(U75=プルダウン!$D$4,1,IF(U75=プルダウン!$D$5,1,0)),IF(U72=プルダウン!$B$4,IF(U75=プルダウン!$D$4,1,IF(U75=プルダウン!$D$5,1,0))))</f>
        <v>0</v>
      </c>
      <c r="V73" s="16">
        <f>IF(V72=プルダウン!$B$3,IF(V75=プルダウン!$D$4,1,IF(V75=プルダウン!$D$5,1,0)),IF(V72=プルダウン!$B$4,IF(V75=プルダウン!$D$4,1,IF(V75=プルダウン!$D$5,1,0))))</f>
        <v>0</v>
      </c>
      <c r="W73" s="16">
        <f>IF(W72=プルダウン!$B$3,IF(W75=プルダウン!$D$4,1,IF(W75=プルダウン!$D$5,1,0)),IF(W72=プルダウン!$B$4,IF(W75=プルダウン!$D$4,1,IF(W75=プルダウン!$D$5,1,0))))</f>
        <v>0</v>
      </c>
      <c r="X73" s="16">
        <f>IF(X72=プルダウン!$B$3,IF(X75=プルダウン!$D$4,1,IF(X75=プルダウン!$D$5,1,0)),IF(X72=プルダウン!$B$4,IF(X75=プルダウン!$D$4,1,IF(X75=プルダウン!$D$5,1,0))))</f>
        <v>1</v>
      </c>
      <c r="Y73" s="7">
        <f>IF(Y72=プルダウン!$B$3,IF(Y75=プルダウン!$D$4,1,IF(Y75=プルダウン!$D$5,1,0)),IF(Y72=プルダウン!$B$4,IF(Y75=プルダウン!$D$4,1,IF(Y75=プルダウン!$D$5,1,0))))</f>
        <v>1</v>
      </c>
      <c r="Z73" s="7">
        <f>IF(Z72=プルダウン!$B$3,IF(Z75=プルダウン!$D$4,1,IF(Z75=プルダウン!$D$5,1,0)),IF(Z72=プルダウン!$B$4,IF(Z75=プルダウン!$D$4,1,IF(Z75=プルダウン!$D$5,1,0))))</f>
        <v>0</v>
      </c>
      <c r="AA73" s="16">
        <f>IF(AA72=プルダウン!$B$3,IF(AA75=プルダウン!$D$4,1,IF(AA75=プルダウン!$D$5,1,0)),IF(AA72=プルダウン!$B$4,IF(AA75=プルダウン!$D$4,1,IF(AA75=プルダウン!$D$5,1,0))))</f>
        <v>0</v>
      </c>
      <c r="AB73" s="16">
        <f>IF(AB72=プルダウン!$B$3,IF(AB75=プルダウン!$D$4,1,IF(AB75=プルダウン!$D$5,1,0)),IF(AB72=プルダウン!$B$4,IF(AB75=プルダウン!$D$4,1,IF(AB75=プルダウン!$D$5,1,0))))</f>
        <v>0</v>
      </c>
      <c r="AC73" s="16">
        <f>IF(AC72=プルダウン!$B$3,IF(AC75=プルダウン!$D$4,1,IF(AC75=プルダウン!$D$5,1,0)),IF(AC72=プルダウン!$B$4,IF(AC75=プルダウン!$D$4,1,IF(AC75=プルダウン!$D$5,1,0))))</f>
        <v>0</v>
      </c>
      <c r="AD73" s="16">
        <f>IF(AD72=プルダウン!$B$3,IF(AD75=プルダウン!$D$4,1,IF(AD75=プルダウン!$D$5,1,0)),IF(AD72=プルダウン!$B$4,IF(AD75=プルダウン!$D$4,1,IF(AD75=プルダウン!$D$5,1,0))))</f>
        <v>0</v>
      </c>
      <c r="AE73" s="16">
        <f>IF(AE72=プルダウン!$B$3,IF(AE75=プルダウン!$D$4,1,IF(AE75=プルダウン!$D$5,1,0)),IF(AE72=プルダウン!$B$4,IF(AE75=プルダウン!$D$4,1,IF(AE75=プルダウン!$D$5,1,0))))</f>
        <v>1</v>
      </c>
      <c r="AF73" s="7">
        <f>IF(AF72=プルダウン!$B$3,IF(AF75=プルダウン!$D$4,1,IF(AF75=プルダウン!$D$5,1,0)),IF(AF72=プルダウン!$B$4,IF(AF75=プルダウン!$D$4,1,IF(AF75=プルダウン!$D$5,1,0))))</f>
        <v>1</v>
      </c>
      <c r="AG73" s="7">
        <f>IF(AG72=プルダウン!$B$3,IF(AG75=プルダウン!$D$4,1,IF(AG75=プルダウン!$D$5,1,0)),IF(AG72=プルダウン!$B$4,IF(AG75=プルダウン!$D$4,1,IF(AG75=プルダウン!$D$5,1,0))))</f>
        <v>0</v>
      </c>
      <c r="AH73" s="16">
        <f>IF(AH72=プルダウン!$B$3,IF(AH75=プルダウン!$D$4,1,IF(AH75=プルダウン!$D$5,1,0)),IF(AH72=プルダウン!$B$4,IF(AH75=プルダウン!$D$4,1,IF(AH75=プルダウン!$D$5,1,0))))</f>
        <v>0</v>
      </c>
      <c r="AI73" s="16">
        <f>IF(AI72=プルダウン!$B$3,IF(AI75=プルダウン!$D$4,1,IF(AI75=プルダウン!$D$5,1,0)),IF(AI72=プルダウン!$B$4,IF(AI75=プルダウン!$D$4,1,IF(AI75=プルダウン!$D$5,1,0))))</f>
        <v>0</v>
      </c>
      <c r="AJ73" s="16">
        <f>IF(AJ72=プルダウン!$B$3,IF(AJ75=プルダウン!$D$4,1,IF(AJ75=プルダウン!$D$5,1,0)),IF(AJ72=プルダウン!$B$4,IF(AJ75=プルダウン!$D$4,1,IF(AJ75=プルダウン!$D$5,1,0))))</f>
        <v>0</v>
      </c>
      <c r="AK73" s="17">
        <f>IF(AK72=プルダウン!$B$3,IF(AK75=プルダウン!$D$4,1,IF(AK75=プルダウン!$D$5,1,0)),IF(AK72=プルダウン!$B$4,IF(AK75=プルダウン!$D$4,1,IF(AK75=プルダウン!$D$5,1,0))))</f>
        <v>0</v>
      </c>
      <c r="AL73" s="97"/>
      <c r="AM73" s="98"/>
      <c r="AN73" s="98"/>
      <c r="AO73" s="98"/>
      <c r="AP73" s="95"/>
      <c r="AQ73" s="96"/>
      <c r="AR73" s="106"/>
    </row>
    <row r="74" spans="1:44" ht="20.25" hidden="1" customHeight="1" x14ac:dyDescent="0.2">
      <c r="A74" s="122"/>
      <c r="B74" s="123"/>
      <c r="C74" s="123"/>
      <c r="D74" s="103" t="s">
        <v>64</v>
      </c>
      <c r="E74" s="104"/>
      <c r="F74" s="105"/>
      <c r="G74" s="7" t="s">
        <v>35</v>
      </c>
      <c r="H74" s="7" t="s">
        <v>35</v>
      </c>
      <c r="I74" s="7" t="s">
        <v>35</v>
      </c>
      <c r="J74" s="16" t="s">
        <v>35</v>
      </c>
      <c r="K74" s="16" t="s">
        <v>35</v>
      </c>
      <c r="L74" s="16" t="s">
        <v>34</v>
      </c>
      <c r="M74" s="16" t="s">
        <v>34</v>
      </c>
      <c r="N74" s="16" t="s">
        <v>34</v>
      </c>
      <c r="O74" s="16" t="s">
        <v>34</v>
      </c>
      <c r="P74" s="16" t="s">
        <v>34</v>
      </c>
      <c r="Q74" s="16" t="s">
        <v>35</v>
      </c>
      <c r="R74" s="16" t="s">
        <v>35</v>
      </c>
      <c r="S74" s="16" t="s">
        <v>35</v>
      </c>
      <c r="T74" s="16" t="s">
        <v>34</v>
      </c>
      <c r="U74" s="16" t="s">
        <v>34</v>
      </c>
      <c r="V74" s="16" t="s">
        <v>34</v>
      </c>
      <c r="W74" s="16" t="s">
        <v>34</v>
      </c>
      <c r="X74" s="16" t="s">
        <v>35</v>
      </c>
      <c r="Y74" s="16" t="s">
        <v>35</v>
      </c>
      <c r="Z74" s="16" t="s">
        <v>34</v>
      </c>
      <c r="AA74" s="16" t="s">
        <v>34</v>
      </c>
      <c r="AB74" s="16" t="s">
        <v>34</v>
      </c>
      <c r="AC74" s="16" t="s">
        <v>34</v>
      </c>
      <c r="AD74" s="16" t="s">
        <v>34</v>
      </c>
      <c r="AE74" s="16" t="s">
        <v>35</v>
      </c>
      <c r="AF74" s="16" t="s">
        <v>35</v>
      </c>
      <c r="AG74" s="16" t="s">
        <v>34</v>
      </c>
      <c r="AH74" s="16" t="s">
        <v>34</v>
      </c>
      <c r="AI74" s="16" t="s">
        <v>34</v>
      </c>
      <c r="AJ74" s="16" t="s">
        <v>34</v>
      </c>
      <c r="AK74" s="17" t="s">
        <v>34</v>
      </c>
      <c r="AL74" s="97"/>
      <c r="AM74" s="98"/>
      <c r="AN74" s="98"/>
      <c r="AO74" s="98"/>
      <c r="AP74" s="95"/>
      <c r="AQ74" s="96"/>
      <c r="AR74" s="106"/>
    </row>
    <row r="75" spans="1:44" ht="20.25" hidden="1" customHeight="1" thickBot="1" x14ac:dyDescent="0.25">
      <c r="A75" s="124"/>
      <c r="B75" s="125"/>
      <c r="C75" s="125"/>
      <c r="D75" s="110" t="s">
        <v>65</v>
      </c>
      <c r="E75" s="111"/>
      <c r="F75" s="112"/>
      <c r="G75" s="7" t="s">
        <v>35</v>
      </c>
      <c r="H75" s="7" t="s">
        <v>35</v>
      </c>
      <c r="I75" s="7" t="s">
        <v>35</v>
      </c>
      <c r="J75" s="16" t="s">
        <v>35</v>
      </c>
      <c r="K75" s="16" t="s">
        <v>35</v>
      </c>
      <c r="L75" s="16" t="s">
        <v>34</v>
      </c>
      <c r="M75" s="16" t="s">
        <v>34</v>
      </c>
      <c r="N75" s="16" t="s">
        <v>34</v>
      </c>
      <c r="O75" s="16" t="s">
        <v>34</v>
      </c>
      <c r="P75" s="16" t="s">
        <v>34</v>
      </c>
      <c r="Q75" s="16" t="s">
        <v>35</v>
      </c>
      <c r="R75" s="16" t="s">
        <v>35</v>
      </c>
      <c r="S75" s="16" t="s">
        <v>35</v>
      </c>
      <c r="T75" s="16" t="s">
        <v>34</v>
      </c>
      <c r="U75" s="16" t="s">
        <v>34</v>
      </c>
      <c r="V75" s="16" t="s">
        <v>34</v>
      </c>
      <c r="W75" s="16" t="s">
        <v>34</v>
      </c>
      <c r="X75" s="16" t="s">
        <v>35</v>
      </c>
      <c r="Y75" s="16" t="s">
        <v>35</v>
      </c>
      <c r="Z75" s="16" t="s">
        <v>34</v>
      </c>
      <c r="AA75" s="16" t="s">
        <v>34</v>
      </c>
      <c r="AB75" s="16" t="s">
        <v>34</v>
      </c>
      <c r="AC75" s="16" t="s">
        <v>34</v>
      </c>
      <c r="AD75" s="16" t="s">
        <v>34</v>
      </c>
      <c r="AE75" s="16" t="s">
        <v>35</v>
      </c>
      <c r="AF75" s="16" t="s">
        <v>35</v>
      </c>
      <c r="AG75" s="16" t="s">
        <v>34</v>
      </c>
      <c r="AH75" s="16" t="s">
        <v>34</v>
      </c>
      <c r="AI75" s="16" t="s">
        <v>34</v>
      </c>
      <c r="AJ75" s="39" t="s">
        <v>34</v>
      </c>
      <c r="AK75" s="39" t="s">
        <v>34</v>
      </c>
      <c r="AL75" s="99" t="s">
        <v>21</v>
      </c>
      <c r="AM75" s="100"/>
      <c r="AN75" s="100"/>
      <c r="AO75" s="100"/>
      <c r="AP75" s="101">
        <f>SUM(G73:AK73)</f>
        <v>9</v>
      </c>
      <c r="AQ75" s="102"/>
      <c r="AR75" s="48"/>
    </row>
    <row r="76" spans="1:44" ht="20.25" hidden="1" customHeight="1" x14ac:dyDescent="0.2">
      <c r="A76" s="120" t="s">
        <v>56</v>
      </c>
      <c r="B76" s="121"/>
      <c r="C76" s="121"/>
      <c r="D76" s="114" t="s">
        <v>19</v>
      </c>
      <c r="E76" s="115"/>
      <c r="F76" s="116"/>
      <c r="G76" s="4">
        <v>1</v>
      </c>
      <c r="H76" s="4">
        <v>2</v>
      </c>
      <c r="I76" s="14">
        <v>3</v>
      </c>
      <c r="J76" s="14">
        <v>4</v>
      </c>
      <c r="K76" s="14">
        <v>5</v>
      </c>
      <c r="L76" s="14">
        <v>6</v>
      </c>
      <c r="M76" s="14">
        <v>7</v>
      </c>
      <c r="N76" s="4">
        <v>8</v>
      </c>
      <c r="O76" s="4">
        <v>9</v>
      </c>
      <c r="P76" s="14">
        <v>10</v>
      </c>
      <c r="Q76" s="4">
        <v>11</v>
      </c>
      <c r="R76" s="14">
        <v>12</v>
      </c>
      <c r="S76" s="14">
        <v>13</v>
      </c>
      <c r="T76" s="14">
        <v>14</v>
      </c>
      <c r="U76" s="4">
        <v>15</v>
      </c>
      <c r="V76" s="4">
        <v>16</v>
      </c>
      <c r="W76" s="14">
        <v>17</v>
      </c>
      <c r="X76" s="14">
        <v>18</v>
      </c>
      <c r="Y76" s="14">
        <v>19</v>
      </c>
      <c r="Z76" s="14">
        <v>20</v>
      </c>
      <c r="AA76" s="14">
        <v>21</v>
      </c>
      <c r="AB76" s="4">
        <v>22</v>
      </c>
      <c r="AC76" s="4">
        <v>23</v>
      </c>
      <c r="AD76" s="4">
        <v>24</v>
      </c>
      <c r="AE76" s="14">
        <v>25</v>
      </c>
      <c r="AF76" s="14">
        <v>26</v>
      </c>
      <c r="AG76" s="14">
        <v>27</v>
      </c>
      <c r="AH76" s="14">
        <v>28</v>
      </c>
      <c r="AI76" s="14"/>
      <c r="AJ76" s="14"/>
      <c r="AK76" s="24"/>
      <c r="AL76" s="126" t="s">
        <v>20</v>
      </c>
      <c r="AM76" s="127"/>
      <c r="AN76" s="127"/>
      <c r="AO76" s="127"/>
      <c r="AP76" s="127"/>
      <c r="AQ76" s="128"/>
      <c r="AR76" s="46" t="s">
        <v>54</v>
      </c>
    </row>
    <row r="77" spans="1:44" ht="20.25" hidden="1" customHeight="1" x14ac:dyDescent="0.2">
      <c r="A77" s="122"/>
      <c r="B77" s="123"/>
      <c r="C77" s="123"/>
      <c r="D77" s="103" t="s">
        <v>9</v>
      </c>
      <c r="E77" s="104"/>
      <c r="F77" s="105"/>
      <c r="G77" s="29" t="s">
        <v>6</v>
      </c>
      <c r="H77" s="29" t="s">
        <v>7</v>
      </c>
      <c r="I77" s="30" t="s">
        <v>8</v>
      </c>
      <c r="J77" s="30" t="s">
        <v>2</v>
      </c>
      <c r="K77" s="30" t="s">
        <v>3</v>
      </c>
      <c r="L77" s="30" t="s">
        <v>4</v>
      </c>
      <c r="M77" s="30" t="s">
        <v>5</v>
      </c>
      <c r="N77" s="32" t="s">
        <v>15</v>
      </c>
      <c r="O77" s="32" t="s">
        <v>0</v>
      </c>
      <c r="P77" s="30" t="s">
        <v>1</v>
      </c>
      <c r="Q77" s="29" t="s">
        <v>11</v>
      </c>
      <c r="R77" s="31" t="s">
        <v>12</v>
      </c>
      <c r="S77" s="16" t="s">
        <v>13</v>
      </c>
      <c r="T77" s="16" t="s">
        <v>14</v>
      </c>
      <c r="U77" s="29" t="s">
        <v>6</v>
      </c>
      <c r="V77" s="29" t="s">
        <v>7</v>
      </c>
      <c r="W77" s="30" t="s">
        <v>8</v>
      </c>
      <c r="X77" s="30" t="s">
        <v>2</v>
      </c>
      <c r="Y77" s="31" t="s">
        <v>12</v>
      </c>
      <c r="Z77" s="30" t="s">
        <v>4</v>
      </c>
      <c r="AA77" s="30" t="s">
        <v>5</v>
      </c>
      <c r="AB77" s="29" t="s">
        <v>6</v>
      </c>
      <c r="AC77" s="29" t="s">
        <v>7</v>
      </c>
      <c r="AD77" s="32" t="s">
        <v>8</v>
      </c>
      <c r="AE77" s="30" t="s">
        <v>2</v>
      </c>
      <c r="AF77" s="30" t="s">
        <v>3</v>
      </c>
      <c r="AG77" s="30" t="s">
        <v>4</v>
      </c>
      <c r="AH77" s="30" t="s">
        <v>5</v>
      </c>
      <c r="AI77" s="31"/>
      <c r="AJ77" s="16"/>
      <c r="AK77" s="17"/>
      <c r="AL77" s="97"/>
      <c r="AM77" s="98"/>
      <c r="AN77" s="98"/>
      <c r="AO77" s="98"/>
      <c r="AP77" s="98"/>
      <c r="AQ77" s="129"/>
      <c r="AR77" s="47">
        <f t="shared" ref="AR77" si="7">AP81/AP78</f>
        <v>0.35714285714285715</v>
      </c>
    </row>
    <row r="78" spans="1:44" ht="20.25" hidden="1" customHeight="1" x14ac:dyDescent="0.2">
      <c r="A78" s="122"/>
      <c r="B78" s="123"/>
      <c r="C78" s="123"/>
      <c r="D78" s="103" t="s">
        <v>16</v>
      </c>
      <c r="E78" s="104"/>
      <c r="F78" s="105"/>
      <c r="G78" s="16" t="s">
        <v>22</v>
      </c>
      <c r="H78" s="7" t="s">
        <v>22</v>
      </c>
      <c r="I78" s="7" t="s">
        <v>22</v>
      </c>
      <c r="J78" s="16" t="s">
        <v>22</v>
      </c>
      <c r="K78" s="16" t="s">
        <v>22</v>
      </c>
      <c r="L78" s="16" t="s">
        <v>22</v>
      </c>
      <c r="M78" s="16" t="s">
        <v>22</v>
      </c>
      <c r="N78" s="16" t="s">
        <v>22</v>
      </c>
      <c r="O78" s="7" t="s">
        <v>22</v>
      </c>
      <c r="P78" s="7" t="s">
        <v>22</v>
      </c>
      <c r="Q78" s="7" t="s">
        <v>22</v>
      </c>
      <c r="R78" s="16" t="s">
        <v>22</v>
      </c>
      <c r="S78" s="16" t="s">
        <v>22</v>
      </c>
      <c r="T78" s="16" t="s">
        <v>22</v>
      </c>
      <c r="U78" s="16" t="s">
        <v>22</v>
      </c>
      <c r="V78" s="7" t="s">
        <v>22</v>
      </c>
      <c r="W78" s="7" t="s">
        <v>22</v>
      </c>
      <c r="X78" s="16" t="s">
        <v>22</v>
      </c>
      <c r="Y78" s="16" t="s">
        <v>22</v>
      </c>
      <c r="Z78" s="16" t="s">
        <v>22</v>
      </c>
      <c r="AA78" s="16" t="s">
        <v>22</v>
      </c>
      <c r="AB78" s="16" t="s">
        <v>22</v>
      </c>
      <c r="AC78" s="7" t="s">
        <v>22</v>
      </c>
      <c r="AD78" s="7" t="s">
        <v>22</v>
      </c>
      <c r="AE78" s="16" t="s">
        <v>22</v>
      </c>
      <c r="AF78" s="16" t="s">
        <v>22</v>
      </c>
      <c r="AG78" s="16" t="s">
        <v>22</v>
      </c>
      <c r="AH78" s="16" t="s">
        <v>22</v>
      </c>
      <c r="AI78" s="16"/>
      <c r="AJ78" s="16"/>
      <c r="AK78" s="17"/>
      <c r="AL78" s="97" t="s">
        <v>50</v>
      </c>
      <c r="AM78" s="98"/>
      <c r="AN78" s="98"/>
      <c r="AO78" s="98"/>
      <c r="AP78" s="95">
        <f>COUNTIF(G78:AK78,プルダウン!$B$3)+COUNTIF(G78:AK78,プルダウン!$B$4)</f>
        <v>28</v>
      </c>
      <c r="AQ78" s="96"/>
      <c r="AR78" s="106" t="s">
        <v>63</v>
      </c>
    </row>
    <row r="79" spans="1:44" ht="20.25" hidden="1" customHeight="1" x14ac:dyDescent="0.2">
      <c r="A79" s="122"/>
      <c r="B79" s="123"/>
      <c r="C79" s="123"/>
      <c r="D79" s="107"/>
      <c r="E79" s="108"/>
      <c r="F79" s="109"/>
      <c r="G79" s="16">
        <f>IF(G78=プルダウン!$B$3,IF(G81=プルダウン!$D$4,1,IF(G81=プルダウン!$D$5,1,0)),IF(G78=プルダウン!$B$4,IF(G81=プルダウン!$D$4,1,IF(G81=プルダウン!$D$5,1,0))))</f>
        <v>1</v>
      </c>
      <c r="H79" s="7">
        <f>IF(H78=プルダウン!$B$3,IF(H81=プルダウン!$D$4,1,IF(H81=プルダウン!$D$5,1,0)),IF(H78=プルダウン!$B$4,IF(H81=プルダウン!$D$4,1,IF(H81=プルダウン!$D$5,1,0))))</f>
        <v>1</v>
      </c>
      <c r="I79" s="7">
        <f>IF(I78=プルダウン!$B$3,IF(I81=プルダウン!$D$4,1,IF(I81=プルダウン!$D$5,1,0)),IF(I78=プルダウン!$B$4,IF(I81=プルダウン!$D$4,1,IF(I81=プルダウン!$D$5,1,0))))</f>
        <v>0</v>
      </c>
      <c r="J79" s="16">
        <f>IF(J78=プルダウン!$B$3,IF(J81=プルダウン!$D$4,1,IF(J81=プルダウン!$D$5,1,0)),IF(J78=プルダウン!$B$4,IF(J81=プルダウン!$D$4,1,IF(J81=プルダウン!$D$5,1,0))))</f>
        <v>0</v>
      </c>
      <c r="K79" s="16">
        <f>IF(K78=プルダウン!$B$3,IF(K81=プルダウン!$D$4,1,IF(K81=プルダウン!$D$5,1,0)),IF(K78=プルダウン!$B$4,IF(K81=プルダウン!$D$4,1,IF(K81=プルダウン!$D$5,1,0))))</f>
        <v>0</v>
      </c>
      <c r="L79" s="16">
        <f>IF(L78=プルダウン!$B$3,IF(L81=プルダウン!$D$4,1,IF(L81=プルダウン!$D$5,1,0)),IF(L78=プルダウン!$B$4,IF(L81=プルダウン!$D$4,1,IF(L81=プルダウン!$D$5,1,0))))</f>
        <v>0</v>
      </c>
      <c r="M79" s="16">
        <f>IF(M78=プルダウン!$B$3,IF(M81=プルダウン!$D$4,1,IF(M81=プルダウン!$D$5,1,0)),IF(M78=プルダウン!$B$4,IF(M81=プルダウン!$D$4,1,IF(M81=プルダウン!$D$5,1,0))))</f>
        <v>0</v>
      </c>
      <c r="N79" s="16">
        <f>IF(N78=プルダウン!$B$3,IF(N81=プルダウン!$D$4,1,IF(N81=プルダウン!$D$5,1,0)),IF(N78=プルダウン!$B$4,IF(N81=プルダウン!$D$4,1,IF(N81=プルダウン!$D$5,1,0))))</f>
        <v>1</v>
      </c>
      <c r="O79" s="7">
        <f>IF(O78=プルダウン!$B$3,IF(O81=プルダウン!$D$4,1,IF(O81=プルダウン!$D$5,1,0)),IF(O78=プルダウン!$B$4,IF(O81=プルダウン!$D$4,1,IF(O81=プルダウン!$D$5,1,0))))</f>
        <v>1</v>
      </c>
      <c r="P79" s="7">
        <f>IF(P78=プルダウン!$B$3,IF(P81=プルダウン!$D$4,1,IF(P81=プルダウン!$D$5,1,0)),IF(P78=プルダウン!$B$4,IF(P81=プルダウン!$D$4,1,IF(P81=プルダウン!$D$5,1,0))))</f>
        <v>0</v>
      </c>
      <c r="Q79" s="7">
        <f>IF(Q78=プルダウン!$B$3,IF(Q81=プルダウン!$D$4,1,IF(Q81=プルダウン!$D$5,1,0)),IF(Q78=プルダウン!$B$4,IF(Q81=プルダウン!$D$4,1,IF(Q81=プルダウン!$D$5,1,0))))</f>
        <v>1</v>
      </c>
      <c r="R79" s="16">
        <f>IF(R78=プルダウン!$B$3,IF(R81=プルダウン!$D$4,1,IF(R81=プルダウン!$D$5,1,0)),IF(R78=プルダウン!$B$4,IF(R81=プルダウン!$D$4,1,IF(R81=プルダウン!$D$5,1,0))))</f>
        <v>0</v>
      </c>
      <c r="S79" s="16">
        <f>IF(S78=プルダウン!$B$3,IF(S81=プルダウン!$D$4,1,IF(S81=プルダウン!$D$5,1,0)),IF(S78=プルダウン!$B$4,IF(S81=プルダウン!$D$4,1,IF(S81=プルダウン!$D$5,1,0))))</f>
        <v>0</v>
      </c>
      <c r="T79" s="16">
        <f>IF(T78=プルダウン!$B$3,IF(T81=プルダウン!$D$4,1,IF(T81=プルダウン!$D$5,1,0)),IF(T78=プルダウン!$B$4,IF(T81=プルダウン!$D$4,1,IF(T81=プルダウン!$D$5,1,0))))</f>
        <v>0</v>
      </c>
      <c r="U79" s="16">
        <f>IF(U78=プルダウン!$B$3,IF(U81=プルダウン!$D$4,1,IF(U81=プルダウン!$D$5,1,0)),IF(U78=プルダウン!$B$4,IF(U81=プルダウン!$D$4,1,IF(U81=プルダウン!$D$5,1,0))))</f>
        <v>1</v>
      </c>
      <c r="V79" s="7">
        <f>IF(V78=プルダウン!$B$3,IF(V81=プルダウン!$D$4,1,IF(V81=プルダウン!$D$5,1,0)),IF(V78=プルダウン!$B$4,IF(V81=プルダウン!$D$4,1,IF(V81=プルダウン!$D$5,1,0))))</f>
        <v>1</v>
      </c>
      <c r="W79" s="7">
        <f>IF(W78=プルダウン!$B$3,IF(W81=プルダウン!$D$4,1,IF(W81=プルダウン!$D$5,1,0)),IF(W78=プルダウン!$B$4,IF(W81=プルダウン!$D$4,1,IF(W81=プルダウン!$D$5,1,0))))</f>
        <v>0</v>
      </c>
      <c r="X79" s="16">
        <f>IF(X78=プルダウン!$B$3,IF(X81=プルダウン!$D$4,1,IF(X81=プルダウン!$D$5,1,0)),IF(X78=プルダウン!$B$4,IF(X81=プルダウン!$D$4,1,IF(X81=プルダウン!$D$5,1,0))))</f>
        <v>0</v>
      </c>
      <c r="Y79" s="16">
        <f>IF(Y78=プルダウン!$B$3,IF(Y81=プルダウン!$D$4,1,IF(Y81=プルダウン!$D$5,1,0)),IF(Y78=プルダウン!$B$4,IF(Y81=プルダウン!$D$4,1,IF(Y81=プルダウン!$D$5,1,0))))</f>
        <v>0</v>
      </c>
      <c r="Z79" s="16">
        <f>IF(Z78=プルダウン!$B$3,IF(Z81=プルダウン!$D$4,1,IF(Z81=プルダウン!$D$5,1,0)),IF(Z78=プルダウン!$B$4,IF(Z81=プルダウン!$D$4,1,IF(Z81=プルダウン!$D$5,1,0))))</f>
        <v>0</v>
      </c>
      <c r="AA79" s="16">
        <f>IF(AA78=プルダウン!$B$3,IF(AA81=プルダウン!$D$4,1,IF(AA81=プルダウン!$D$5,1,0)),IF(AA78=プルダウン!$B$4,IF(AA81=プルダウン!$D$4,1,IF(AA81=プルダウン!$D$5,1,0))))</f>
        <v>0</v>
      </c>
      <c r="AB79" s="16">
        <f>IF(AB78=プルダウン!$B$3,IF(AB81=プルダウン!$D$4,1,IF(AB81=プルダウン!$D$5,1,0)),IF(AB78=プルダウン!$B$4,IF(AB81=プルダウン!$D$4,1,IF(AB81=プルダウン!$D$5,1,0))))</f>
        <v>1</v>
      </c>
      <c r="AC79" s="7">
        <f>IF(AC78=プルダウン!$B$3,IF(AC81=プルダウン!$D$4,1,IF(AC81=プルダウン!$D$5,1,0)),IF(AC78=プルダウン!$B$4,IF(AC81=プルダウン!$D$4,1,IF(AC81=プルダウン!$D$5,1,0))))</f>
        <v>1</v>
      </c>
      <c r="AD79" s="7">
        <f>IF(AD78=プルダウン!$B$3,IF(AD81=プルダウン!$D$4,1,IF(AD81=プルダウン!$D$5,1,0)),IF(AD78=プルダウン!$B$4,IF(AD81=プルダウン!$D$4,1,IF(AD81=プルダウン!$D$5,1,0))))</f>
        <v>1</v>
      </c>
      <c r="AE79" s="16">
        <f>IF(AE78=プルダウン!$B$3,IF(AE81=プルダウン!$D$4,1,IF(AE81=プルダウン!$D$5,1,0)),IF(AE78=プルダウン!$B$4,IF(AE81=プルダウン!$D$4,1,IF(AE81=プルダウン!$D$5,1,0))))</f>
        <v>0</v>
      </c>
      <c r="AF79" s="16">
        <f>IF(AF78=プルダウン!$B$3,IF(AF81=プルダウン!$D$4,1,IF(AF81=プルダウン!$D$5,1,0)),IF(AF78=プルダウン!$B$4,IF(AF81=プルダウン!$D$4,1,IF(AF81=プルダウン!$D$5,1,0))))</f>
        <v>0</v>
      </c>
      <c r="AG79" s="16">
        <f>IF(AG78=プルダウン!$B$3,IF(AG81=プルダウン!$D$4,1,IF(AG81=プルダウン!$D$5,1,0)),IF(AG78=プルダウン!$B$4,IF(AG81=プルダウン!$D$4,1,IF(AG81=プルダウン!$D$5,1,0))))</f>
        <v>0</v>
      </c>
      <c r="AH79" s="16">
        <f>IF(AH78=プルダウン!$B$3,IF(AH81=プルダウン!$D$4,1,IF(AH81=プルダウン!$D$5,1,0)),IF(AH78=プルダウン!$B$4,IF(AH81=プルダウン!$D$4,1,IF(AH81=プルダウン!$D$5,1,0))))</f>
        <v>0</v>
      </c>
      <c r="AI79" s="16"/>
      <c r="AJ79" s="16">
        <f>IF(AJ78=プルダウン!$B$3,IF(AJ81=プルダウン!$D$4,1,IF(AJ81=プルダウン!$D$5,1,0)),IF(AJ78=プルダウン!$B$4,IF(AJ81=プルダウン!$D$4,1,0),0))</f>
        <v>0</v>
      </c>
      <c r="AK79" s="17">
        <f>IF(AK78=プルダウン!$B$3,IF(AK81=プルダウン!$D$4,1,IF(AK81=プルダウン!$D$5,1,0)),IF(AK78=プルダウン!$B$4,IF(AK81=プルダウン!$D$4,1,0),0))</f>
        <v>0</v>
      </c>
      <c r="AL79" s="97"/>
      <c r="AM79" s="98"/>
      <c r="AN79" s="98"/>
      <c r="AO79" s="98"/>
      <c r="AP79" s="95"/>
      <c r="AQ79" s="96"/>
      <c r="AR79" s="106"/>
    </row>
    <row r="80" spans="1:44" ht="20.25" hidden="1" customHeight="1" x14ac:dyDescent="0.2">
      <c r="A80" s="122"/>
      <c r="B80" s="123"/>
      <c r="C80" s="123"/>
      <c r="D80" s="103" t="s">
        <v>64</v>
      </c>
      <c r="E80" s="104"/>
      <c r="F80" s="105"/>
      <c r="G80" s="16" t="s">
        <v>35</v>
      </c>
      <c r="H80" s="7" t="s">
        <v>35</v>
      </c>
      <c r="I80" s="16" t="s">
        <v>34</v>
      </c>
      <c r="J80" s="16" t="s">
        <v>34</v>
      </c>
      <c r="K80" s="16" t="s">
        <v>34</v>
      </c>
      <c r="L80" s="16" t="s">
        <v>34</v>
      </c>
      <c r="M80" s="16" t="s">
        <v>34</v>
      </c>
      <c r="N80" s="16" t="s">
        <v>35</v>
      </c>
      <c r="O80" s="7" t="s">
        <v>35</v>
      </c>
      <c r="P80" s="16" t="s">
        <v>34</v>
      </c>
      <c r="Q80" s="16" t="s">
        <v>35</v>
      </c>
      <c r="R80" s="16" t="s">
        <v>34</v>
      </c>
      <c r="S80" s="16" t="s">
        <v>34</v>
      </c>
      <c r="T80" s="16" t="s">
        <v>34</v>
      </c>
      <c r="U80" s="16" t="s">
        <v>35</v>
      </c>
      <c r="V80" s="16" t="s">
        <v>35</v>
      </c>
      <c r="W80" s="16" t="s">
        <v>34</v>
      </c>
      <c r="X80" s="16" t="s">
        <v>34</v>
      </c>
      <c r="Y80" s="16" t="s">
        <v>34</v>
      </c>
      <c r="Z80" s="16" t="s">
        <v>34</v>
      </c>
      <c r="AA80" s="16" t="s">
        <v>34</v>
      </c>
      <c r="AB80" s="16" t="s">
        <v>35</v>
      </c>
      <c r="AC80" s="7" t="s">
        <v>35</v>
      </c>
      <c r="AD80" s="16" t="s">
        <v>35</v>
      </c>
      <c r="AE80" s="16" t="s">
        <v>34</v>
      </c>
      <c r="AF80" s="16" t="s">
        <v>34</v>
      </c>
      <c r="AG80" s="16" t="s">
        <v>34</v>
      </c>
      <c r="AH80" s="16" t="s">
        <v>34</v>
      </c>
      <c r="AI80" s="16"/>
      <c r="AJ80" s="16"/>
      <c r="AK80" s="17"/>
      <c r="AL80" s="97"/>
      <c r="AM80" s="98"/>
      <c r="AN80" s="98"/>
      <c r="AO80" s="98"/>
      <c r="AP80" s="95"/>
      <c r="AQ80" s="96"/>
      <c r="AR80" s="106"/>
    </row>
    <row r="81" spans="1:44" ht="20.25" hidden="1" customHeight="1" thickBot="1" x14ac:dyDescent="0.25">
      <c r="A81" s="124"/>
      <c r="B81" s="125"/>
      <c r="C81" s="125"/>
      <c r="D81" s="110" t="s">
        <v>65</v>
      </c>
      <c r="E81" s="111"/>
      <c r="F81" s="112"/>
      <c r="G81" s="15" t="s">
        <v>35</v>
      </c>
      <c r="H81" s="5" t="s">
        <v>35</v>
      </c>
      <c r="I81" s="15" t="s">
        <v>34</v>
      </c>
      <c r="J81" s="15" t="s">
        <v>34</v>
      </c>
      <c r="K81" s="15" t="s">
        <v>34</v>
      </c>
      <c r="L81" s="15" t="s">
        <v>34</v>
      </c>
      <c r="M81" s="15" t="s">
        <v>34</v>
      </c>
      <c r="N81" s="15" t="s">
        <v>35</v>
      </c>
      <c r="O81" s="5" t="s">
        <v>35</v>
      </c>
      <c r="P81" s="15" t="s">
        <v>34</v>
      </c>
      <c r="Q81" s="15" t="s">
        <v>35</v>
      </c>
      <c r="R81" s="15" t="s">
        <v>34</v>
      </c>
      <c r="S81" s="15" t="s">
        <v>34</v>
      </c>
      <c r="T81" s="15" t="s">
        <v>34</v>
      </c>
      <c r="U81" s="15" t="s">
        <v>35</v>
      </c>
      <c r="V81" s="15" t="s">
        <v>35</v>
      </c>
      <c r="W81" s="15" t="s">
        <v>34</v>
      </c>
      <c r="X81" s="15" t="s">
        <v>34</v>
      </c>
      <c r="Y81" s="15" t="s">
        <v>34</v>
      </c>
      <c r="Z81" s="15" t="s">
        <v>34</v>
      </c>
      <c r="AA81" s="15" t="s">
        <v>34</v>
      </c>
      <c r="AB81" s="15" t="s">
        <v>35</v>
      </c>
      <c r="AC81" s="5" t="s">
        <v>35</v>
      </c>
      <c r="AD81" s="15" t="s">
        <v>35</v>
      </c>
      <c r="AE81" s="15" t="s">
        <v>34</v>
      </c>
      <c r="AF81" s="15" t="s">
        <v>34</v>
      </c>
      <c r="AG81" s="15" t="s">
        <v>34</v>
      </c>
      <c r="AH81" s="15" t="s">
        <v>34</v>
      </c>
      <c r="AI81" s="66"/>
      <c r="AJ81" s="66"/>
      <c r="AK81" s="67"/>
      <c r="AL81" s="99" t="s">
        <v>21</v>
      </c>
      <c r="AM81" s="100"/>
      <c r="AN81" s="100"/>
      <c r="AO81" s="100"/>
      <c r="AP81" s="101">
        <f>SUM(G79:AK79)</f>
        <v>10</v>
      </c>
      <c r="AQ81" s="102"/>
      <c r="AR81" s="48"/>
    </row>
    <row r="82" spans="1:44" ht="20.25" hidden="1" customHeight="1" x14ac:dyDescent="0.2">
      <c r="A82" s="120" t="s">
        <v>57</v>
      </c>
      <c r="B82" s="121"/>
      <c r="C82" s="131"/>
      <c r="D82" s="114" t="s">
        <v>19</v>
      </c>
      <c r="E82" s="115"/>
      <c r="F82" s="116"/>
      <c r="G82" s="4">
        <v>1</v>
      </c>
      <c r="H82" s="4">
        <v>2</v>
      </c>
      <c r="I82" s="35">
        <v>3</v>
      </c>
      <c r="J82" s="35">
        <v>4</v>
      </c>
      <c r="K82" s="35">
        <v>5</v>
      </c>
      <c r="L82" s="35">
        <v>6</v>
      </c>
      <c r="M82" s="35">
        <v>7</v>
      </c>
      <c r="N82" s="4">
        <v>8</v>
      </c>
      <c r="O82" s="4">
        <v>9</v>
      </c>
      <c r="P82" s="35">
        <v>10</v>
      </c>
      <c r="Q82" s="35">
        <v>11</v>
      </c>
      <c r="R82" s="35">
        <v>12</v>
      </c>
      <c r="S82" s="35">
        <v>13</v>
      </c>
      <c r="T82" s="35">
        <v>14</v>
      </c>
      <c r="U82" s="4">
        <v>15</v>
      </c>
      <c r="V82" s="4">
        <v>16</v>
      </c>
      <c r="W82" s="35">
        <v>17</v>
      </c>
      <c r="X82" s="35">
        <v>18</v>
      </c>
      <c r="Y82" s="35">
        <v>19</v>
      </c>
      <c r="Z82" s="4">
        <v>20</v>
      </c>
      <c r="AA82" s="35">
        <v>21</v>
      </c>
      <c r="AB82" s="4">
        <v>22</v>
      </c>
      <c r="AC82" s="4">
        <v>23</v>
      </c>
      <c r="AD82" s="35">
        <v>24</v>
      </c>
      <c r="AE82" s="35">
        <v>25</v>
      </c>
      <c r="AF82" s="35">
        <v>26</v>
      </c>
      <c r="AG82" s="35">
        <v>27</v>
      </c>
      <c r="AH82" s="14">
        <v>28</v>
      </c>
      <c r="AI82" s="5">
        <v>29</v>
      </c>
      <c r="AJ82" s="5">
        <v>30</v>
      </c>
      <c r="AK82" s="18">
        <v>31</v>
      </c>
      <c r="AL82" s="126" t="s">
        <v>20</v>
      </c>
      <c r="AM82" s="127"/>
      <c r="AN82" s="127"/>
      <c r="AO82" s="127"/>
      <c r="AP82" s="127"/>
      <c r="AQ82" s="128"/>
      <c r="AR82" s="46" t="s">
        <v>54</v>
      </c>
    </row>
    <row r="83" spans="1:44" ht="20.25" hidden="1" customHeight="1" x14ac:dyDescent="0.2">
      <c r="A83" s="122"/>
      <c r="B83" s="123"/>
      <c r="C83" s="132"/>
      <c r="D83" s="103" t="s">
        <v>9</v>
      </c>
      <c r="E83" s="104"/>
      <c r="F83" s="105"/>
      <c r="G83" s="29" t="s">
        <v>6</v>
      </c>
      <c r="H83" s="29" t="s">
        <v>7</v>
      </c>
      <c r="I83" s="30" t="s">
        <v>8</v>
      </c>
      <c r="J83" s="30" t="s">
        <v>2</v>
      </c>
      <c r="K83" s="30" t="s">
        <v>3</v>
      </c>
      <c r="L83" s="30" t="s">
        <v>4</v>
      </c>
      <c r="M83" s="30" t="s">
        <v>5</v>
      </c>
      <c r="N83" s="32" t="s">
        <v>15</v>
      </c>
      <c r="O83" s="32" t="s">
        <v>0</v>
      </c>
      <c r="P83" s="30" t="s">
        <v>1</v>
      </c>
      <c r="Q83" s="31" t="s">
        <v>11</v>
      </c>
      <c r="R83" s="31" t="s">
        <v>12</v>
      </c>
      <c r="S83" s="16" t="s">
        <v>13</v>
      </c>
      <c r="T83" s="16" t="s">
        <v>14</v>
      </c>
      <c r="U83" s="29" t="s">
        <v>6</v>
      </c>
      <c r="V83" s="29" t="s">
        <v>7</v>
      </c>
      <c r="W83" s="30" t="s">
        <v>8</v>
      </c>
      <c r="X83" s="30" t="s">
        <v>2</v>
      </c>
      <c r="Y83" s="31" t="s">
        <v>12</v>
      </c>
      <c r="Z83" s="32" t="s">
        <v>4</v>
      </c>
      <c r="AA83" s="30" t="s">
        <v>5</v>
      </c>
      <c r="AB83" s="29" t="s">
        <v>6</v>
      </c>
      <c r="AC83" s="29" t="s">
        <v>7</v>
      </c>
      <c r="AD83" s="38" t="s">
        <v>8</v>
      </c>
      <c r="AE83" s="30" t="s">
        <v>2</v>
      </c>
      <c r="AF83" s="30" t="s">
        <v>3</v>
      </c>
      <c r="AG83" s="30" t="s">
        <v>4</v>
      </c>
      <c r="AH83" s="30" t="s">
        <v>5</v>
      </c>
      <c r="AI83" s="29" t="s">
        <v>6</v>
      </c>
      <c r="AJ83" s="29" t="s">
        <v>7</v>
      </c>
      <c r="AK83" s="38" t="s">
        <v>8</v>
      </c>
      <c r="AL83" s="97"/>
      <c r="AM83" s="98"/>
      <c r="AN83" s="98"/>
      <c r="AO83" s="98"/>
      <c r="AP83" s="98"/>
      <c r="AQ83" s="129"/>
      <c r="AR83" s="47">
        <f t="shared" ref="AR83" si="8">AP87/AP84</f>
        <v>0.35483870967741937</v>
      </c>
    </row>
    <row r="84" spans="1:44" ht="20.25" hidden="1" customHeight="1" x14ac:dyDescent="0.2">
      <c r="A84" s="122"/>
      <c r="B84" s="123"/>
      <c r="C84" s="132"/>
      <c r="D84" s="103" t="s">
        <v>16</v>
      </c>
      <c r="E84" s="104"/>
      <c r="F84" s="105"/>
      <c r="G84" s="16" t="s">
        <v>22</v>
      </c>
      <c r="H84" s="7" t="s">
        <v>22</v>
      </c>
      <c r="I84" s="7" t="s">
        <v>22</v>
      </c>
      <c r="J84" s="16" t="s">
        <v>22</v>
      </c>
      <c r="K84" s="16" t="s">
        <v>22</v>
      </c>
      <c r="L84" s="16" t="s">
        <v>22</v>
      </c>
      <c r="M84" s="16" t="s">
        <v>22</v>
      </c>
      <c r="N84" s="16" t="s">
        <v>22</v>
      </c>
      <c r="O84" s="7" t="s">
        <v>22</v>
      </c>
      <c r="P84" s="7" t="s">
        <v>22</v>
      </c>
      <c r="Q84" s="16" t="s">
        <v>22</v>
      </c>
      <c r="R84" s="16" t="s">
        <v>22</v>
      </c>
      <c r="S84" s="16" t="s">
        <v>22</v>
      </c>
      <c r="T84" s="16" t="s">
        <v>22</v>
      </c>
      <c r="U84" s="16" t="s">
        <v>22</v>
      </c>
      <c r="V84" s="7" t="s">
        <v>22</v>
      </c>
      <c r="W84" s="7" t="s">
        <v>22</v>
      </c>
      <c r="X84" s="16" t="s">
        <v>22</v>
      </c>
      <c r="Y84" s="16" t="s">
        <v>22</v>
      </c>
      <c r="Z84" s="16" t="s">
        <v>22</v>
      </c>
      <c r="AA84" s="7" t="s">
        <v>22</v>
      </c>
      <c r="AB84" s="16" t="s">
        <v>22</v>
      </c>
      <c r="AC84" s="7" t="s">
        <v>22</v>
      </c>
      <c r="AD84" s="7" t="s">
        <v>22</v>
      </c>
      <c r="AE84" s="16" t="s">
        <v>22</v>
      </c>
      <c r="AF84" s="16" t="s">
        <v>22</v>
      </c>
      <c r="AG84" s="16" t="s">
        <v>22</v>
      </c>
      <c r="AH84" s="16" t="s">
        <v>22</v>
      </c>
      <c r="AI84" s="16" t="s">
        <v>22</v>
      </c>
      <c r="AJ84" s="7" t="s">
        <v>22</v>
      </c>
      <c r="AK84" s="21" t="s">
        <v>22</v>
      </c>
      <c r="AL84" s="97" t="s">
        <v>50</v>
      </c>
      <c r="AM84" s="98"/>
      <c r="AN84" s="98"/>
      <c r="AO84" s="98"/>
      <c r="AP84" s="95">
        <f>COUNTIF(G84:AK84,プルダウン!$B$3)+COUNTIF(G84:AK84,プルダウン!$B$4)</f>
        <v>31</v>
      </c>
      <c r="AQ84" s="96"/>
      <c r="AR84" s="106" t="s">
        <v>63</v>
      </c>
    </row>
    <row r="85" spans="1:44" ht="20.25" hidden="1" customHeight="1" x14ac:dyDescent="0.2">
      <c r="A85" s="122"/>
      <c r="B85" s="123"/>
      <c r="C85" s="132"/>
      <c r="D85" s="107"/>
      <c r="E85" s="108"/>
      <c r="F85" s="109"/>
      <c r="G85" s="16">
        <f>IF(G84=プルダウン!$B$3,IF(G87=プルダウン!$D$4,1,IF(G87=プルダウン!$D$5,1,0)),IF(G84=プルダウン!$B$4,IF(G87=プルダウン!$D$4,1,IF(G87=プルダウン!$D$5,1,0))))</f>
        <v>1</v>
      </c>
      <c r="H85" s="7">
        <f>IF(H84=プルダウン!$B$3,IF(H87=プルダウン!$D$4,1,IF(H87=プルダウン!$D$5,1,0)),IF(H84=プルダウン!$B$4,IF(H87=プルダウン!$D$4,1,IF(H87=プルダウン!$D$5,1,0))))</f>
        <v>1</v>
      </c>
      <c r="I85" s="7">
        <f>IF(I84=プルダウン!$B$3,IF(I87=プルダウン!$D$4,1,IF(I87=プルダウン!$D$5,1,0)),IF(I84=プルダウン!$B$4,IF(I87=プルダウン!$D$4,1,IF(I87=プルダウン!$D$5,1,0))))</f>
        <v>0</v>
      </c>
      <c r="J85" s="16">
        <f>IF(J84=プルダウン!$B$3,IF(J87=プルダウン!$D$4,1,IF(J87=プルダウン!$D$5,1,0)),IF(J84=プルダウン!$B$4,IF(J87=プルダウン!$D$4,1,IF(J87=プルダウン!$D$5,1,0))))</f>
        <v>0</v>
      </c>
      <c r="K85" s="16">
        <f>IF(K84=プルダウン!$B$3,IF(K87=プルダウン!$D$4,1,IF(K87=プルダウン!$D$5,1,0)),IF(K84=プルダウン!$B$4,IF(K87=プルダウン!$D$4,1,IF(K87=プルダウン!$D$5,1,0))))</f>
        <v>0</v>
      </c>
      <c r="L85" s="16">
        <f>IF(L84=プルダウン!$B$3,IF(L87=プルダウン!$D$4,1,IF(L87=プルダウン!$D$5,1,0)),IF(L84=プルダウン!$B$4,IF(L87=プルダウン!$D$4,1,IF(L87=プルダウン!$D$5,1,0))))</f>
        <v>0</v>
      </c>
      <c r="M85" s="16">
        <f>IF(M84=プルダウン!$B$3,IF(M87=プルダウン!$D$4,1,IF(M87=プルダウン!$D$5,1,0)),IF(M84=プルダウン!$B$4,IF(M87=プルダウン!$D$4,1,IF(M87=プルダウン!$D$5,1,0))))</f>
        <v>0</v>
      </c>
      <c r="N85" s="16">
        <f>IF(N84=プルダウン!$B$3,IF(N87=プルダウン!$D$4,1,IF(N87=プルダウン!$D$5,1,0)),IF(N84=プルダウン!$B$4,IF(N87=プルダウン!$D$4,1,IF(N87=プルダウン!$D$5,1,0))))</f>
        <v>1</v>
      </c>
      <c r="O85" s="7">
        <f>IF(O84=プルダウン!$B$3,IF(O87=プルダウン!$D$4,1,IF(O87=プルダウン!$D$5,1,0)),IF(O84=プルダウン!$B$4,IF(O87=プルダウン!$D$4,1,IF(O87=プルダウン!$D$5,1,0))))</f>
        <v>1</v>
      </c>
      <c r="P85" s="7">
        <f>IF(P84=プルダウン!$B$3,IF(P87=プルダウン!$D$4,1,IF(P87=プルダウン!$D$5,1,0)),IF(P84=プルダウン!$B$4,IF(P87=プルダウン!$D$4,1,IF(P87=プルダウン!$D$5,1,0))))</f>
        <v>0</v>
      </c>
      <c r="Q85" s="16">
        <f>IF(Q84=プルダウン!$B$3,IF(Q87=プルダウン!$D$4,1,IF(Q87=プルダウン!$D$5,1,0)),IF(Q84=プルダウン!$B$4,IF(Q87=プルダウン!$D$4,1,IF(Q87=プルダウン!$D$5,1,0))))</f>
        <v>0</v>
      </c>
      <c r="R85" s="16">
        <f>IF(R84=プルダウン!$B$3,IF(R87=プルダウン!$D$4,1,IF(R87=プルダウン!$D$5,1,0)),IF(R84=プルダウン!$B$4,IF(R87=プルダウン!$D$4,1,IF(R87=プルダウン!$D$5,1,0))))</f>
        <v>0</v>
      </c>
      <c r="S85" s="16">
        <f>IF(S84=プルダウン!$B$3,IF(S87=プルダウン!$D$4,1,IF(S87=プルダウン!$D$5,1,0)),IF(S84=プルダウン!$B$4,IF(S87=プルダウン!$D$4,1,IF(S87=プルダウン!$D$5,1,0))))</f>
        <v>0</v>
      </c>
      <c r="T85" s="16">
        <f>IF(T84=プルダウン!$B$3,IF(T87=プルダウン!$D$4,1,IF(T87=プルダウン!$D$5,1,0)),IF(T84=プルダウン!$B$4,IF(T87=プルダウン!$D$4,1,IF(T87=プルダウン!$D$5,1,0))))</f>
        <v>0</v>
      </c>
      <c r="U85" s="16">
        <f>IF(U84=プルダウン!$B$3,IF(U87=プルダウン!$D$4,1,IF(U87=プルダウン!$D$5,1,0)),IF(U84=プルダウン!$B$4,IF(U87=プルダウン!$D$4,1,IF(U87=プルダウン!$D$5,1,0))))</f>
        <v>1</v>
      </c>
      <c r="V85" s="7">
        <f>IF(V84=プルダウン!$B$3,IF(V87=プルダウン!$D$4,1,IF(V87=プルダウン!$D$5,1,0)),IF(V84=プルダウン!$B$4,IF(V87=プルダウン!$D$4,1,IF(V87=プルダウン!$D$5,1,0))))</f>
        <v>1</v>
      </c>
      <c r="W85" s="7">
        <f>IF(W84=プルダウン!$B$3,IF(W87=プルダウン!$D$4,1,IF(W87=プルダウン!$D$5,1,0)),IF(W84=プルダウン!$B$4,IF(W87=プルダウン!$D$4,1,IF(W87=プルダウン!$D$5,1,0))))</f>
        <v>0</v>
      </c>
      <c r="X85" s="16">
        <f>IF(X84=プルダウン!$B$3,IF(X87=プルダウン!$D$4,1,IF(X87=プルダウン!$D$5,1,0)),IF(X84=プルダウン!$B$4,IF(X87=プルダウン!$D$4,1,IF(X87=プルダウン!$D$5,1,0))))</f>
        <v>0</v>
      </c>
      <c r="Y85" s="16">
        <f>IF(Y84=プルダウン!$B$3,IF(Y87=プルダウン!$D$4,1,IF(Y87=プルダウン!$D$5,1,0)),IF(Y84=プルダウン!$B$4,IF(Y87=プルダウン!$D$4,1,IF(Y87=プルダウン!$D$5,1,0))))</f>
        <v>0</v>
      </c>
      <c r="Z85" s="16">
        <f>IF(Z84=プルダウン!$B$3,IF(Z87=プルダウン!$D$4,1,IF(Z87=プルダウン!$D$5,1,0)),IF(Z84=プルダウン!$B$4,IF(Z87=プルダウン!$D$4,1,IF(Z87=プルダウン!$D$5,1,0))))</f>
        <v>1</v>
      </c>
      <c r="AA85" s="7">
        <f>IF(AA84=プルダウン!$B$3,IF(AA87=プルダウン!$D$4,1,IF(AA87=プルダウン!$D$5,1,0)),IF(AA84=プルダウン!$B$4,IF(AA87=プルダウン!$D$4,1,IF(AA87=プルダウン!$D$5,1,0))))</f>
        <v>0</v>
      </c>
      <c r="AB85" s="16">
        <f>IF(AB84=プルダウン!$B$3,IF(AB87=プルダウン!$D$4,1,IF(AB87=プルダウン!$D$5,1,0)),IF(AB84=プルダウン!$B$4,IF(AB87=プルダウン!$D$4,1,IF(AB87=プルダウン!$D$5,1,0))))</f>
        <v>1</v>
      </c>
      <c r="AC85" s="7">
        <f>IF(AC84=プルダウン!$B$3,IF(AC87=プルダウン!$D$4,1,IF(AC87=プルダウン!$D$5,1,0)),IF(AC84=プルダウン!$B$4,IF(AC87=プルダウン!$D$4,1,IF(AC87=プルダウン!$D$5,1,0))))</f>
        <v>1</v>
      </c>
      <c r="AD85" s="7">
        <f>IF(AD84=プルダウン!$B$3,IF(AD87=プルダウン!$D$4,1,IF(AD87=プルダウン!$D$5,1,0)),IF(AD84=プルダウン!$B$4,IF(AD87=プルダウン!$D$4,1,IF(AD87=プルダウン!$D$5,1,0))))</f>
        <v>0</v>
      </c>
      <c r="AE85" s="16">
        <f>IF(AE84=プルダウン!$B$3,IF(AE87=プルダウン!$D$4,1,IF(AE87=プルダウン!$D$5,1,0)),IF(AE84=プルダウン!$B$4,IF(AE87=プルダウン!$D$4,1,IF(AE87=プルダウン!$D$5,1,0))))</f>
        <v>0</v>
      </c>
      <c r="AF85" s="16">
        <f>IF(AF84=プルダウン!$B$3,IF(AF87=プルダウン!$D$4,1,IF(AF87=プルダウン!$D$5,1,0)),IF(AF84=プルダウン!$B$4,IF(AF87=プルダウン!$D$4,1,IF(AF87=プルダウン!$D$5,1,0))))</f>
        <v>0</v>
      </c>
      <c r="AG85" s="16">
        <f>IF(AG84=プルダウン!$B$3,IF(AG87=プルダウン!$D$4,1,IF(AG87=プルダウン!$D$5,1,0)),IF(AG84=プルダウン!$B$4,IF(AG87=プルダウン!$D$4,1,IF(AG87=プルダウン!$D$5,1,0))))</f>
        <v>0</v>
      </c>
      <c r="AH85" s="16">
        <f>IF(AH84=プルダウン!$B$3,IF(AH87=プルダウン!$D$4,1,IF(AH87=プルダウン!$D$5,1,0)),IF(AH84=プルダウン!$B$4,IF(AH87=プルダウン!$D$4,1,IF(AH87=プルダウン!$D$5,1,0))))</f>
        <v>0</v>
      </c>
      <c r="AI85" s="16">
        <f>IF(AI84=プルダウン!$B$3,IF(AI87=プルダウン!$D$4,1,IF(AI87=プルダウン!$D$5,1,0)),IF(AI84=プルダウン!$B$4,IF(AI87=プルダウン!$D$4,1,IF(AI87=プルダウン!$D$5,1,0))))</f>
        <v>1</v>
      </c>
      <c r="AJ85" s="7">
        <f>IF(AJ84=プルダウン!$B$3,IF(AJ87=プルダウン!$D$4,1,IF(AJ87=プルダウン!$D$5,1,0)),IF(AJ84=プルダウン!$B$4,IF(AJ87=プルダウン!$D$4,1,IF(AJ87=プルダウン!$D$5,1,0))))</f>
        <v>1</v>
      </c>
      <c r="AK85" s="21">
        <f>IF(AK84=プルダウン!$B$3,IF(AK87=プルダウン!$D$4,1,IF(AK87=プルダウン!$D$5,1,0)),IF(AK84=プルダウン!$B$4,IF(AK87=プルダウン!$D$4,1,IF(AK87=プルダウン!$D$5,1,0))))</f>
        <v>0</v>
      </c>
      <c r="AL85" s="97"/>
      <c r="AM85" s="98"/>
      <c r="AN85" s="98"/>
      <c r="AO85" s="98"/>
      <c r="AP85" s="95"/>
      <c r="AQ85" s="96"/>
      <c r="AR85" s="106"/>
    </row>
    <row r="86" spans="1:44" ht="20.25" hidden="1" customHeight="1" x14ac:dyDescent="0.2">
      <c r="A86" s="122"/>
      <c r="B86" s="123"/>
      <c r="C86" s="132"/>
      <c r="D86" s="103" t="s">
        <v>64</v>
      </c>
      <c r="E86" s="104"/>
      <c r="F86" s="105"/>
      <c r="G86" s="16" t="s">
        <v>35</v>
      </c>
      <c r="H86" s="16" t="s">
        <v>35</v>
      </c>
      <c r="I86" s="16" t="s">
        <v>34</v>
      </c>
      <c r="J86" s="16" t="s">
        <v>34</v>
      </c>
      <c r="K86" s="16" t="s">
        <v>34</v>
      </c>
      <c r="L86" s="16" t="s">
        <v>34</v>
      </c>
      <c r="M86" s="16" t="s">
        <v>34</v>
      </c>
      <c r="N86" s="16" t="s">
        <v>35</v>
      </c>
      <c r="O86" s="16" t="s">
        <v>35</v>
      </c>
      <c r="P86" s="16" t="s">
        <v>34</v>
      </c>
      <c r="Q86" s="16" t="s">
        <v>34</v>
      </c>
      <c r="R86" s="16" t="s">
        <v>34</v>
      </c>
      <c r="S86" s="16" t="s">
        <v>34</v>
      </c>
      <c r="T86" s="16" t="s">
        <v>34</v>
      </c>
      <c r="U86" s="16" t="s">
        <v>35</v>
      </c>
      <c r="V86" s="16" t="s">
        <v>35</v>
      </c>
      <c r="W86" s="16" t="s">
        <v>34</v>
      </c>
      <c r="X86" s="16" t="s">
        <v>34</v>
      </c>
      <c r="Y86" s="16" t="s">
        <v>34</v>
      </c>
      <c r="Z86" s="16" t="s">
        <v>35</v>
      </c>
      <c r="AA86" s="16" t="s">
        <v>34</v>
      </c>
      <c r="AB86" s="16" t="s">
        <v>35</v>
      </c>
      <c r="AC86" s="16" t="s">
        <v>35</v>
      </c>
      <c r="AD86" s="16" t="s">
        <v>34</v>
      </c>
      <c r="AE86" s="16" t="s">
        <v>34</v>
      </c>
      <c r="AF86" s="16" t="s">
        <v>34</v>
      </c>
      <c r="AG86" s="16" t="s">
        <v>34</v>
      </c>
      <c r="AH86" s="16" t="s">
        <v>34</v>
      </c>
      <c r="AI86" s="16" t="s">
        <v>35</v>
      </c>
      <c r="AJ86" s="16" t="s">
        <v>35</v>
      </c>
      <c r="AK86" s="17" t="s">
        <v>34</v>
      </c>
      <c r="AL86" s="97"/>
      <c r="AM86" s="98"/>
      <c r="AN86" s="98"/>
      <c r="AO86" s="98"/>
      <c r="AP86" s="95"/>
      <c r="AQ86" s="96"/>
      <c r="AR86" s="106"/>
    </row>
    <row r="87" spans="1:44" ht="20.25" hidden="1" customHeight="1" thickBot="1" x14ac:dyDescent="0.25">
      <c r="A87" s="133"/>
      <c r="B87" s="134"/>
      <c r="C87" s="135"/>
      <c r="D87" s="110" t="s">
        <v>65</v>
      </c>
      <c r="E87" s="111"/>
      <c r="F87" s="112"/>
      <c r="G87" s="66" t="s">
        <v>35</v>
      </c>
      <c r="H87" s="66" t="s">
        <v>35</v>
      </c>
      <c r="I87" s="66" t="s">
        <v>34</v>
      </c>
      <c r="J87" s="66" t="s">
        <v>34</v>
      </c>
      <c r="K87" s="66" t="s">
        <v>34</v>
      </c>
      <c r="L87" s="66" t="s">
        <v>34</v>
      </c>
      <c r="M87" s="66" t="s">
        <v>34</v>
      </c>
      <c r="N87" s="66" t="s">
        <v>35</v>
      </c>
      <c r="O87" s="66" t="s">
        <v>35</v>
      </c>
      <c r="P87" s="66" t="s">
        <v>34</v>
      </c>
      <c r="Q87" s="66" t="s">
        <v>34</v>
      </c>
      <c r="R87" s="66" t="s">
        <v>34</v>
      </c>
      <c r="S87" s="66" t="s">
        <v>34</v>
      </c>
      <c r="T87" s="66" t="s">
        <v>34</v>
      </c>
      <c r="U87" s="66" t="s">
        <v>35</v>
      </c>
      <c r="V87" s="66" t="s">
        <v>35</v>
      </c>
      <c r="W87" s="66" t="s">
        <v>34</v>
      </c>
      <c r="X87" s="66" t="s">
        <v>34</v>
      </c>
      <c r="Y87" s="66" t="s">
        <v>34</v>
      </c>
      <c r="Z87" s="66" t="s">
        <v>35</v>
      </c>
      <c r="AA87" s="66" t="s">
        <v>34</v>
      </c>
      <c r="AB87" s="66" t="s">
        <v>35</v>
      </c>
      <c r="AC87" s="66" t="s">
        <v>35</v>
      </c>
      <c r="AD87" s="66" t="s">
        <v>34</v>
      </c>
      <c r="AE87" s="66" t="s">
        <v>34</v>
      </c>
      <c r="AF87" s="66" t="s">
        <v>34</v>
      </c>
      <c r="AG87" s="66" t="s">
        <v>34</v>
      </c>
      <c r="AH87" s="66" t="s">
        <v>34</v>
      </c>
      <c r="AI87" s="66" t="s">
        <v>35</v>
      </c>
      <c r="AJ87" s="66" t="s">
        <v>35</v>
      </c>
      <c r="AK87" s="66" t="s">
        <v>34</v>
      </c>
      <c r="AL87" s="99" t="s">
        <v>21</v>
      </c>
      <c r="AM87" s="100"/>
      <c r="AN87" s="100"/>
      <c r="AO87" s="100"/>
      <c r="AP87" s="101">
        <f>SUM(G85:AK85)</f>
        <v>11</v>
      </c>
      <c r="AQ87" s="102"/>
      <c r="AR87" s="48"/>
    </row>
    <row r="88" spans="1:44" x14ac:dyDescent="0.2">
      <c r="A88" s="56"/>
    </row>
    <row r="89" spans="1:44" x14ac:dyDescent="0.2">
      <c r="A89" s="71" t="s">
        <v>75</v>
      </c>
      <c r="B89" s="72"/>
    </row>
    <row r="90" spans="1:44" x14ac:dyDescent="0.2">
      <c r="A90" s="73" t="s">
        <v>76</v>
      </c>
      <c r="B90" s="72"/>
    </row>
    <row r="92" spans="1:44" x14ac:dyDescent="0.2">
      <c r="A92" s="73" t="s">
        <v>77</v>
      </c>
      <c r="B92" s="72"/>
    </row>
    <row r="93" spans="1:44" x14ac:dyDescent="0.2">
      <c r="A93" s="73"/>
      <c r="B93" s="72"/>
    </row>
    <row r="94" spans="1:44" x14ac:dyDescent="0.2">
      <c r="A94" s="73" t="s">
        <v>78</v>
      </c>
      <c r="B94" s="72"/>
    </row>
  </sheetData>
  <mergeCells count="160">
    <mergeCell ref="A64:C69"/>
    <mergeCell ref="D64:F64"/>
    <mergeCell ref="AL64:AQ65"/>
    <mergeCell ref="A76:C81"/>
    <mergeCell ref="D76:F76"/>
    <mergeCell ref="AL76:AQ77"/>
    <mergeCell ref="A70:C75"/>
    <mergeCell ref="D70:F70"/>
    <mergeCell ref="AL70:AQ71"/>
    <mergeCell ref="D71:F71"/>
    <mergeCell ref="D72:F72"/>
    <mergeCell ref="D68:F68"/>
    <mergeCell ref="D74:F74"/>
    <mergeCell ref="B7:M7"/>
    <mergeCell ref="AP87:AQ87"/>
    <mergeCell ref="A82:C87"/>
    <mergeCell ref="D82:F82"/>
    <mergeCell ref="AL82:AQ83"/>
    <mergeCell ref="D83:F83"/>
    <mergeCell ref="D84:F84"/>
    <mergeCell ref="D85:F85"/>
    <mergeCell ref="D87:F87"/>
    <mergeCell ref="AL87:AO87"/>
    <mergeCell ref="D79:F79"/>
    <mergeCell ref="D81:F81"/>
    <mergeCell ref="AL81:AO81"/>
    <mergeCell ref="AP81:AQ81"/>
    <mergeCell ref="D73:F73"/>
    <mergeCell ref="D75:F75"/>
    <mergeCell ref="AL75:AO75"/>
    <mergeCell ref="A58:C63"/>
    <mergeCell ref="D58:F58"/>
    <mergeCell ref="AL58:AQ59"/>
    <mergeCell ref="D59:F59"/>
    <mergeCell ref="D60:F60"/>
    <mergeCell ref="D61:F61"/>
    <mergeCell ref="D63:F63"/>
    <mergeCell ref="A46:C51"/>
    <mergeCell ref="D46:F46"/>
    <mergeCell ref="AL46:AQ47"/>
    <mergeCell ref="D47:F47"/>
    <mergeCell ref="D48:F48"/>
    <mergeCell ref="D49:F49"/>
    <mergeCell ref="D51:F51"/>
    <mergeCell ref="AL51:AO51"/>
    <mergeCell ref="AL57:AO57"/>
    <mergeCell ref="AP57:AQ57"/>
    <mergeCell ref="A52:C57"/>
    <mergeCell ref="D52:F52"/>
    <mergeCell ref="AL52:AQ53"/>
    <mergeCell ref="D53:F53"/>
    <mergeCell ref="D54:F54"/>
    <mergeCell ref="D55:F55"/>
    <mergeCell ref="D57:F57"/>
    <mergeCell ref="A28:C33"/>
    <mergeCell ref="D28:F28"/>
    <mergeCell ref="AL28:AQ29"/>
    <mergeCell ref="D29:F29"/>
    <mergeCell ref="D30:F30"/>
    <mergeCell ref="A40:C45"/>
    <mergeCell ref="D40:F40"/>
    <mergeCell ref="AL40:AQ41"/>
    <mergeCell ref="D41:F41"/>
    <mergeCell ref="D42:F42"/>
    <mergeCell ref="D31:F31"/>
    <mergeCell ref="D33:F33"/>
    <mergeCell ref="AL33:AO33"/>
    <mergeCell ref="AP33:AQ33"/>
    <mergeCell ref="A34:C39"/>
    <mergeCell ref="D34:F34"/>
    <mergeCell ref="AL34:AQ35"/>
    <mergeCell ref="D35:F35"/>
    <mergeCell ref="D36:F36"/>
    <mergeCell ref="D43:F43"/>
    <mergeCell ref="D45:F45"/>
    <mergeCell ref="AL45:AO45"/>
    <mergeCell ref="AP45:AQ45"/>
    <mergeCell ref="D37:F37"/>
    <mergeCell ref="A22:C27"/>
    <mergeCell ref="D22:F22"/>
    <mergeCell ref="AL22:AQ23"/>
    <mergeCell ref="D23:F23"/>
    <mergeCell ref="D24:F24"/>
    <mergeCell ref="D25:F25"/>
    <mergeCell ref="A16:C21"/>
    <mergeCell ref="D21:F21"/>
    <mergeCell ref="D27:F27"/>
    <mergeCell ref="AL27:AO27"/>
    <mergeCell ref="AP27:AQ27"/>
    <mergeCell ref="AL16:AQ17"/>
    <mergeCell ref="D17:F17"/>
    <mergeCell ref="D18:F18"/>
    <mergeCell ref="D20:F20"/>
    <mergeCell ref="D26:F26"/>
    <mergeCell ref="AL24:AO26"/>
    <mergeCell ref="AP24:AQ26"/>
    <mergeCell ref="AL18:AO20"/>
    <mergeCell ref="AP18:AQ20"/>
    <mergeCell ref="D32:F32"/>
    <mergeCell ref="D38:F38"/>
    <mergeCell ref="D44:F44"/>
    <mergeCell ref="D50:F50"/>
    <mergeCell ref="D56:F56"/>
    <mergeCell ref="D62:F62"/>
    <mergeCell ref="I10:J10"/>
    <mergeCell ref="I11:J11"/>
    <mergeCell ref="I12:J12"/>
    <mergeCell ref="D16:F16"/>
    <mergeCell ref="D39:F39"/>
    <mergeCell ref="D19:F19"/>
    <mergeCell ref="D86:F86"/>
    <mergeCell ref="AR78:AR80"/>
    <mergeCell ref="AR84:AR86"/>
    <mergeCell ref="AR72:AR74"/>
    <mergeCell ref="AP51:AQ51"/>
    <mergeCell ref="D65:F65"/>
    <mergeCell ref="D66:F66"/>
    <mergeCell ref="AL84:AO86"/>
    <mergeCell ref="AP84:AQ86"/>
    <mergeCell ref="AL66:AO68"/>
    <mergeCell ref="AP66:AQ68"/>
    <mergeCell ref="AL60:AO62"/>
    <mergeCell ref="AP60:AQ62"/>
    <mergeCell ref="AL54:AO56"/>
    <mergeCell ref="AP54:AQ56"/>
    <mergeCell ref="D80:F80"/>
    <mergeCell ref="D77:F77"/>
    <mergeCell ref="D78:F78"/>
    <mergeCell ref="D67:F67"/>
    <mergeCell ref="D69:F69"/>
    <mergeCell ref="AL69:AO69"/>
    <mergeCell ref="AP69:AQ69"/>
    <mergeCell ref="AP75:AQ75"/>
    <mergeCell ref="AR56:AR57"/>
    <mergeCell ref="AL36:AO38"/>
    <mergeCell ref="AP36:AQ38"/>
    <mergeCell ref="AL30:AO32"/>
    <mergeCell ref="AP30:AQ32"/>
    <mergeCell ref="AL21:AO21"/>
    <mergeCell ref="AP21:AQ21"/>
    <mergeCell ref="AL39:AO39"/>
    <mergeCell ref="AP39:AQ39"/>
    <mergeCell ref="AR20:AR21"/>
    <mergeCell ref="AR26:AR27"/>
    <mergeCell ref="AR32:AR33"/>
    <mergeCell ref="AR38:AR39"/>
    <mergeCell ref="AR62:AR63"/>
    <mergeCell ref="AR68:AR69"/>
    <mergeCell ref="AP78:AQ80"/>
    <mergeCell ref="AL78:AO80"/>
    <mergeCell ref="AL72:AO74"/>
    <mergeCell ref="AP72:AQ74"/>
    <mergeCell ref="AL42:AO44"/>
    <mergeCell ref="AP42:AQ44"/>
    <mergeCell ref="AR44:AR45"/>
    <mergeCell ref="AR50:AR51"/>
    <mergeCell ref="AL48:AO50"/>
    <mergeCell ref="AP48:AQ50"/>
    <mergeCell ref="AL63:AO63"/>
    <mergeCell ref="AP63:AQ63"/>
  </mergeCells>
  <phoneticPr fontId="2"/>
  <dataValidations count="3">
    <dataValidation type="list" allowBlank="1" showInputMessage="1" showErrorMessage="1" sqref="B7:B8" xr:uid="{00000000-0002-0000-0000-000000000000}">
      <formula1>"月単位における週休２日達成,月単位における週休２日達成していない"</formula1>
    </dataValidation>
    <dataValidation type="list" allowBlank="1" showInputMessage="1" showErrorMessage="1" sqref="AR18 AR24 AR30 AR36 AR42 AR54 AR60 AR48 AR72 AR84 AR78 AR66" xr:uid="{00000000-0002-0000-0000-000001000000}">
      <formula1>"〇,×"</formula1>
    </dataValidation>
    <dataValidation type="list" allowBlank="1" showInputMessage="1" showErrorMessage="1" sqref="AR20:AR21 AR26:AR27 AR32:AR33 AR38:AR39 AR44:AR45 AR50:AR51 AR56:AR57 AR62:AR63 AR68:AR69" xr:uid="{00000000-0002-0000-0000-000002000000}">
      <formula1>"①現場閉所率28.5%以上,②現場閉所率28.5%未満だが、暦上の土日全て閉所,③対象外期間を除いた暦上の土日以上に現場閉所"</formula1>
    </dataValidation>
  </dataValidations>
  <printOptions horizontalCentered="1"/>
  <pageMargins left="0.31496062992125984" right="0.31496062992125984" top="0.74803149606299213" bottom="0.55118110236220474" header="0.51181102362204722" footer="0.31496062992125984"/>
  <pageSetup paperSize="9" scale="62"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344" operator="containsText" id="{DDB09ECA-1EA7-4FA5-9B56-78FE3129B091}">
            <xm:f>NOT(ISERROR(SEARCH(プルダウン!$B$3,G18)))</xm:f>
            <xm:f>プルダウン!$B$3</xm:f>
            <x14:dxf>
              <fill>
                <patternFill>
                  <bgColor rgb="FFFFC000"/>
                </patternFill>
              </fill>
            </x14:dxf>
          </x14:cfRule>
          <x14:cfRule type="containsText" priority="346" operator="containsText" id="{639204A0-8D30-4545-BC1B-3F8587D36A5B}">
            <xm:f>NOT(ISERROR(SEARCH(プルダウン!$B$4,G18)))</xm:f>
            <xm:f>プルダウン!$B$4</xm:f>
            <x14:dxf>
              <fill>
                <patternFill>
                  <bgColor rgb="FFFFC000"/>
                </patternFill>
              </fill>
            </x14:dxf>
          </x14:cfRule>
          <xm:sqref>G18:AK18</xm:sqref>
        </x14:conditionalFormatting>
        <x14:conditionalFormatting xmlns:xm="http://schemas.microsoft.com/office/excel/2006/main">
          <x14:cfRule type="containsText" priority="343" operator="containsText" id="{DE8985B6-E1FB-4DD6-B920-7575545FD232}">
            <xm:f>NOT(ISERROR(SEARCH(プルダウン!$D$5,G21)))</xm:f>
            <xm:f>プルダウン!$D$5</xm:f>
            <x14:dxf>
              <font>
                <color rgb="FF9C6500"/>
              </font>
              <fill>
                <patternFill>
                  <bgColor rgb="FFFFEB9C"/>
                </patternFill>
              </fill>
            </x14:dxf>
          </x14:cfRule>
          <x14:cfRule type="containsText" priority="345" operator="containsText" id="{E59E2FA1-6B39-4550-B61D-301B6573F52D}">
            <xm:f>NOT(ISERROR(SEARCH(プルダウン!$D$4,G21)))</xm:f>
            <xm:f>プルダウン!$D$4</xm:f>
            <x14:dxf>
              <font>
                <b/>
                <i val="0"/>
                <color rgb="FF9C0006"/>
              </font>
              <fill>
                <patternFill>
                  <bgColor rgb="FFFFC7CE"/>
                </patternFill>
              </fill>
            </x14:dxf>
          </x14:cfRule>
          <xm:sqref>G21:AK21</xm:sqref>
        </x14:conditionalFormatting>
        <x14:conditionalFormatting xmlns:xm="http://schemas.microsoft.com/office/excel/2006/main">
          <x14:cfRule type="containsText" priority="341" operator="containsText" id="{8F3A55E7-CBB3-4E4A-A9D0-DD1F67C9A206}">
            <xm:f>NOT(ISERROR(SEARCH(プルダウン!$B$3,H25)))</xm:f>
            <xm:f>プルダウン!$B$3</xm:f>
            <x14:dxf>
              <fill>
                <patternFill>
                  <bgColor rgb="FFFFC000"/>
                </patternFill>
              </fill>
            </x14:dxf>
          </x14:cfRule>
          <x14:cfRule type="containsText" priority="342" operator="containsText" id="{829E243B-7196-437B-B4C2-D28ABB77F173}">
            <xm:f>NOT(ISERROR(SEARCH(プルダウン!$B$4,H25)))</xm:f>
            <xm:f>プルダウン!$B$4</xm:f>
            <x14:dxf>
              <fill>
                <patternFill>
                  <bgColor rgb="FFFFC000"/>
                </patternFill>
              </fill>
            </x14:dxf>
          </x14:cfRule>
          <xm:sqref>H25:AK25</xm:sqref>
        </x14:conditionalFormatting>
        <x14:conditionalFormatting xmlns:xm="http://schemas.microsoft.com/office/excel/2006/main">
          <x14:cfRule type="containsText" priority="337" operator="containsText" id="{A8963C18-F7F8-4EA7-B505-EBB20AD8F8C0}">
            <xm:f>NOT(ISERROR(SEARCH(プルダウン!$D$5,G27)))</xm:f>
            <xm:f>プルダウン!$D$5</xm:f>
            <x14:dxf>
              <font>
                <color rgb="FF9C6500"/>
              </font>
              <fill>
                <patternFill>
                  <bgColor rgb="FFFFEB9C"/>
                </patternFill>
              </fill>
            </x14:dxf>
          </x14:cfRule>
          <x14:cfRule type="containsText" priority="338" operator="containsText" id="{BC9D9AAE-07AE-41ED-9656-882F2F9E6685}">
            <xm:f>NOT(ISERROR(SEARCH(プルダウン!$D$4,G27)))</xm:f>
            <xm:f>プルダウン!$D$4</xm:f>
            <x14:dxf>
              <font>
                <b/>
                <i val="0"/>
                <color rgb="FF9C0006"/>
              </font>
              <fill>
                <patternFill>
                  <bgColor rgb="FFFFC7CE"/>
                </patternFill>
              </fill>
            </x14:dxf>
          </x14:cfRule>
          <xm:sqref>G27:N27 AK27 P27 R27:AI27</xm:sqref>
        </x14:conditionalFormatting>
        <x14:conditionalFormatting xmlns:xm="http://schemas.microsoft.com/office/excel/2006/main">
          <x14:cfRule type="containsText" priority="339" operator="containsText" id="{D848B668-8836-42A8-A424-F151EF6058FC}">
            <xm:f>NOT(ISERROR(SEARCH(プルダウン!$B$3,G24)))</xm:f>
            <xm:f>プルダウン!$B$3</xm:f>
            <x14:dxf>
              <fill>
                <patternFill>
                  <bgColor rgb="FFFFC000"/>
                </patternFill>
              </fill>
            </x14:dxf>
          </x14:cfRule>
          <x14:cfRule type="containsText" priority="340" operator="containsText" id="{51D73E32-18B0-4B2D-A642-9718E6BC1FD3}">
            <xm:f>NOT(ISERROR(SEARCH(プルダウン!$B$4,G24)))</xm:f>
            <xm:f>プルダウン!$B$4</xm:f>
            <x14:dxf>
              <fill>
                <patternFill>
                  <bgColor rgb="FFFFC000"/>
                </patternFill>
              </fill>
            </x14:dxf>
          </x14:cfRule>
          <xm:sqref>G24:Y24 AI24:AK24</xm:sqref>
        </x14:conditionalFormatting>
        <x14:conditionalFormatting xmlns:xm="http://schemas.microsoft.com/office/excel/2006/main">
          <x14:cfRule type="containsText" priority="335" operator="containsText" id="{A7782C40-8525-41C8-A614-A337D107B50E}">
            <xm:f>NOT(ISERROR(SEARCH(プルダウン!$B$3,H31)))</xm:f>
            <xm:f>プルダウン!$B$3</xm:f>
            <x14:dxf>
              <fill>
                <patternFill>
                  <bgColor rgb="FFFFC000"/>
                </patternFill>
              </fill>
            </x14:dxf>
          </x14:cfRule>
          <x14:cfRule type="containsText" priority="336" operator="containsText" id="{EE1EC6A9-23F4-4147-9498-8608B79E37AD}">
            <xm:f>NOT(ISERROR(SEARCH(プルダウン!$B$4,H31)))</xm:f>
            <xm:f>プルダウン!$B$4</xm:f>
            <x14:dxf>
              <fill>
                <patternFill>
                  <bgColor rgb="FFFFC000"/>
                </patternFill>
              </fill>
            </x14:dxf>
          </x14:cfRule>
          <xm:sqref>H31:AK31</xm:sqref>
        </x14:conditionalFormatting>
        <x14:conditionalFormatting xmlns:xm="http://schemas.microsoft.com/office/excel/2006/main">
          <x14:cfRule type="containsText" priority="333" operator="containsText" id="{43E4B7B7-DAA0-4F3A-A1A6-AF8C75F067A0}">
            <xm:f>NOT(ISERROR(SEARCH(プルダウン!$B$3,AK37)))</xm:f>
            <xm:f>プルダウン!$B$3</xm:f>
            <x14:dxf>
              <fill>
                <patternFill>
                  <bgColor rgb="FFFFC000"/>
                </patternFill>
              </fill>
            </x14:dxf>
          </x14:cfRule>
          <x14:cfRule type="containsText" priority="334" operator="containsText" id="{35800200-53CA-45E7-B7CB-D9ED0582A076}">
            <xm:f>NOT(ISERROR(SEARCH(プルダウン!$B$4,AK37)))</xm:f>
            <xm:f>プルダウン!$B$4</xm:f>
            <x14:dxf>
              <fill>
                <patternFill>
                  <bgColor rgb="FFFFC000"/>
                </patternFill>
              </fill>
            </x14:dxf>
          </x14:cfRule>
          <xm:sqref>AK37</xm:sqref>
        </x14:conditionalFormatting>
        <x14:conditionalFormatting xmlns:xm="http://schemas.microsoft.com/office/excel/2006/main">
          <x14:cfRule type="containsText" priority="331" operator="containsText" id="{296031D0-B988-4A1B-B972-38A16D1E57D0}">
            <xm:f>NOT(ISERROR(SEARCH(プルダウン!$B$3,AK43)))</xm:f>
            <xm:f>プルダウン!$B$3</xm:f>
            <x14:dxf>
              <fill>
                <patternFill>
                  <bgColor rgb="FFFFC000"/>
                </patternFill>
              </fill>
            </x14:dxf>
          </x14:cfRule>
          <x14:cfRule type="containsText" priority="332" operator="containsText" id="{2AD8EC53-45F2-49EC-A22E-4B30F31FC13B}">
            <xm:f>NOT(ISERROR(SEARCH(プルダウン!$B$4,AK43)))</xm:f>
            <xm:f>プルダウン!$B$4</xm:f>
            <x14:dxf>
              <fill>
                <patternFill>
                  <bgColor rgb="FFFFC000"/>
                </patternFill>
              </fill>
            </x14:dxf>
          </x14:cfRule>
          <xm:sqref>AK43</xm:sqref>
        </x14:conditionalFormatting>
        <x14:conditionalFormatting xmlns:xm="http://schemas.microsoft.com/office/excel/2006/main">
          <x14:cfRule type="containsText" priority="329" operator="containsText" id="{5089B4F5-D8E9-48FF-8AE0-55A55DCE009E}">
            <xm:f>NOT(ISERROR(SEARCH(プルダウン!$B$3,AK49)))</xm:f>
            <xm:f>プルダウン!$B$3</xm:f>
            <x14:dxf>
              <fill>
                <patternFill>
                  <bgColor rgb="FFFFC000"/>
                </patternFill>
              </fill>
            </x14:dxf>
          </x14:cfRule>
          <x14:cfRule type="containsText" priority="330" operator="containsText" id="{8E06D043-446E-4A9C-BF0E-7C43DB3C7E91}">
            <xm:f>NOT(ISERROR(SEARCH(プルダウン!$B$4,AK49)))</xm:f>
            <xm:f>プルダウン!$B$4</xm:f>
            <x14:dxf>
              <fill>
                <patternFill>
                  <bgColor rgb="FFFFC000"/>
                </patternFill>
              </fill>
            </x14:dxf>
          </x14:cfRule>
          <xm:sqref>AK49</xm:sqref>
        </x14:conditionalFormatting>
        <x14:conditionalFormatting xmlns:xm="http://schemas.microsoft.com/office/excel/2006/main">
          <x14:cfRule type="containsText" priority="319" operator="containsText" id="{33EAAB64-46A4-416B-95F4-0F68015FDDCF}">
            <xm:f>NOT(ISERROR(SEARCH(プルダウン!$B$3,AK85)))</xm:f>
            <xm:f>プルダウン!$B$3</xm:f>
            <x14:dxf>
              <fill>
                <patternFill>
                  <bgColor rgb="FFFFC000"/>
                </patternFill>
              </fill>
            </x14:dxf>
          </x14:cfRule>
          <x14:cfRule type="containsText" priority="320" operator="containsText" id="{C6F640CA-E759-44BD-856A-A0D71D0C77CD}">
            <xm:f>NOT(ISERROR(SEARCH(プルダウン!$B$4,AK85)))</xm:f>
            <xm:f>プルダウン!$B$4</xm:f>
            <x14:dxf>
              <fill>
                <patternFill>
                  <bgColor rgb="FFFFC000"/>
                </patternFill>
              </fill>
            </x14:dxf>
          </x14:cfRule>
          <xm:sqref>AK85</xm:sqref>
        </x14:conditionalFormatting>
        <x14:conditionalFormatting xmlns:xm="http://schemas.microsoft.com/office/excel/2006/main">
          <x14:cfRule type="containsText" priority="327" operator="containsText" id="{B7BF8320-B9EE-424B-B180-07F4DCFE3060}">
            <xm:f>NOT(ISERROR(SEARCH(プルダウン!$B$3,AK61)))</xm:f>
            <xm:f>プルダウン!$B$3</xm:f>
            <x14:dxf>
              <fill>
                <patternFill>
                  <bgColor rgb="FFFFC000"/>
                </patternFill>
              </fill>
            </x14:dxf>
          </x14:cfRule>
          <x14:cfRule type="containsText" priority="328" operator="containsText" id="{E02ADBE1-80C0-41FA-8D58-11C6756E1E28}">
            <xm:f>NOT(ISERROR(SEARCH(プルダウン!$B$4,AK61)))</xm:f>
            <xm:f>プルダウン!$B$4</xm:f>
            <x14:dxf>
              <fill>
                <patternFill>
                  <bgColor rgb="FFFFC000"/>
                </patternFill>
              </fill>
            </x14:dxf>
          </x14:cfRule>
          <xm:sqref>AK61</xm:sqref>
        </x14:conditionalFormatting>
        <x14:conditionalFormatting xmlns:xm="http://schemas.microsoft.com/office/excel/2006/main">
          <x14:cfRule type="containsText" priority="325" operator="containsText" id="{29A57D07-3E23-46B2-A524-9A667CF1A0B2}">
            <xm:f>NOT(ISERROR(SEARCH(プルダウン!$B$3,AK67)))</xm:f>
            <xm:f>プルダウン!$B$3</xm:f>
            <x14:dxf>
              <fill>
                <patternFill>
                  <bgColor rgb="FFFFC000"/>
                </patternFill>
              </fill>
            </x14:dxf>
          </x14:cfRule>
          <x14:cfRule type="containsText" priority="326" operator="containsText" id="{6F10C424-74CF-49F6-8858-58B348DC5D2A}">
            <xm:f>NOT(ISERROR(SEARCH(プルダウン!$B$4,AK67)))</xm:f>
            <xm:f>プルダウン!$B$4</xm:f>
            <x14:dxf>
              <fill>
                <patternFill>
                  <bgColor rgb="FFFFC000"/>
                </patternFill>
              </fill>
            </x14:dxf>
          </x14:cfRule>
          <xm:sqref>AK67</xm:sqref>
        </x14:conditionalFormatting>
        <x14:conditionalFormatting xmlns:xm="http://schemas.microsoft.com/office/excel/2006/main">
          <x14:cfRule type="containsText" priority="323" operator="containsText" id="{A1F4A509-0107-4CC4-87EC-B8C45C67A405}">
            <xm:f>NOT(ISERROR(SEARCH(プルダウン!$B$3,AK73)))</xm:f>
            <xm:f>プルダウン!$B$3</xm:f>
            <x14:dxf>
              <fill>
                <patternFill>
                  <bgColor rgb="FFFFC000"/>
                </patternFill>
              </fill>
            </x14:dxf>
          </x14:cfRule>
          <x14:cfRule type="containsText" priority="324" operator="containsText" id="{81CC310C-97EC-43CE-8395-3E446D1F17CA}">
            <xm:f>NOT(ISERROR(SEARCH(プルダウン!$B$4,AK73)))</xm:f>
            <xm:f>プルダウン!$B$4</xm:f>
            <x14:dxf>
              <fill>
                <patternFill>
                  <bgColor rgb="FFFFC000"/>
                </patternFill>
              </fill>
            </x14:dxf>
          </x14:cfRule>
          <xm:sqref>AK73</xm:sqref>
        </x14:conditionalFormatting>
        <x14:conditionalFormatting xmlns:xm="http://schemas.microsoft.com/office/excel/2006/main">
          <x14:cfRule type="containsText" priority="321" operator="containsText" id="{6DDFF34C-ABFF-4FB6-96FD-99A8BB13E126}">
            <xm:f>NOT(ISERROR(SEARCH(プルダウン!$B$3,AK79)))</xm:f>
            <xm:f>プルダウン!$B$3</xm:f>
            <x14:dxf>
              <fill>
                <patternFill>
                  <bgColor rgb="FFFFC000"/>
                </patternFill>
              </fill>
            </x14:dxf>
          </x14:cfRule>
          <x14:cfRule type="containsText" priority="322" operator="containsText" id="{AAFB78C0-7E03-4694-8AE2-DC2DF9D9314C}">
            <xm:f>NOT(ISERROR(SEARCH(プルダウン!$B$4,AK79)))</xm:f>
            <xm:f>プルダウン!$B$4</xm:f>
            <x14:dxf>
              <fill>
                <patternFill>
                  <bgColor rgb="FFFFC000"/>
                </patternFill>
              </fill>
            </x14:dxf>
          </x14:cfRule>
          <xm:sqref>AK79</xm:sqref>
        </x14:conditionalFormatting>
        <x14:conditionalFormatting xmlns:xm="http://schemas.microsoft.com/office/excel/2006/main">
          <x14:cfRule type="containsText" priority="317" operator="containsText" id="{1885536A-BF43-4CE7-BA08-12AAB68484AC}">
            <xm:f>NOT(ISERROR(SEARCH(プルダウン!$B$3,H37)))</xm:f>
            <xm:f>プルダウン!$B$3</xm:f>
            <x14:dxf>
              <fill>
                <patternFill>
                  <bgColor rgb="FFFFC000"/>
                </patternFill>
              </fill>
            </x14:dxf>
          </x14:cfRule>
          <x14:cfRule type="containsText" priority="318" operator="containsText" id="{7A47F156-70F4-4AB1-B2BC-BDD173F845AC}">
            <xm:f>NOT(ISERROR(SEARCH(プルダウン!$B$4,H37)))</xm:f>
            <xm:f>プルダウン!$B$4</xm:f>
            <x14:dxf>
              <fill>
                <patternFill>
                  <bgColor rgb="FFFFC000"/>
                </patternFill>
              </fill>
            </x14:dxf>
          </x14:cfRule>
          <xm:sqref>H37:AJ37</xm:sqref>
        </x14:conditionalFormatting>
        <x14:conditionalFormatting xmlns:xm="http://schemas.microsoft.com/office/excel/2006/main">
          <x14:cfRule type="containsText" priority="315" operator="containsText" id="{FEE89C0B-6F06-4E01-A31B-FBFEFE2BEBB5}">
            <xm:f>NOT(ISERROR(SEARCH(プルダウン!$B$3,H43)))</xm:f>
            <xm:f>プルダウン!$B$3</xm:f>
            <x14:dxf>
              <fill>
                <patternFill>
                  <bgColor rgb="FFFFC000"/>
                </patternFill>
              </fill>
            </x14:dxf>
          </x14:cfRule>
          <x14:cfRule type="containsText" priority="316" operator="containsText" id="{B8143F96-D012-4551-841B-E74CAACAB87D}">
            <xm:f>NOT(ISERROR(SEARCH(プルダウン!$B$4,H43)))</xm:f>
            <xm:f>プルダウン!$B$4</xm:f>
            <x14:dxf>
              <fill>
                <patternFill>
                  <bgColor rgb="FFFFC000"/>
                </patternFill>
              </fill>
            </x14:dxf>
          </x14:cfRule>
          <xm:sqref>H43:N43 P43:AJ43</xm:sqref>
        </x14:conditionalFormatting>
        <x14:conditionalFormatting xmlns:xm="http://schemas.microsoft.com/office/excel/2006/main">
          <x14:cfRule type="containsText" priority="313" operator="containsText" id="{1E9323C0-8CAE-4195-9F30-B2683FC815FF}">
            <xm:f>NOT(ISERROR(SEARCH(プルダウン!$B$3,H49)))</xm:f>
            <xm:f>プルダウン!$B$3</xm:f>
            <x14:dxf>
              <fill>
                <patternFill>
                  <bgColor rgb="FFFFC000"/>
                </patternFill>
              </fill>
            </x14:dxf>
          </x14:cfRule>
          <x14:cfRule type="containsText" priority="314" operator="containsText" id="{C311F84A-5A2C-4841-99CC-ACFFF46E4A2C}">
            <xm:f>NOT(ISERROR(SEARCH(プルダウン!$B$4,H49)))</xm:f>
            <xm:f>プルダウン!$B$4</xm:f>
            <x14:dxf>
              <fill>
                <patternFill>
                  <bgColor rgb="FFFFC000"/>
                </patternFill>
              </fill>
            </x14:dxf>
          </x14:cfRule>
          <xm:sqref>H49:AJ49</xm:sqref>
        </x14:conditionalFormatting>
        <x14:conditionalFormatting xmlns:xm="http://schemas.microsoft.com/office/excel/2006/main">
          <x14:cfRule type="containsText" priority="311" operator="containsText" id="{070BFB2F-44BC-4616-A357-779D23D427FB}">
            <xm:f>NOT(ISERROR(SEARCH(プルダウン!$B$3,H55)))</xm:f>
            <xm:f>プルダウン!$B$3</xm:f>
            <x14:dxf>
              <fill>
                <patternFill>
                  <bgColor rgb="FFFFC000"/>
                </patternFill>
              </fill>
            </x14:dxf>
          </x14:cfRule>
          <x14:cfRule type="containsText" priority="312" operator="containsText" id="{8CF04E65-CA6E-46F6-97A1-D81C1D129A2C}">
            <xm:f>NOT(ISERROR(SEARCH(プルダウン!$B$4,H55)))</xm:f>
            <xm:f>プルダウン!$B$4</xm:f>
            <x14:dxf>
              <fill>
                <patternFill>
                  <bgColor rgb="FFFFC000"/>
                </patternFill>
              </fill>
            </x14:dxf>
          </x14:cfRule>
          <xm:sqref>H55:AJ55</xm:sqref>
        </x14:conditionalFormatting>
        <x14:conditionalFormatting xmlns:xm="http://schemas.microsoft.com/office/excel/2006/main">
          <x14:cfRule type="containsText" priority="309" operator="containsText" id="{637C851F-0EE4-4B2C-9A43-B9FEAA72BF05}">
            <xm:f>NOT(ISERROR(SEARCH(プルダウン!$B$3,H61)))</xm:f>
            <xm:f>プルダウン!$B$3</xm:f>
            <x14:dxf>
              <fill>
                <patternFill>
                  <bgColor rgb="FFFFC000"/>
                </patternFill>
              </fill>
            </x14:dxf>
          </x14:cfRule>
          <x14:cfRule type="containsText" priority="310" operator="containsText" id="{EA02A2AA-4EB5-4CF3-A293-9142CB8E05CD}">
            <xm:f>NOT(ISERROR(SEARCH(プルダウン!$B$4,H61)))</xm:f>
            <xm:f>プルダウン!$B$4</xm:f>
            <x14:dxf>
              <fill>
                <patternFill>
                  <bgColor rgb="FFFFC000"/>
                </patternFill>
              </fill>
            </x14:dxf>
          </x14:cfRule>
          <xm:sqref>H61:AJ61</xm:sqref>
        </x14:conditionalFormatting>
        <x14:conditionalFormatting xmlns:xm="http://schemas.microsoft.com/office/excel/2006/main">
          <x14:cfRule type="containsText" priority="307" operator="containsText" id="{6215B2CF-0971-440C-A43C-8BF4BEAC96E7}">
            <xm:f>NOT(ISERROR(SEARCH(プルダウン!$B$3,H67)))</xm:f>
            <xm:f>プルダウン!$B$3</xm:f>
            <x14:dxf>
              <fill>
                <patternFill>
                  <bgColor rgb="FFFFC000"/>
                </patternFill>
              </fill>
            </x14:dxf>
          </x14:cfRule>
          <x14:cfRule type="containsText" priority="308" operator="containsText" id="{85BB5733-FEBE-410A-8004-7110AF8C75BE}">
            <xm:f>NOT(ISERROR(SEARCH(プルダウン!$B$4,H67)))</xm:f>
            <xm:f>プルダウン!$B$4</xm:f>
            <x14:dxf>
              <fill>
                <patternFill>
                  <bgColor rgb="FFFFC000"/>
                </patternFill>
              </fill>
            </x14:dxf>
          </x14:cfRule>
          <xm:sqref>H67:AJ67</xm:sqref>
        </x14:conditionalFormatting>
        <x14:conditionalFormatting xmlns:xm="http://schemas.microsoft.com/office/excel/2006/main">
          <x14:cfRule type="containsText" priority="305" operator="containsText" id="{21DC9317-ED20-472C-99A4-10BA25532934}">
            <xm:f>NOT(ISERROR(SEARCH(プルダウン!$B$3,H73)))</xm:f>
            <xm:f>プルダウン!$B$3</xm:f>
            <x14:dxf>
              <fill>
                <patternFill>
                  <bgColor rgb="FFFFC000"/>
                </patternFill>
              </fill>
            </x14:dxf>
          </x14:cfRule>
          <x14:cfRule type="containsText" priority="306" operator="containsText" id="{8A78141C-6908-4166-A9B7-034F5D93A075}">
            <xm:f>NOT(ISERROR(SEARCH(プルダウン!$B$4,H73)))</xm:f>
            <xm:f>プルダウン!$B$4</xm:f>
            <x14:dxf>
              <fill>
                <patternFill>
                  <bgColor rgb="FFFFC000"/>
                </patternFill>
              </fill>
            </x14:dxf>
          </x14:cfRule>
          <xm:sqref>H73:AJ73</xm:sqref>
        </x14:conditionalFormatting>
        <x14:conditionalFormatting xmlns:xm="http://schemas.microsoft.com/office/excel/2006/main">
          <x14:cfRule type="containsText" priority="303" operator="containsText" id="{0579760C-3D60-4F4C-BACC-5D1AFF84FF03}">
            <xm:f>NOT(ISERROR(SEARCH(プルダウン!$B$3,H79)))</xm:f>
            <xm:f>プルダウン!$B$3</xm:f>
            <x14:dxf>
              <fill>
                <patternFill>
                  <bgColor rgb="FFFFC000"/>
                </patternFill>
              </fill>
            </x14:dxf>
          </x14:cfRule>
          <x14:cfRule type="containsText" priority="304" operator="containsText" id="{5B621B30-78AE-456D-989B-28B5B4C5BDE9}">
            <xm:f>NOT(ISERROR(SEARCH(プルダウン!$B$4,H79)))</xm:f>
            <xm:f>プルダウン!$B$4</xm:f>
            <x14:dxf>
              <fill>
                <patternFill>
                  <bgColor rgb="FFFFC000"/>
                </patternFill>
              </fill>
            </x14:dxf>
          </x14:cfRule>
          <xm:sqref>H79:AJ79</xm:sqref>
        </x14:conditionalFormatting>
        <x14:conditionalFormatting xmlns:xm="http://schemas.microsoft.com/office/excel/2006/main">
          <x14:cfRule type="containsText" priority="301" operator="containsText" id="{46660857-4CE5-46D5-BBDA-6F96F00B7248}">
            <xm:f>NOT(ISERROR(SEARCH(プルダウン!$B$3,H85)))</xm:f>
            <xm:f>プルダウン!$B$3</xm:f>
            <x14:dxf>
              <fill>
                <patternFill>
                  <bgColor rgb="FFFFC000"/>
                </patternFill>
              </fill>
            </x14:dxf>
          </x14:cfRule>
          <x14:cfRule type="containsText" priority="302" operator="containsText" id="{45CF906A-ED49-408D-B24A-D9BD83A0EC2C}">
            <xm:f>NOT(ISERROR(SEARCH(プルダウン!$B$4,H85)))</xm:f>
            <xm:f>プルダウン!$B$4</xm:f>
            <x14:dxf>
              <fill>
                <patternFill>
                  <bgColor rgb="FFFFC000"/>
                </patternFill>
              </fill>
            </x14:dxf>
          </x14:cfRule>
          <xm:sqref>H85:AJ85</xm:sqref>
        </x14:conditionalFormatting>
        <x14:conditionalFormatting xmlns:xm="http://schemas.microsoft.com/office/excel/2006/main">
          <x14:cfRule type="containsText" priority="299" operator="containsText" id="{7123FAD9-418E-4E38-862B-92069AA5436A}">
            <xm:f>NOT(ISERROR(SEARCH(プルダウン!$D$5,I33)))</xm:f>
            <xm:f>プルダウン!$D$5</xm:f>
            <x14:dxf>
              <font>
                <color rgb="FF9C6500"/>
              </font>
              <fill>
                <patternFill>
                  <bgColor rgb="FFFFEB9C"/>
                </patternFill>
              </fill>
            </x14:dxf>
          </x14:cfRule>
          <x14:cfRule type="containsText" priority="300" operator="containsText" id="{0A7AB8EE-2322-41FA-99C5-8DC04DCFAD02}">
            <xm:f>NOT(ISERROR(SEARCH(プルダウン!$D$4,I33)))</xm:f>
            <xm:f>プルダウン!$D$4</xm:f>
            <x14:dxf>
              <font>
                <b/>
                <i val="0"/>
                <color rgb="FF9C0006"/>
              </font>
              <fill>
                <patternFill>
                  <bgColor rgb="FFFFC7CE"/>
                </patternFill>
              </fill>
            </x14:dxf>
          </x14:cfRule>
          <xm:sqref>I33:M33 AK33 AD33:AE33 W33:AA33 P33:T33 AG33:AH33</xm:sqref>
        </x14:conditionalFormatting>
        <x14:conditionalFormatting xmlns:xm="http://schemas.microsoft.com/office/excel/2006/main">
          <x14:cfRule type="containsText" priority="297" operator="containsText" id="{67F2D8E2-CF04-40CC-BCB6-7763CDA4E70B}">
            <xm:f>NOT(ISERROR(SEARCH(プルダウン!$D$5,G39)))</xm:f>
            <xm:f>プルダウン!$D$5</xm:f>
            <x14:dxf>
              <font>
                <color rgb="FF9C6500"/>
              </font>
              <fill>
                <patternFill>
                  <bgColor rgb="FFFFEB9C"/>
                </patternFill>
              </fill>
            </x14:dxf>
          </x14:cfRule>
          <x14:cfRule type="containsText" priority="298" operator="containsText" id="{49AA2B1B-113F-4370-B13B-0D1ACDD94754}">
            <xm:f>NOT(ISERROR(SEARCH(プルダウン!$D$4,G39)))</xm:f>
            <xm:f>プルダウン!$D$4</xm:f>
            <x14:dxf>
              <font>
                <b/>
                <i val="0"/>
                <color rgb="FF9C0006"/>
              </font>
              <fill>
                <patternFill>
                  <bgColor rgb="FFFFC7CE"/>
                </patternFill>
              </fill>
            </x14:dxf>
          </x14:cfRule>
          <xm:sqref>G39:K39 AE39:AF39 N39:R39 U39:Y39 AB39 AI39</xm:sqref>
        </x14:conditionalFormatting>
        <x14:conditionalFormatting xmlns:xm="http://schemas.microsoft.com/office/excel/2006/main">
          <x14:cfRule type="containsText" priority="295" operator="containsText" id="{DBDF17A7-5DBC-4E05-B86F-559874071038}">
            <xm:f>NOT(ISERROR(SEARCH(プルダウン!$D$5,G45)))</xm:f>
            <xm:f>プルダウン!$D$5</xm:f>
            <x14:dxf>
              <font>
                <color rgb="FF9C6500"/>
              </font>
              <fill>
                <patternFill>
                  <bgColor rgb="FFFFEB9C"/>
                </patternFill>
              </fill>
            </x14:dxf>
          </x14:cfRule>
          <x14:cfRule type="containsText" priority="296" operator="containsText" id="{1B9E747E-4060-414B-9D8D-C61D70B53F56}">
            <xm:f>NOT(ISERROR(SEARCH(プルダウン!$D$4,G45)))</xm:f>
            <xm:f>プルダウン!$D$4</xm:f>
            <x14:dxf>
              <font>
                <b/>
                <i val="0"/>
                <color rgb="FF9C0006"/>
              </font>
              <fill>
                <patternFill>
                  <bgColor rgb="FFFFC7CE"/>
                </patternFill>
              </fill>
            </x14:dxf>
          </x14:cfRule>
          <xm:sqref>G45:M45 R45:AK45</xm:sqref>
        </x14:conditionalFormatting>
        <x14:conditionalFormatting xmlns:xm="http://schemas.microsoft.com/office/excel/2006/main">
          <x14:cfRule type="containsText" priority="293" operator="containsText" id="{96CE0EC1-988D-4BD9-B4C6-71004DBDC53E}">
            <xm:f>NOT(ISERROR(SEARCH(プルダウン!$D$5,G51)))</xm:f>
            <xm:f>プルダウン!$D$5</xm:f>
            <x14:dxf>
              <font>
                <color rgb="FF9C6500"/>
              </font>
              <fill>
                <patternFill>
                  <bgColor rgb="FFFFEB9C"/>
                </patternFill>
              </fill>
            </x14:dxf>
          </x14:cfRule>
          <x14:cfRule type="containsText" priority="294" operator="containsText" id="{AB69D38D-0F51-4688-A00B-D6D510BB3ADC}">
            <xm:f>NOT(ISERROR(SEARCH(プルダウン!$D$4,G51)))</xm:f>
            <xm:f>プルダウン!$D$4</xm:f>
            <x14:dxf>
              <font>
                <b/>
                <i val="0"/>
                <color rgb="FF9C0006"/>
              </font>
              <fill>
                <patternFill>
                  <bgColor rgb="FFFFC7CE"/>
                </patternFill>
              </fill>
            </x14:dxf>
          </x14:cfRule>
          <xm:sqref>AK51 G51:H51 K51:AI51</xm:sqref>
        </x14:conditionalFormatting>
        <x14:conditionalFormatting xmlns:xm="http://schemas.microsoft.com/office/excel/2006/main">
          <x14:cfRule type="containsText" priority="291" operator="containsText" id="{CE2C0E4C-8B59-405A-B617-02D2DC36F7CD}">
            <xm:f>NOT(ISERROR(SEARCH(プルダウン!$D$5,H57)))</xm:f>
            <xm:f>プルダウン!$D$5</xm:f>
            <x14:dxf>
              <font>
                <color rgb="FF9C6500"/>
              </font>
              <fill>
                <patternFill>
                  <bgColor rgb="FFFFEB9C"/>
                </patternFill>
              </fill>
            </x14:dxf>
          </x14:cfRule>
          <x14:cfRule type="containsText" priority="292" operator="containsText" id="{3BEAD97E-5203-46A8-9602-C63219A3A003}">
            <xm:f>NOT(ISERROR(SEARCH(プルダウン!$D$4,H57)))</xm:f>
            <xm:f>プルダウン!$D$4</xm:f>
            <x14:dxf>
              <font>
                <b/>
                <i val="0"/>
                <color rgb="FF9C0006"/>
              </font>
              <fill>
                <patternFill>
                  <bgColor rgb="FFFFC7CE"/>
                </patternFill>
              </fill>
            </x14:dxf>
          </x14:cfRule>
          <xm:sqref>H57:AI57</xm:sqref>
        </x14:conditionalFormatting>
        <x14:conditionalFormatting xmlns:xm="http://schemas.microsoft.com/office/excel/2006/main">
          <x14:cfRule type="containsText" priority="289" operator="containsText" id="{379BAD5A-1081-4010-A9F3-4FCA74B2B3A3}">
            <xm:f>NOT(ISERROR(SEARCH(プルダウン!$D$5,G63)))</xm:f>
            <xm:f>プルダウン!$D$5</xm:f>
            <x14:dxf>
              <font>
                <color rgb="FF9C6500"/>
              </font>
              <fill>
                <patternFill>
                  <bgColor rgb="FFFFEB9C"/>
                </patternFill>
              </fill>
            </x14:dxf>
          </x14:cfRule>
          <x14:cfRule type="containsText" priority="290" operator="containsText" id="{F154EBAF-5993-4EBF-9D08-0ECA6C22FF69}">
            <xm:f>NOT(ISERROR(SEARCH(プルダウン!$D$4,G63)))</xm:f>
            <xm:f>プルダウン!$D$4</xm:f>
            <x14:dxf>
              <font>
                <b/>
                <i val="0"/>
                <color rgb="FF9C0006"/>
              </font>
              <fill>
                <patternFill>
                  <bgColor rgb="FFFFC7CE"/>
                </patternFill>
              </fill>
            </x14:dxf>
          </x14:cfRule>
          <xm:sqref>G63:AG63 AI63:AK63</xm:sqref>
        </x14:conditionalFormatting>
        <x14:conditionalFormatting xmlns:xm="http://schemas.microsoft.com/office/excel/2006/main">
          <x14:cfRule type="containsText" priority="287" operator="containsText" id="{00E08561-17B3-4758-BBDA-D4E4980BAC18}">
            <xm:f>NOT(ISERROR(SEARCH(プルダウン!$D$5,H69)))</xm:f>
            <xm:f>プルダウン!$D$5</xm:f>
            <x14:dxf>
              <font>
                <color rgb="FF9C6500"/>
              </font>
              <fill>
                <patternFill>
                  <bgColor rgb="FFFFEB9C"/>
                </patternFill>
              </fill>
            </x14:dxf>
          </x14:cfRule>
          <x14:cfRule type="containsText" priority="288" operator="containsText" id="{7B0CD523-BAD5-460C-9B55-D138E22F5946}">
            <xm:f>NOT(ISERROR(SEARCH(プルダウン!$D$4,H69)))</xm:f>
            <xm:f>プルダウン!$D$4</xm:f>
            <x14:dxf>
              <font>
                <b/>
                <i val="0"/>
                <color rgb="FF9C0006"/>
              </font>
              <fill>
                <patternFill>
                  <bgColor rgb="FFFFC7CE"/>
                </patternFill>
              </fill>
            </x14:dxf>
          </x14:cfRule>
          <xm:sqref>H69:AK69</xm:sqref>
        </x14:conditionalFormatting>
        <x14:conditionalFormatting xmlns:xm="http://schemas.microsoft.com/office/excel/2006/main">
          <x14:cfRule type="containsText" priority="285" operator="containsText" id="{6A961C09-639B-4411-9568-D590B371B2BE}">
            <xm:f>NOT(ISERROR(SEARCH(プルダウン!$D$5,G75)))</xm:f>
            <xm:f>プルダウン!$D$5</xm:f>
            <x14:dxf>
              <font>
                <color rgb="FF9C6500"/>
              </font>
              <fill>
                <patternFill>
                  <bgColor rgb="FFFFEB9C"/>
                </patternFill>
              </fill>
            </x14:dxf>
          </x14:cfRule>
          <x14:cfRule type="containsText" priority="286" operator="containsText" id="{78F80E7C-836E-4A2F-A397-9B6BB049AA85}">
            <xm:f>NOT(ISERROR(SEARCH(プルダウン!$D$4,G75)))</xm:f>
            <xm:f>プルダウン!$D$4</xm:f>
            <x14:dxf>
              <font>
                <b/>
                <i val="0"/>
                <color rgb="FF9C0006"/>
              </font>
              <fill>
                <patternFill>
                  <bgColor rgb="FFFFC7CE"/>
                </patternFill>
              </fill>
            </x14:dxf>
          </x14:cfRule>
          <xm:sqref>G75:AK75</xm:sqref>
        </x14:conditionalFormatting>
        <x14:conditionalFormatting xmlns:xm="http://schemas.microsoft.com/office/excel/2006/main">
          <x14:cfRule type="containsText" priority="283" operator="containsText" id="{79ACD8D3-CA06-4C0E-B93C-17F02998F283}">
            <xm:f>NOT(ISERROR(SEARCH(プルダウン!$D$5,G81)))</xm:f>
            <xm:f>プルダウン!$D$5</xm:f>
            <x14:dxf>
              <font>
                <color rgb="FF9C6500"/>
              </font>
              <fill>
                <patternFill>
                  <bgColor rgb="FFFFEB9C"/>
                </patternFill>
              </fill>
            </x14:dxf>
          </x14:cfRule>
          <x14:cfRule type="containsText" priority="284" operator="containsText" id="{3EB8BABF-F3C9-4E37-983E-6C02182A2FF0}">
            <xm:f>NOT(ISERROR(SEARCH(プルダウン!$D$4,G81)))</xm:f>
            <xm:f>プルダウン!$D$4</xm:f>
            <x14:dxf>
              <font>
                <b/>
                <i val="0"/>
                <color rgb="FF9C0006"/>
              </font>
              <fill>
                <patternFill>
                  <bgColor rgb="FFFFC7CE"/>
                </patternFill>
              </fill>
            </x14:dxf>
          </x14:cfRule>
          <xm:sqref>AJ81:AK81 G81:AH81</xm:sqref>
        </x14:conditionalFormatting>
        <x14:conditionalFormatting xmlns:xm="http://schemas.microsoft.com/office/excel/2006/main">
          <x14:cfRule type="containsText" priority="281" operator="containsText" id="{AD677E3A-FAB2-4C3C-B419-2DD4ACB84B36}">
            <xm:f>NOT(ISERROR(SEARCH(プルダウン!$D$5,I87)))</xm:f>
            <xm:f>プルダウン!$D$5</xm:f>
            <x14:dxf>
              <font>
                <color rgb="FF9C6500"/>
              </font>
              <fill>
                <patternFill>
                  <bgColor rgb="FFFFEB9C"/>
                </patternFill>
              </fill>
            </x14:dxf>
          </x14:cfRule>
          <x14:cfRule type="containsText" priority="282" operator="containsText" id="{CA8A38F1-989B-47B8-92DA-5CD8F8DBCF2C}">
            <xm:f>NOT(ISERROR(SEARCH(プルダウン!$D$4,I87)))</xm:f>
            <xm:f>プルダウン!$D$4</xm:f>
            <x14:dxf>
              <font>
                <b/>
                <i val="0"/>
                <color rgb="FF9C0006"/>
              </font>
              <fill>
                <patternFill>
                  <bgColor rgb="FFFFC7CE"/>
                </patternFill>
              </fill>
            </x14:dxf>
          </x14:cfRule>
          <xm:sqref>P87:Q87 AK87 W87:AA87 AE87:AH87 I87:M87</xm:sqref>
        </x14:conditionalFormatting>
        <x14:conditionalFormatting xmlns:xm="http://schemas.microsoft.com/office/excel/2006/main">
          <x14:cfRule type="containsText" priority="279" operator="containsText" id="{97745381-1A2C-4237-A0D1-A24EDF707B3B}">
            <xm:f>NOT(ISERROR(SEARCH(プルダウン!$B$3,G30)))</xm:f>
            <xm:f>プルダウン!$B$3</xm:f>
            <x14:dxf>
              <fill>
                <patternFill>
                  <bgColor rgb="FFFFC000"/>
                </patternFill>
              </fill>
            </x14:dxf>
          </x14:cfRule>
          <x14:cfRule type="containsText" priority="280" operator="containsText" id="{65BF0D98-1B9A-4B80-98AE-93156D49A5F9}">
            <xm:f>NOT(ISERROR(SEARCH(プルダウン!$B$4,G30)))</xm:f>
            <xm:f>プルダウン!$B$4</xm:f>
            <x14:dxf>
              <fill>
                <patternFill>
                  <bgColor rgb="FFFFC000"/>
                </patternFill>
              </fill>
            </x14:dxf>
          </x14:cfRule>
          <xm:sqref>G30:Y30 AI30:AK30</xm:sqref>
        </x14:conditionalFormatting>
        <x14:conditionalFormatting xmlns:xm="http://schemas.microsoft.com/office/excel/2006/main">
          <x14:cfRule type="containsText" priority="277" operator="containsText" id="{3740FAA0-E2F2-4E3D-A3B0-F69C94E19425}">
            <xm:f>NOT(ISERROR(SEARCH(プルダウン!$B$3,G36)))</xm:f>
            <xm:f>プルダウン!$B$3</xm:f>
            <x14:dxf>
              <fill>
                <patternFill>
                  <bgColor rgb="FFFFC000"/>
                </patternFill>
              </fill>
            </x14:dxf>
          </x14:cfRule>
          <x14:cfRule type="containsText" priority="278" operator="containsText" id="{3732C8EC-69BA-4054-88C9-6496E880037D}">
            <xm:f>NOT(ISERROR(SEARCH(プルダウン!$B$4,G36)))</xm:f>
            <xm:f>プルダウン!$B$4</xm:f>
            <x14:dxf>
              <fill>
                <patternFill>
                  <bgColor rgb="FFFFC000"/>
                </patternFill>
              </fill>
            </x14:dxf>
          </x14:cfRule>
          <xm:sqref>G36:AK36</xm:sqref>
        </x14:conditionalFormatting>
        <x14:conditionalFormatting xmlns:xm="http://schemas.microsoft.com/office/excel/2006/main">
          <x14:cfRule type="containsText" priority="275" operator="containsText" id="{213420DD-2178-4527-8C23-A45DFA948D0B}">
            <xm:f>NOT(ISERROR(SEARCH(プルダウン!$B$3,G42)))</xm:f>
            <xm:f>プルダウン!$B$3</xm:f>
            <x14:dxf>
              <fill>
                <patternFill>
                  <bgColor rgb="FFFFC000"/>
                </patternFill>
              </fill>
            </x14:dxf>
          </x14:cfRule>
          <x14:cfRule type="containsText" priority="276" operator="containsText" id="{8D9B415F-04D7-4847-B08D-54573F0862AB}">
            <xm:f>NOT(ISERROR(SEARCH(プルダウン!$B$4,G42)))</xm:f>
            <xm:f>プルダウン!$B$4</xm:f>
            <x14:dxf>
              <fill>
                <patternFill>
                  <bgColor rgb="FFFFC000"/>
                </patternFill>
              </fill>
            </x14:dxf>
          </x14:cfRule>
          <xm:sqref>G42:N42 P42:AJ42</xm:sqref>
        </x14:conditionalFormatting>
        <x14:conditionalFormatting xmlns:xm="http://schemas.microsoft.com/office/excel/2006/main">
          <x14:cfRule type="containsText" priority="273" operator="containsText" id="{0C91A38A-42B4-4CCF-B14C-1180BCA95BCB}">
            <xm:f>NOT(ISERROR(SEARCH(プルダウン!$B$3,G48)))</xm:f>
            <xm:f>プルダウン!$B$3</xm:f>
            <x14:dxf>
              <fill>
                <patternFill>
                  <bgColor rgb="FFFFC000"/>
                </patternFill>
              </fill>
            </x14:dxf>
          </x14:cfRule>
          <x14:cfRule type="containsText" priority="274" operator="containsText" id="{37228BD6-0A1E-4245-976D-DC77904558EF}">
            <xm:f>NOT(ISERROR(SEARCH(プルダウン!$B$4,G48)))</xm:f>
            <xm:f>プルダウン!$B$4</xm:f>
            <x14:dxf>
              <fill>
                <patternFill>
                  <bgColor rgb="FFFFC000"/>
                </patternFill>
              </fill>
            </x14:dxf>
          </x14:cfRule>
          <xm:sqref>G48:AK48</xm:sqref>
        </x14:conditionalFormatting>
        <x14:conditionalFormatting xmlns:xm="http://schemas.microsoft.com/office/excel/2006/main">
          <x14:cfRule type="containsText" priority="271" operator="containsText" id="{E88BEB46-EE40-4EE6-B033-4E990A26A11F}">
            <xm:f>NOT(ISERROR(SEARCH(プルダウン!$B$3,G54)))</xm:f>
            <xm:f>プルダウン!$B$3</xm:f>
            <x14:dxf>
              <fill>
                <patternFill>
                  <bgColor rgb="FFFFC000"/>
                </patternFill>
              </fill>
            </x14:dxf>
          </x14:cfRule>
          <x14:cfRule type="containsText" priority="272" operator="containsText" id="{5EB46F84-2B6C-4B12-8E6A-9D5A928792D3}">
            <xm:f>NOT(ISERROR(SEARCH(プルダウン!$B$4,G54)))</xm:f>
            <xm:f>プルダウン!$B$4</xm:f>
            <x14:dxf>
              <fill>
                <patternFill>
                  <bgColor rgb="FFFFC000"/>
                </patternFill>
              </fill>
            </x14:dxf>
          </x14:cfRule>
          <xm:sqref>G54:AJ54</xm:sqref>
        </x14:conditionalFormatting>
        <x14:conditionalFormatting xmlns:xm="http://schemas.microsoft.com/office/excel/2006/main">
          <x14:cfRule type="containsText" priority="269" operator="containsText" id="{CDDE01FE-8CB7-46F6-B452-EFB63A6D6DE1}">
            <xm:f>NOT(ISERROR(SEARCH(プルダウン!$B$3,G60)))</xm:f>
            <xm:f>プルダウン!$B$3</xm:f>
            <x14:dxf>
              <fill>
                <patternFill>
                  <bgColor rgb="FFFFC000"/>
                </patternFill>
              </fill>
            </x14:dxf>
          </x14:cfRule>
          <x14:cfRule type="containsText" priority="270" operator="containsText" id="{26BA54A3-DCA3-4EF7-8A0F-DB9120564CCF}">
            <xm:f>NOT(ISERROR(SEARCH(プルダウン!$B$4,G60)))</xm:f>
            <xm:f>プルダウン!$B$4</xm:f>
            <x14:dxf>
              <fill>
                <patternFill>
                  <bgColor rgb="FFFFC000"/>
                </patternFill>
              </fill>
            </x14:dxf>
          </x14:cfRule>
          <xm:sqref>G60:AK60</xm:sqref>
        </x14:conditionalFormatting>
        <x14:conditionalFormatting xmlns:xm="http://schemas.microsoft.com/office/excel/2006/main">
          <x14:cfRule type="containsText" priority="267" operator="containsText" id="{7F70674A-5AE4-49EB-AB18-6F21B73DF5DA}">
            <xm:f>NOT(ISERROR(SEARCH(プルダウン!$B$3,G66)))</xm:f>
            <xm:f>プルダウン!$B$3</xm:f>
            <x14:dxf>
              <fill>
                <patternFill>
                  <bgColor rgb="FFFFC000"/>
                </patternFill>
              </fill>
            </x14:dxf>
          </x14:cfRule>
          <x14:cfRule type="containsText" priority="268" operator="containsText" id="{0FD34887-D400-4871-95EE-3E6407FC8EE0}">
            <xm:f>NOT(ISERROR(SEARCH(プルダウン!$B$4,G66)))</xm:f>
            <xm:f>プルダウン!$B$4</xm:f>
            <x14:dxf>
              <fill>
                <patternFill>
                  <bgColor rgb="FFFFC000"/>
                </patternFill>
              </fill>
            </x14:dxf>
          </x14:cfRule>
          <xm:sqref>G66:AJ66</xm:sqref>
        </x14:conditionalFormatting>
        <x14:conditionalFormatting xmlns:xm="http://schemas.microsoft.com/office/excel/2006/main">
          <x14:cfRule type="containsText" priority="265" operator="containsText" id="{D3503B48-EA17-4A73-8FD8-3196DBB2627F}">
            <xm:f>NOT(ISERROR(SEARCH(プルダウン!$B$3,G72)))</xm:f>
            <xm:f>プルダウン!$B$3</xm:f>
            <x14:dxf>
              <fill>
                <patternFill>
                  <bgColor rgb="FFFFC000"/>
                </patternFill>
              </fill>
            </x14:dxf>
          </x14:cfRule>
          <x14:cfRule type="containsText" priority="266" operator="containsText" id="{AA5FB6BB-CAF5-49C5-9B81-813EAF70FA4E}">
            <xm:f>NOT(ISERROR(SEARCH(プルダウン!$B$4,G72)))</xm:f>
            <xm:f>プルダウン!$B$4</xm:f>
            <x14:dxf>
              <fill>
                <patternFill>
                  <bgColor rgb="FFFFC000"/>
                </patternFill>
              </fill>
            </x14:dxf>
          </x14:cfRule>
          <xm:sqref>G72:AK72</xm:sqref>
        </x14:conditionalFormatting>
        <x14:conditionalFormatting xmlns:xm="http://schemas.microsoft.com/office/excel/2006/main">
          <x14:cfRule type="containsText" priority="263" operator="containsText" id="{CA188606-D334-42E7-B1F1-877F0C619B08}">
            <xm:f>NOT(ISERROR(SEARCH(プルダウン!$B$3,G78)))</xm:f>
            <xm:f>プルダウン!$B$3</xm:f>
            <x14:dxf>
              <fill>
                <patternFill>
                  <bgColor rgb="FFFFC000"/>
                </patternFill>
              </fill>
            </x14:dxf>
          </x14:cfRule>
          <x14:cfRule type="containsText" priority="264" operator="containsText" id="{103273CA-403C-454B-8930-099537FAE6C1}">
            <xm:f>NOT(ISERROR(SEARCH(プルダウン!$B$4,G78)))</xm:f>
            <xm:f>プルダウン!$B$4</xm:f>
            <x14:dxf>
              <fill>
                <patternFill>
                  <bgColor rgb="FFFFC000"/>
                </patternFill>
              </fill>
            </x14:dxf>
          </x14:cfRule>
          <xm:sqref>G78:AK78</xm:sqref>
        </x14:conditionalFormatting>
        <x14:conditionalFormatting xmlns:xm="http://schemas.microsoft.com/office/excel/2006/main">
          <x14:cfRule type="containsText" priority="261" operator="containsText" id="{329ECB12-0F78-46B1-BDD3-FD50B405A9F5}">
            <xm:f>NOT(ISERROR(SEARCH(プルダウン!$B$3,G84)))</xm:f>
            <xm:f>プルダウン!$B$3</xm:f>
            <x14:dxf>
              <fill>
                <patternFill>
                  <bgColor rgb="FFFFC000"/>
                </patternFill>
              </fill>
            </x14:dxf>
          </x14:cfRule>
          <x14:cfRule type="containsText" priority="262" operator="containsText" id="{D2BE0DE2-149D-46DE-9D78-5FA63EE5BE84}">
            <xm:f>NOT(ISERROR(SEARCH(プルダウン!$B$4,G84)))</xm:f>
            <xm:f>プルダウン!$B$4</xm:f>
            <x14:dxf>
              <fill>
                <patternFill>
                  <bgColor rgb="FFFFC000"/>
                </patternFill>
              </fill>
            </x14:dxf>
          </x14:cfRule>
          <xm:sqref>G84:AK84</xm:sqref>
        </x14:conditionalFormatting>
        <x14:conditionalFormatting xmlns:xm="http://schemas.microsoft.com/office/excel/2006/main">
          <x14:cfRule type="containsText" priority="259" operator="containsText" id="{68B42312-2E64-4F2D-937B-16EC7A94C61D}">
            <xm:f>NOT(ISERROR(SEARCH(プルダウン!$B$3,AK42)))</xm:f>
            <xm:f>プルダウン!$B$3</xm:f>
            <x14:dxf>
              <fill>
                <patternFill>
                  <bgColor rgb="FFFFC000"/>
                </patternFill>
              </fill>
            </x14:dxf>
          </x14:cfRule>
          <x14:cfRule type="containsText" priority="260" operator="containsText" id="{081732AA-2341-469F-800E-732BEF868BF1}">
            <xm:f>NOT(ISERROR(SEARCH(プルダウン!$B$4,AK42)))</xm:f>
            <xm:f>プルダウン!$B$4</xm:f>
            <x14:dxf>
              <fill>
                <patternFill>
                  <bgColor rgb="FFFFC000"/>
                </patternFill>
              </fill>
            </x14:dxf>
          </x14:cfRule>
          <xm:sqref>AK42</xm:sqref>
        </x14:conditionalFormatting>
        <x14:conditionalFormatting xmlns:xm="http://schemas.microsoft.com/office/excel/2006/main">
          <x14:cfRule type="containsText" priority="257" operator="containsText" id="{40867360-8419-4BCD-8D62-2F20F28E5DF2}">
            <xm:f>NOT(ISERROR(SEARCH(プルダウン!$B$3,AK55)))</xm:f>
            <xm:f>プルダウン!$B$3</xm:f>
            <x14:dxf>
              <fill>
                <patternFill>
                  <bgColor rgb="FFFFC000"/>
                </patternFill>
              </fill>
            </x14:dxf>
          </x14:cfRule>
          <x14:cfRule type="containsText" priority="258" operator="containsText" id="{13D44848-D81E-4E8E-87CD-118F560A775A}">
            <xm:f>NOT(ISERROR(SEARCH(プルダウン!$B$4,AK55)))</xm:f>
            <xm:f>プルダウン!$B$4</xm:f>
            <x14:dxf>
              <fill>
                <patternFill>
                  <bgColor rgb="FFFFC000"/>
                </patternFill>
              </fill>
            </x14:dxf>
          </x14:cfRule>
          <xm:sqref>AK55</xm:sqref>
        </x14:conditionalFormatting>
        <x14:conditionalFormatting xmlns:xm="http://schemas.microsoft.com/office/excel/2006/main">
          <x14:cfRule type="containsText" priority="253" operator="containsText" id="{A0EDC41D-1B3F-4CDF-B6FD-8CA105E4B31B}">
            <xm:f>NOT(ISERROR(SEARCH(プルダウン!$B$3,AK54)))</xm:f>
            <xm:f>プルダウン!$B$3</xm:f>
            <x14:dxf>
              <fill>
                <patternFill>
                  <bgColor rgb="FFFFC000"/>
                </patternFill>
              </fill>
            </x14:dxf>
          </x14:cfRule>
          <x14:cfRule type="containsText" priority="254" operator="containsText" id="{E5AC6A81-A3D1-4C39-ABD9-D79CBB40B58E}">
            <xm:f>NOT(ISERROR(SEARCH(プルダウン!$B$4,AK54)))</xm:f>
            <xm:f>プルダウン!$B$4</xm:f>
            <x14:dxf>
              <fill>
                <patternFill>
                  <bgColor rgb="FFFFC000"/>
                </patternFill>
              </fill>
            </x14:dxf>
          </x14:cfRule>
          <xm:sqref>AK54</xm:sqref>
        </x14:conditionalFormatting>
        <x14:conditionalFormatting xmlns:xm="http://schemas.microsoft.com/office/excel/2006/main">
          <x14:cfRule type="containsText" priority="251" operator="containsText" id="{304F1F00-3C8E-43AF-A568-3D5E7D91574E}">
            <xm:f>NOT(ISERROR(SEARCH(プルダウン!$B$3,AK66)))</xm:f>
            <xm:f>プルダウン!$B$3</xm:f>
            <x14:dxf>
              <fill>
                <patternFill>
                  <bgColor rgb="FFFFC000"/>
                </patternFill>
              </fill>
            </x14:dxf>
          </x14:cfRule>
          <x14:cfRule type="containsText" priority="252" operator="containsText" id="{73F897A4-3596-4C82-AA2C-650CE07824DC}">
            <xm:f>NOT(ISERROR(SEARCH(プルダウン!$B$4,AK66)))</xm:f>
            <xm:f>プルダウン!$B$4</xm:f>
            <x14:dxf>
              <fill>
                <patternFill>
                  <bgColor rgb="FFFFC000"/>
                </patternFill>
              </fill>
            </x14:dxf>
          </x14:cfRule>
          <xm:sqref>AK66</xm:sqref>
        </x14:conditionalFormatting>
        <x14:conditionalFormatting xmlns:xm="http://schemas.microsoft.com/office/excel/2006/main">
          <x14:cfRule type="containsText" priority="247" operator="containsText" id="{7E954B35-104D-42F5-9B20-D721596E208B}">
            <xm:f>NOT(ISERROR(SEARCH(プルダウン!$D$5,T87)))</xm:f>
            <xm:f>プルダウン!$D$5</xm:f>
            <x14:dxf>
              <font>
                <color rgb="FF9C6500"/>
              </font>
              <fill>
                <patternFill>
                  <bgColor rgb="FFFFEB9C"/>
                </patternFill>
              </fill>
            </x14:dxf>
          </x14:cfRule>
          <x14:cfRule type="containsText" priority="248" operator="containsText" id="{1BB15250-5FEE-41E2-B7CE-5B36281A98FA}">
            <xm:f>NOT(ISERROR(SEARCH(プルダウン!$D$4,T87)))</xm:f>
            <xm:f>プルダウン!$D$4</xm:f>
            <x14:dxf>
              <font>
                <b/>
                <i val="0"/>
                <color rgb="FF9C0006"/>
              </font>
              <fill>
                <patternFill>
                  <bgColor rgb="FFFFC7CE"/>
                </patternFill>
              </fill>
            </x14:dxf>
          </x14:cfRule>
          <xm:sqref>T87</xm:sqref>
        </x14:conditionalFormatting>
        <x14:conditionalFormatting xmlns:xm="http://schemas.microsoft.com/office/excel/2006/main">
          <x14:cfRule type="containsText" priority="243" operator="containsText" id="{AD96F2A5-E579-48DC-96AE-3C8A3956D6E2}">
            <xm:f>NOT(ISERROR(SEARCH(プルダウン!$D$5,AD87)))</xm:f>
            <xm:f>プルダウン!$D$5</xm:f>
            <x14:dxf>
              <font>
                <color rgb="FF9C6500"/>
              </font>
              <fill>
                <patternFill>
                  <bgColor rgb="FFFFEB9C"/>
                </patternFill>
              </fill>
            </x14:dxf>
          </x14:cfRule>
          <x14:cfRule type="containsText" priority="244" operator="containsText" id="{C5FE0EDF-4907-442A-A7AE-071484CFE54E}">
            <xm:f>NOT(ISERROR(SEARCH(プルダウン!$D$4,AD87)))</xm:f>
            <xm:f>プルダウン!$D$4</xm:f>
            <x14:dxf>
              <font>
                <b/>
                <i val="0"/>
                <color rgb="FF9C0006"/>
              </font>
              <fill>
                <patternFill>
                  <bgColor rgb="FFFFC7CE"/>
                </patternFill>
              </fill>
            </x14:dxf>
          </x14:cfRule>
          <xm:sqref>AD87</xm:sqref>
        </x14:conditionalFormatting>
        <x14:conditionalFormatting xmlns:xm="http://schemas.microsoft.com/office/excel/2006/main">
          <x14:cfRule type="containsText" priority="241" operator="containsText" id="{1B586D92-2AEE-4627-AF7A-1B8F84187A38}">
            <xm:f>NOT(ISERROR(SEARCH(プルダウン!$B$3,O43)))</xm:f>
            <xm:f>プルダウン!$B$3</xm:f>
            <x14:dxf>
              <fill>
                <patternFill>
                  <bgColor rgb="FFFFC000"/>
                </patternFill>
              </fill>
            </x14:dxf>
          </x14:cfRule>
          <x14:cfRule type="containsText" priority="242" operator="containsText" id="{2215E501-06E2-4D3A-B81C-D7A1442F43C3}">
            <xm:f>NOT(ISERROR(SEARCH(プルダウン!$B$4,O43)))</xm:f>
            <xm:f>プルダウン!$B$4</xm:f>
            <x14:dxf>
              <fill>
                <patternFill>
                  <bgColor rgb="FFFFC000"/>
                </patternFill>
              </fill>
            </x14:dxf>
          </x14:cfRule>
          <xm:sqref>O43</xm:sqref>
        </x14:conditionalFormatting>
        <x14:conditionalFormatting xmlns:xm="http://schemas.microsoft.com/office/excel/2006/main">
          <x14:cfRule type="containsText" priority="237" operator="containsText" id="{7D955355-65C1-4CBE-A4A3-07C9DCF2B9D4}">
            <xm:f>NOT(ISERROR(SEARCH(プルダウン!$B$3,O42)))</xm:f>
            <xm:f>プルダウン!$B$3</xm:f>
            <x14:dxf>
              <fill>
                <patternFill>
                  <bgColor rgb="FFFFC000"/>
                </patternFill>
              </fill>
            </x14:dxf>
          </x14:cfRule>
          <x14:cfRule type="containsText" priority="238" operator="containsText" id="{FD6B977E-D089-43D8-899B-6EA2E9AC6E0F}">
            <xm:f>NOT(ISERROR(SEARCH(プルダウン!$B$4,O42)))</xm:f>
            <xm:f>プルダウン!$B$4</xm:f>
            <x14:dxf>
              <fill>
                <patternFill>
                  <bgColor rgb="FFFFC000"/>
                </patternFill>
              </fill>
            </x14:dxf>
          </x14:cfRule>
          <xm:sqref>O42</xm:sqref>
        </x14:conditionalFormatting>
        <x14:conditionalFormatting xmlns:xm="http://schemas.microsoft.com/office/excel/2006/main">
          <x14:cfRule type="containsText" priority="227" operator="containsText" id="{5CF5D3F7-577C-42D0-A2AE-A4850D418D71}">
            <xm:f>NOT(ISERROR(SEARCH(プルダウン!$B$3,G25)))</xm:f>
            <xm:f>プルダウン!$B$3</xm:f>
            <x14:dxf>
              <fill>
                <patternFill>
                  <bgColor rgb="FFFFC000"/>
                </patternFill>
              </fill>
            </x14:dxf>
          </x14:cfRule>
          <x14:cfRule type="containsText" priority="228" operator="containsText" id="{9B5D4D3D-A19F-43A7-9BEC-DC85E086AA41}">
            <xm:f>NOT(ISERROR(SEARCH(プルダウン!$B$4,G25)))</xm:f>
            <xm:f>プルダウン!$B$4</xm:f>
            <x14:dxf>
              <fill>
                <patternFill>
                  <bgColor rgb="FFFFC000"/>
                </patternFill>
              </fill>
            </x14:dxf>
          </x14:cfRule>
          <xm:sqref>G25</xm:sqref>
        </x14:conditionalFormatting>
        <x14:conditionalFormatting xmlns:xm="http://schemas.microsoft.com/office/excel/2006/main">
          <x14:cfRule type="containsText" priority="225" operator="containsText" id="{60CFBCAA-330F-4633-81E5-5BD8D44181E4}">
            <xm:f>NOT(ISERROR(SEARCH(プルダウン!$B$3,G31)))</xm:f>
            <xm:f>プルダウン!$B$3</xm:f>
            <x14:dxf>
              <fill>
                <patternFill>
                  <bgColor rgb="FFFFC000"/>
                </patternFill>
              </fill>
            </x14:dxf>
          </x14:cfRule>
          <x14:cfRule type="containsText" priority="226" operator="containsText" id="{10A81C95-7D2E-4192-ABE9-7FB92CA3151F}">
            <xm:f>NOT(ISERROR(SEARCH(プルダウン!$B$4,G31)))</xm:f>
            <xm:f>プルダウン!$B$4</xm:f>
            <x14:dxf>
              <fill>
                <patternFill>
                  <bgColor rgb="FFFFC000"/>
                </patternFill>
              </fill>
            </x14:dxf>
          </x14:cfRule>
          <xm:sqref>G31</xm:sqref>
        </x14:conditionalFormatting>
        <x14:conditionalFormatting xmlns:xm="http://schemas.microsoft.com/office/excel/2006/main">
          <x14:cfRule type="containsText" priority="223" operator="containsText" id="{C9E82D0C-87F8-4C6C-944C-841C3E524163}">
            <xm:f>NOT(ISERROR(SEARCH(プルダウン!$B$3,G37)))</xm:f>
            <xm:f>プルダウン!$B$3</xm:f>
            <x14:dxf>
              <fill>
                <patternFill>
                  <bgColor rgb="FFFFC000"/>
                </patternFill>
              </fill>
            </x14:dxf>
          </x14:cfRule>
          <x14:cfRule type="containsText" priority="224" operator="containsText" id="{28D6315F-4333-4E52-BBCA-EADDB53FABD5}">
            <xm:f>NOT(ISERROR(SEARCH(プルダウン!$B$4,G37)))</xm:f>
            <xm:f>プルダウン!$B$4</xm:f>
            <x14:dxf>
              <fill>
                <patternFill>
                  <bgColor rgb="FFFFC000"/>
                </patternFill>
              </fill>
            </x14:dxf>
          </x14:cfRule>
          <xm:sqref>G37</xm:sqref>
        </x14:conditionalFormatting>
        <x14:conditionalFormatting xmlns:xm="http://schemas.microsoft.com/office/excel/2006/main">
          <x14:cfRule type="containsText" priority="221" operator="containsText" id="{30F9DAA9-5868-4A8A-9066-081447A1741A}">
            <xm:f>NOT(ISERROR(SEARCH(プルダウン!$B$3,G43)))</xm:f>
            <xm:f>プルダウン!$B$3</xm:f>
            <x14:dxf>
              <fill>
                <patternFill>
                  <bgColor rgb="FFFFC000"/>
                </patternFill>
              </fill>
            </x14:dxf>
          </x14:cfRule>
          <x14:cfRule type="containsText" priority="222" operator="containsText" id="{4544CB92-938C-4FF1-B6D0-67EE741A3A4D}">
            <xm:f>NOT(ISERROR(SEARCH(プルダウン!$B$4,G43)))</xm:f>
            <xm:f>プルダウン!$B$4</xm:f>
            <x14:dxf>
              <fill>
                <patternFill>
                  <bgColor rgb="FFFFC000"/>
                </patternFill>
              </fill>
            </x14:dxf>
          </x14:cfRule>
          <xm:sqref>G43</xm:sqref>
        </x14:conditionalFormatting>
        <x14:conditionalFormatting xmlns:xm="http://schemas.microsoft.com/office/excel/2006/main">
          <x14:cfRule type="containsText" priority="219" operator="containsText" id="{98AD771E-3925-48CC-B3ED-20E1D7E91C23}">
            <xm:f>NOT(ISERROR(SEARCH(プルダウン!$B$3,G49)))</xm:f>
            <xm:f>プルダウン!$B$3</xm:f>
            <x14:dxf>
              <fill>
                <patternFill>
                  <bgColor rgb="FFFFC000"/>
                </patternFill>
              </fill>
            </x14:dxf>
          </x14:cfRule>
          <x14:cfRule type="containsText" priority="220" operator="containsText" id="{65844082-50E9-4AF3-A48C-7AF6439D53BF}">
            <xm:f>NOT(ISERROR(SEARCH(プルダウン!$B$4,G49)))</xm:f>
            <xm:f>プルダウン!$B$4</xm:f>
            <x14:dxf>
              <fill>
                <patternFill>
                  <bgColor rgb="FFFFC000"/>
                </patternFill>
              </fill>
            </x14:dxf>
          </x14:cfRule>
          <xm:sqref>G49</xm:sqref>
        </x14:conditionalFormatting>
        <x14:conditionalFormatting xmlns:xm="http://schemas.microsoft.com/office/excel/2006/main">
          <x14:cfRule type="containsText" priority="217" operator="containsText" id="{CB0FE1C5-4D9A-47C2-9EA3-6E13357FA680}">
            <xm:f>NOT(ISERROR(SEARCH(プルダウン!$B$3,G55)))</xm:f>
            <xm:f>プルダウン!$B$3</xm:f>
            <x14:dxf>
              <fill>
                <patternFill>
                  <bgColor rgb="FFFFC000"/>
                </patternFill>
              </fill>
            </x14:dxf>
          </x14:cfRule>
          <x14:cfRule type="containsText" priority="218" operator="containsText" id="{51D5D558-524D-42D2-8C5C-AB405075A861}">
            <xm:f>NOT(ISERROR(SEARCH(プルダウン!$B$4,G55)))</xm:f>
            <xm:f>プルダウン!$B$4</xm:f>
            <x14:dxf>
              <fill>
                <patternFill>
                  <bgColor rgb="FFFFC000"/>
                </patternFill>
              </fill>
            </x14:dxf>
          </x14:cfRule>
          <xm:sqref>G55</xm:sqref>
        </x14:conditionalFormatting>
        <x14:conditionalFormatting xmlns:xm="http://schemas.microsoft.com/office/excel/2006/main">
          <x14:cfRule type="containsText" priority="215" operator="containsText" id="{0DD156BF-908F-40DF-A254-6B2816A9B96D}">
            <xm:f>NOT(ISERROR(SEARCH(プルダウン!$B$3,G61)))</xm:f>
            <xm:f>プルダウン!$B$3</xm:f>
            <x14:dxf>
              <fill>
                <patternFill>
                  <bgColor rgb="FFFFC000"/>
                </patternFill>
              </fill>
            </x14:dxf>
          </x14:cfRule>
          <x14:cfRule type="containsText" priority="216" operator="containsText" id="{87DBD3D2-985E-4F43-B7AC-2BBC569803B7}">
            <xm:f>NOT(ISERROR(SEARCH(プルダウン!$B$4,G61)))</xm:f>
            <xm:f>プルダウン!$B$4</xm:f>
            <x14:dxf>
              <fill>
                <patternFill>
                  <bgColor rgb="FFFFC000"/>
                </patternFill>
              </fill>
            </x14:dxf>
          </x14:cfRule>
          <xm:sqref>G61</xm:sqref>
        </x14:conditionalFormatting>
        <x14:conditionalFormatting xmlns:xm="http://schemas.microsoft.com/office/excel/2006/main">
          <x14:cfRule type="containsText" priority="213" operator="containsText" id="{412E0D12-AFE0-481A-9119-E8C67473F70F}">
            <xm:f>NOT(ISERROR(SEARCH(プルダウン!$B$3,G67)))</xm:f>
            <xm:f>プルダウン!$B$3</xm:f>
            <x14:dxf>
              <fill>
                <patternFill>
                  <bgColor rgb="FFFFC000"/>
                </patternFill>
              </fill>
            </x14:dxf>
          </x14:cfRule>
          <x14:cfRule type="containsText" priority="214" operator="containsText" id="{7B981509-DE61-4F58-B4DE-DBB8153A5C92}">
            <xm:f>NOT(ISERROR(SEARCH(プルダウン!$B$4,G67)))</xm:f>
            <xm:f>プルダウン!$B$4</xm:f>
            <x14:dxf>
              <fill>
                <patternFill>
                  <bgColor rgb="FFFFC000"/>
                </patternFill>
              </fill>
            </x14:dxf>
          </x14:cfRule>
          <xm:sqref>G67</xm:sqref>
        </x14:conditionalFormatting>
        <x14:conditionalFormatting xmlns:xm="http://schemas.microsoft.com/office/excel/2006/main">
          <x14:cfRule type="containsText" priority="211" operator="containsText" id="{CFB6E1D2-DA8B-4FF0-BFD2-45F584F61A28}">
            <xm:f>NOT(ISERROR(SEARCH(プルダウン!$B$3,G73)))</xm:f>
            <xm:f>プルダウン!$B$3</xm:f>
            <x14:dxf>
              <fill>
                <patternFill>
                  <bgColor rgb="FFFFC000"/>
                </patternFill>
              </fill>
            </x14:dxf>
          </x14:cfRule>
          <x14:cfRule type="containsText" priority="212" operator="containsText" id="{E3061C58-E8A8-412F-A2F4-3EEAE53AD3BB}">
            <xm:f>NOT(ISERROR(SEARCH(プルダウン!$B$4,G73)))</xm:f>
            <xm:f>プルダウン!$B$4</xm:f>
            <x14:dxf>
              <fill>
                <patternFill>
                  <bgColor rgb="FFFFC000"/>
                </patternFill>
              </fill>
            </x14:dxf>
          </x14:cfRule>
          <xm:sqref>G73</xm:sqref>
        </x14:conditionalFormatting>
        <x14:conditionalFormatting xmlns:xm="http://schemas.microsoft.com/office/excel/2006/main">
          <x14:cfRule type="containsText" priority="209" operator="containsText" id="{D9F80914-E72B-484F-893F-9F2BDBECEF0B}">
            <xm:f>NOT(ISERROR(SEARCH(プルダウン!$B$3,G79)))</xm:f>
            <xm:f>プルダウン!$B$3</xm:f>
            <x14:dxf>
              <fill>
                <patternFill>
                  <bgColor rgb="FFFFC000"/>
                </patternFill>
              </fill>
            </x14:dxf>
          </x14:cfRule>
          <x14:cfRule type="containsText" priority="210" operator="containsText" id="{DFE0094B-6950-46E0-9EB8-6F91EB495036}">
            <xm:f>NOT(ISERROR(SEARCH(プルダウン!$B$4,G79)))</xm:f>
            <xm:f>プルダウン!$B$4</xm:f>
            <x14:dxf>
              <fill>
                <patternFill>
                  <bgColor rgb="FFFFC000"/>
                </patternFill>
              </fill>
            </x14:dxf>
          </x14:cfRule>
          <xm:sqref>G79</xm:sqref>
        </x14:conditionalFormatting>
        <x14:conditionalFormatting xmlns:xm="http://schemas.microsoft.com/office/excel/2006/main">
          <x14:cfRule type="containsText" priority="207" operator="containsText" id="{E3643490-314F-4786-94E2-6827C84DDDBD}">
            <xm:f>NOT(ISERROR(SEARCH(プルダウン!$B$3,G85)))</xm:f>
            <xm:f>プルダウン!$B$3</xm:f>
            <x14:dxf>
              <fill>
                <patternFill>
                  <bgColor rgb="FFFFC000"/>
                </patternFill>
              </fill>
            </x14:dxf>
          </x14:cfRule>
          <x14:cfRule type="containsText" priority="208" operator="containsText" id="{B491F327-626E-474E-9C17-209594FB07C4}">
            <xm:f>NOT(ISERROR(SEARCH(プルダウン!$B$4,G85)))</xm:f>
            <xm:f>プルダウン!$B$4</xm:f>
            <x14:dxf>
              <fill>
                <patternFill>
                  <bgColor rgb="FFFFC000"/>
                </patternFill>
              </fill>
            </x14:dxf>
          </x14:cfRule>
          <xm:sqref>G85</xm:sqref>
        </x14:conditionalFormatting>
        <x14:conditionalFormatting xmlns:xm="http://schemas.microsoft.com/office/excel/2006/main">
          <x14:cfRule type="containsText" priority="205" operator="containsText" id="{7088A5A2-9ADC-4BCC-A685-8C8F50A3AB89}">
            <xm:f>NOT(ISERROR(SEARCH(プルダウン!$D$5,AJ51)))</xm:f>
            <xm:f>プルダウン!$D$5</xm:f>
            <x14:dxf>
              <font>
                <color rgb="FF9C6500"/>
              </font>
              <fill>
                <patternFill>
                  <bgColor rgb="FFFFEB9C"/>
                </patternFill>
              </fill>
            </x14:dxf>
          </x14:cfRule>
          <x14:cfRule type="containsText" priority="206" operator="containsText" id="{9D8CBCF8-B18A-4C1D-8236-1AABEEA7ABEE}">
            <xm:f>NOT(ISERROR(SEARCH(プルダウン!$D$4,AJ51)))</xm:f>
            <xm:f>プルダウン!$D$4</xm:f>
            <x14:dxf>
              <font>
                <b/>
                <i val="0"/>
                <color rgb="FF9C0006"/>
              </font>
              <fill>
                <patternFill>
                  <bgColor rgb="FFFFC7CE"/>
                </patternFill>
              </fill>
            </x14:dxf>
          </x14:cfRule>
          <xm:sqref>AJ51</xm:sqref>
        </x14:conditionalFormatting>
        <x14:conditionalFormatting xmlns:xm="http://schemas.microsoft.com/office/excel/2006/main">
          <x14:cfRule type="containsText" priority="203" operator="containsText" id="{0C0CE6FC-ABDF-4B52-A27F-6D13B55FD9DF}">
            <xm:f>NOT(ISERROR(SEARCH(プルダウン!$D$5,AI81)))</xm:f>
            <xm:f>プルダウン!$D$5</xm:f>
            <x14:dxf>
              <font>
                <color rgb="FF9C6500"/>
              </font>
              <fill>
                <patternFill>
                  <bgColor rgb="FFFFEB9C"/>
                </patternFill>
              </fill>
            </x14:dxf>
          </x14:cfRule>
          <x14:cfRule type="containsText" priority="204" operator="containsText" id="{02EB86B3-CBB2-471E-832D-2C2F68EEF433}">
            <xm:f>NOT(ISERROR(SEARCH(プルダウン!$D$4,AI81)))</xm:f>
            <xm:f>プルダウン!$D$4</xm:f>
            <x14:dxf>
              <font>
                <b/>
                <i val="0"/>
                <color rgb="FF9C0006"/>
              </font>
              <fill>
                <patternFill>
                  <bgColor rgb="FFFFC7CE"/>
                </patternFill>
              </fill>
            </x14:dxf>
          </x14:cfRule>
          <xm:sqref>AI81</xm:sqref>
        </x14:conditionalFormatting>
        <x14:conditionalFormatting xmlns:xm="http://schemas.microsoft.com/office/excel/2006/main">
          <x14:cfRule type="containsText" priority="201" operator="containsText" id="{604FAE84-151F-47B8-9283-B8748B022D44}">
            <xm:f>NOT(ISERROR(SEARCH(プルダウン!$D$5,AJ33)))</xm:f>
            <xm:f>プルダウン!$D$5</xm:f>
            <x14:dxf>
              <font>
                <color rgb="FF9C6500"/>
              </font>
              <fill>
                <patternFill>
                  <bgColor rgb="FFFFEB9C"/>
                </patternFill>
              </fill>
            </x14:dxf>
          </x14:cfRule>
          <x14:cfRule type="containsText" priority="202" operator="containsText" id="{B0231B7C-9400-48A2-8196-AB06A0E71E01}">
            <xm:f>NOT(ISERROR(SEARCH(プルダウン!$D$4,AJ33)))</xm:f>
            <xm:f>プルダウン!$D$4</xm:f>
            <x14:dxf>
              <font>
                <b/>
                <i val="0"/>
                <color rgb="FF9C0006"/>
              </font>
              <fill>
                <patternFill>
                  <bgColor rgb="FFFFC7CE"/>
                </patternFill>
              </fill>
            </x14:dxf>
          </x14:cfRule>
          <xm:sqref>AJ33</xm:sqref>
        </x14:conditionalFormatting>
        <x14:conditionalFormatting xmlns:xm="http://schemas.microsoft.com/office/excel/2006/main">
          <x14:cfRule type="containsText" priority="199" operator="containsText" id="{50FB9DCA-8D58-435D-999E-DA3CF453AF77}">
            <xm:f>NOT(ISERROR(SEARCH(プルダウン!$D$5,AB33)))</xm:f>
            <xm:f>プルダウン!$D$5</xm:f>
            <x14:dxf>
              <font>
                <color rgb="FF9C6500"/>
              </font>
              <fill>
                <patternFill>
                  <bgColor rgb="FFFFEB9C"/>
                </patternFill>
              </fill>
            </x14:dxf>
          </x14:cfRule>
          <x14:cfRule type="containsText" priority="200" operator="containsText" id="{AB87FB8F-5E57-400C-9CE5-D4B90A02570D}">
            <xm:f>NOT(ISERROR(SEARCH(プルダウン!$D$4,AB33)))</xm:f>
            <xm:f>プルダウン!$D$4</xm:f>
            <x14:dxf>
              <font>
                <b/>
                <i val="0"/>
                <color rgb="FF9C0006"/>
              </font>
              <fill>
                <patternFill>
                  <bgColor rgb="FFFFC7CE"/>
                </patternFill>
              </fill>
            </x14:dxf>
          </x14:cfRule>
          <xm:sqref>AB33:AC33</xm:sqref>
        </x14:conditionalFormatting>
        <x14:conditionalFormatting xmlns:xm="http://schemas.microsoft.com/office/excel/2006/main">
          <x14:cfRule type="containsText" priority="197" operator="containsText" id="{19CD93E4-4302-4938-A6AB-A7F26C452414}">
            <xm:f>NOT(ISERROR(SEARCH(プルダウン!$D$5,U33)))</xm:f>
            <xm:f>プルダウン!$D$5</xm:f>
            <x14:dxf>
              <font>
                <color rgb="FF9C6500"/>
              </font>
              <fill>
                <patternFill>
                  <bgColor rgb="FFFFEB9C"/>
                </patternFill>
              </fill>
            </x14:dxf>
          </x14:cfRule>
          <x14:cfRule type="containsText" priority="198" operator="containsText" id="{F31C5063-6D02-4541-B0C8-860DF8F07322}">
            <xm:f>NOT(ISERROR(SEARCH(プルダウン!$D$4,U33)))</xm:f>
            <xm:f>プルダウン!$D$4</xm:f>
            <x14:dxf>
              <font>
                <b/>
                <i val="0"/>
                <color rgb="FF9C0006"/>
              </font>
              <fill>
                <patternFill>
                  <bgColor rgb="FFFFC7CE"/>
                </patternFill>
              </fill>
            </x14:dxf>
          </x14:cfRule>
          <xm:sqref>U33:V33</xm:sqref>
        </x14:conditionalFormatting>
        <x14:conditionalFormatting xmlns:xm="http://schemas.microsoft.com/office/excel/2006/main">
          <x14:cfRule type="containsText" priority="195" operator="containsText" id="{C2FD090E-DB51-4510-AEEF-A3DE2DFE10F3}">
            <xm:f>NOT(ISERROR(SEARCH(プルダウン!$D$5,N33)))</xm:f>
            <xm:f>プルダウン!$D$5</xm:f>
            <x14:dxf>
              <font>
                <color rgb="FF9C6500"/>
              </font>
              <fill>
                <patternFill>
                  <bgColor rgb="FFFFEB9C"/>
                </patternFill>
              </fill>
            </x14:dxf>
          </x14:cfRule>
          <x14:cfRule type="containsText" priority="196" operator="containsText" id="{E0D85F10-3F66-4085-874C-64A2B539E935}">
            <xm:f>NOT(ISERROR(SEARCH(プルダウン!$D$4,N33)))</xm:f>
            <xm:f>プルダウン!$D$4</xm:f>
            <x14:dxf>
              <font>
                <b/>
                <i val="0"/>
                <color rgb="FF9C0006"/>
              </font>
              <fill>
                <patternFill>
                  <bgColor rgb="FFFFC7CE"/>
                </patternFill>
              </fill>
            </x14:dxf>
          </x14:cfRule>
          <xm:sqref>N33:O33</xm:sqref>
        </x14:conditionalFormatting>
        <x14:conditionalFormatting xmlns:xm="http://schemas.microsoft.com/office/excel/2006/main">
          <x14:cfRule type="containsText" priority="193" operator="containsText" id="{860D5813-BBDB-4514-B0FA-2CEBD9CA41E2}">
            <xm:f>NOT(ISERROR(SEARCH(プルダウン!$D$5,H33)))</xm:f>
            <xm:f>プルダウン!$D$5</xm:f>
            <x14:dxf>
              <font>
                <color rgb="FF9C6500"/>
              </font>
              <fill>
                <patternFill>
                  <bgColor rgb="FFFFEB9C"/>
                </patternFill>
              </fill>
            </x14:dxf>
          </x14:cfRule>
          <x14:cfRule type="containsText" priority="194" operator="containsText" id="{CA6CAD3D-39BA-4DFE-B390-6F2526CC3FE7}">
            <xm:f>NOT(ISERROR(SEARCH(プルダウン!$D$4,H33)))</xm:f>
            <xm:f>プルダウン!$D$4</xm:f>
            <x14:dxf>
              <font>
                <b/>
                <i val="0"/>
                <color rgb="FF9C0006"/>
              </font>
              <fill>
                <patternFill>
                  <bgColor rgb="FFFFC7CE"/>
                </patternFill>
              </fill>
            </x14:dxf>
          </x14:cfRule>
          <xm:sqref>H33</xm:sqref>
        </x14:conditionalFormatting>
        <x14:conditionalFormatting xmlns:xm="http://schemas.microsoft.com/office/excel/2006/main">
          <x14:cfRule type="containsText" priority="157" operator="containsText" id="{AADE8A2F-FA8B-46A8-B49D-AA826766FDDF}">
            <xm:f>NOT(ISERROR(SEARCH(プルダウン!$D$5,V87)))</xm:f>
            <xm:f>プルダウン!$D$5</xm:f>
            <x14:dxf>
              <font>
                <color rgb="FF9C6500"/>
              </font>
              <fill>
                <patternFill>
                  <bgColor rgb="FFFFEB9C"/>
                </patternFill>
              </fill>
            </x14:dxf>
          </x14:cfRule>
          <x14:cfRule type="containsText" priority="158" operator="containsText" id="{22065DBA-DA68-4474-A21A-CD4C683CE45D}">
            <xm:f>NOT(ISERROR(SEARCH(プルダウン!$D$4,V87)))</xm:f>
            <xm:f>プルダウン!$D$4</xm:f>
            <x14:dxf>
              <font>
                <b/>
                <i val="0"/>
                <color rgb="FF9C0006"/>
              </font>
              <fill>
                <patternFill>
                  <bgColor rgb="FFFFC7CE"/>
                </patternFill>
              </fill>
            </x14:dxf>
          </x14:cfRule>
          <xm:sqref>V87</xm:sqref>
        </x14:conditionalFormatting>
        <x14:conditionalFormatting xmlns:xm="http://schemas.microsoft.com/office/excel/2006/main">
          <x14:cfRule type="containsText" priority="187" operator="containsText" id="{05CF806D-16CC-4C65-8389-73FF02F1CAC7}">
            <xm:f>NOT(ISERROR(SEARCH(プルダウン!$D$5,L39)))</xm:f>
            <xm:f>プルダウン!$D$5</xm:f>
            <x14:dxf>
              <font>
                <color rgb="FF9C6500"/>
              </font>
              <fill>
                <patternFill>
                  <bgColor rgb="FFFFEB9C"/>
                </patternFill>
              </fill>
            </x14:dxf>
          </x14:cfRule>
          <x14:cfRule type="containsText" priority="188" operator="containsText" id="{CE42C3B9-852E-479A-863F-78826B1DEFBD}">
            <xm:f>NOT(ISERROR(SEARCH(プルダウン!$D$4,L39)))</xm:f>
            <xm:f>プルダウン!$D$4</xm:f>
            <x14:dxf>
              <font>
                <b/>
                <i val="0"/>
                <color rgb="FF9C0006"/>
              </font>
              <fill>
                <patternFill>
                  <bgColor rgb="FFFFC7CE"/>
                </patternFill>
              </fill>
            </x14:dxf>
          </x14:cfRule>
          <xm:sqref>L39:M39</xm:sqref>
        </x14:conditionalFormatting>
        <x14:conditionalFormatting xmlns:xm="http://schemas.microsoft.com/office/excel/2006/main">
          <x14:cfRule type="containsText" priority="185" operator="containsText" id="{9E7D45B9-F26B-47DC-ADC3-54747344E141}">
            <xm:f>NOT(ISERROR(SEARCH(プルダウン!$D$5,S39)))</xm:f>
            <xm:f>プルダウン!$D$5</xm:f>
            <x14:dxf>
              <font>
                <color rgb="FF9C6500"/>
              </font>
              <fill>
                <patternFill>
                  <bgColor rgb="FFFFEB9C"/>
                </patternFill>
              </fill>
            </x14:dxf>
          </x14:cfRule>
          <x14:cfRule type="containsText" priority="186" operator="containsText" id="{B555A97C-3C4F-4B58-A6BD-784A4B6E0D35}">
            <xm:f>NOT(ISERROR(SEARCH(プルダウン!$D$4,S39)))</xm:f>
            <xm:f>プルダウン!$D$4</xm:f>
            <x14:dxf>
              <font>
                <b/>
                <i val="0"/>
                <color rgb="FF9C0006"/>
              </font>
              <fill>
                <patternFill>
                  <bgColor rgb="FFFFC7CE"/>
                </patternFill>
              </fill>
            </x14:dxf>
          </x14:cfRule>
          <xm:sqref>S39:T39</xm:sqref>
        </x14:conditionalFormatting>
        <x14:conditionalFormatting xmlns:xm="http://schemas.microsoft.com/office/excel/2006/main">
          <x14:cfRule type="containsText" priority="183" operator="containsText" id="{18A66E20-6787-4C02-9C46-2AB2C063430C}">
            <xm:f>NOT(ISERROR(SEARCH(プルダウン!$D$5,Z39)))</xm:f>
            <xm:f>プルダウン!$D$5</xm:f>
            <x14:dxf>
              <font>
                <color rgb="FF9C6500"/>
              </font>
              <fill>
                <patternFill>
                  <bgColor rgb="FFFFEB9C"/>
                </patternFill>
              </fill>
            </x14:dxf>
          </x14:cfRule>
          <x14:cfRule type="containsText" priority="184" operator="containsText" id="{BD40C7BE-9E00-416E-BC9D-845BC1100611}">
            <xm:f>NOT(ISERROR(SEARCH(プルダウン!$D$4,Z39)))</xm:f>
            <xm:f>プルダウン!$D$4</xm:f>
            <x14:dxf>
              <font>
                <b/>
                <i val="0"/>
                <color rgb="FF9C0006"/>
              </font>
              <fill>
                <patternFill>
                  <bgColor rgb="FFFFC7CE"/>
                </patternFill>
              </fill>
            </x14:dxf>
          </x14:cfRule>
          <xm:sqref>Z39:AA39</xm:sqref>
        </x14:conditionalFormatting>
        <x14:conditionalFormatting xmlns:xm="http://schemas.microsoft.com/office/excel/2006/main">
          <x14:cfRule type="containsText" priority="181" operator="containsText" id="{2EFC4F91-FDD5-41C9-B3EC-7BB883B766B8}">
            <xm:f>NOT(ISERROR(SEARCH(プルダウン!$D$5,AG39)))</xm:f>
            <xm:f>プルダウン!$D$5</xm:f>
            <x14:dxf>
              <font>
                <color rgb="FF9C6500"/>
              </font>
              <fill>
                <patternFill>
                  <bgColor rgb="FFFFEB9C"/>
                </patternFill>
              </fill>
            </x14:dxf>
          </x14:cfRule>
          <x14:cfRule type="containsText" priority="182" operator="containsText" id="{D033FF0B-942E-410F-B927-DE9C9EEFD609}">
            <xm:f>NOT(ISERROR(SEARCH(プルダウン!$D$4,AG39)))</xm:f>
            <xm:f>プルダウン!$D$4</xm:f>
            <x14:dxf>
              <font>
                <b/>
                <i val="0"/>
                <color rgb="FF9C0006"/>
              </font>
              <fill>
                <patternFill>
                  <bgColor rgb="FFFFC7CE"/>
                </patternFill>
              </fill>
            </x14:dxf>
          </x14:cfRule>
          <xm:sqref>AG39:AH39</xm:sqref>
        </x14:conditionalFormatting>
        <x14:conditionalFormatting xmlns:xm="http://schemas.microsoft.com/office/excel/2006/main">
          <x14:cfRule type="containsText" priority="179" operator="containsText" id="{8D874850-BFC7-427B-A872-19C660D013B1}">
            <xm:f>NOT(ISERROR(SEARCH(プルダウン!$D$5,AC39)))</xm:f>
            <xm:f>プルダウン!$D$5</xm:f>
            <x14:dxf>
              <font>
                <color rgb="FF9C6500"/>
              </font>
              <fill>
                <patternFill>
                  <bgColor rgb="FFFFEB9C"/>
                </patternFill>
              </fill>
            </x14:dxf>
          </x14:cfRule>
          <x14:cfRule type="containsText" priority="180" operator="containsText" id="{3D3296CB-A3B0-4D9D-9A8A-5F223C4C2D4E}">
            <xm:f>NOT(ISERROR(SEARCH(プルダウン!$D$4,AC39)))</xm:f>
            <xm:f>プルダウン!$D$4</xm:f>
            <x14:dxf>
              <font>
                <b/>
                <i val="0"/>
                <color rgb="FF9C0006"/>
              </font>
              <fill>
                <patternFill>
                  <bgColor rgb="FFFFC7CE"/>
                </patternFill>
              </fill>
            </x14:dxf>
          </x14:cfRule>
          <xm:sqref>AC39:AD39</xm:sqref>
        </x14:conditionalFormatting>
        <x14:conditionalFormatting xmlns:xm="http://schemas.microsoft.com/office/excel/2006/main">
          <x14:cfRule type="containsText" priority="177" operator="containsText" id="{6BF203DE-E3A0-42DF-846F-3757DD5AAADC}">
            <xm:f>NOT(ISERROR(SEARCH(プルダウン!$D$5,AJ39)))</xm:f>
            <xm:f>プルダウン!$D$5</xm:f>
            <x14:dxf>
              <font>
                <color rgb="FF9C6500"/>
              </font>
              <fill>
                <patternFill>
                  <bgColor rgb="FFFFEB9C"/>
                </patternFill>
              </fill>
            </x14:dxf>
          </x14:cfRule>
          <x14:cfRule type="containsText" priority="178" operator="containsText" id="{B1715707-34FF-4C22-A831-A79C2E1AB5D4}">
            <xm:f>NOT(ISERROR(SEARCH(プルダウン!$D$4,AJ39)))</xm:f>
            <xm:f>プルダウン!$D$4</xm:f>
            <x14:dxf>
              <font>
                <b/>
                <i val="0"/>
                <color rgb="FF9C0006"/>
              </font>
              <fill>
                <patternFill>
                  <bgColor rgb="FFFFC7CE"/>
                </patternFill>
              </fill>
            </x14:dxf>
          </x14:cfRule>
          <xm:sqref>AJ39:AK39</xm:sqref>
        </x14:conditionalFormatting>
        <x14:conditionalFormatting xmlns:xm="http://schemas.microsoft.com/office/excel/2006/main">
          <x14:cfRule type="containsText" priority="175" operator="containsText" id="{5024B896-B63A-4F10-91B6-3EA58B2A91A3}">
            <xm:f>NOT(ISERROR(SEARCH(プルダウン!$D$5,P45)))</xm:f>
            <xm:f>プルダウン!$D$5</xm:f>
            <x14:dxf>
              <font>
                <color rgb="FF9C6500"/>
              </font>
              <fill>
                <patternFill>
                  <bgColor rgb="FFFFEB9C"/>
                </patternFill>
              </fill>
            </x14:dxf>
          </x14:cfRule>
          <x14:cfRule type="containsText" priority="176" operator="containsText" id="{F707D6F1-75B7-4122-8B95-75C2F83E7E88}">
            <xm:f>NOT(ISERROR(SEARCH(プルダウン!$D$4,P45)))</xm:f>
            <xm:f>プルダウン!$D$4</xm:f>
            <x14:dxf>
              <font>
                <b/>
                <i val="0"/>
                <color rgb="FF9C0006"/>
              </font>
              <fill>
                <patternFill>
                  <bgColor rgb="FFFFC7CE"/>
                </patternFill>
              </fill>
            </x14:dxf>
          </x14:cfRule>
          <xm:sqref>P45</xm:sqref>
        </x14:conditionalFormatting>
        <x14:conditionalFormatting xmlns:xm="http://schemas.microsoft.com/office/excel/2006/main">
          <x14:cfRule type="containsText" priority="173" operator="containsText" id="{E4E8B0FA-CA9A-4BC2-A218-96E08D3D5EEB}">
            <xm:f>NOT(ISERROR(SEARCH(プルダウン!$D$5,Q45)))</xm:f>
            <xm:f>プルダウン!$D$5</xm:f>
            <x14:dxf>
              <font>
                <color rgb="FF9C6500"/>
              </font>
              <fill>
                <patternFill>
                  <bgColor rgb="FFFFEB9C"/>
                </patternFill>
              </fill>
            </x14:dxf>
          </x14:cfRule>
          <x14:cfRule type="containsText" priority="174" operator="containsText" id="{0F514314-B9A6-4D46-8596-A682B35E46D8}">
            <xm:f>NOT(ISERROR(SEARCH(プルダウン!$D$4,Q45)))</xm:f>
            <xm:f>プルダウン!$D$4</xm:f>
            <x14:dxf>
              <font>
                <b/>
                <i val="0"/>
                <color rgb="FF9C0006"/>
              </font>
              <fill>
                <patternFill>
                  <bgColor rgb="FFFFC7CE"/>
                </patternFill>
              </fill>
            </x14:dxf>
          </x14:cfRule>
          <xm:sqref>Q45</xm:sqref>
        </x14:conditionalFormatting>
        <x14:conditionalFormatting xmlns:xm="http://schemas.microsoft.com/office/excel/2006/main">
          <x14:cfRule type="containsText" priority="171" operator="containsText" id="{94CB26F9-A9F0-4160-AFEC-64EBDDE73DEB}">
            <xm:f>NOT(ISERROR(SEARCH(プルダウン!$D$5,N45)))</xm:f>
            <xm:f>プルダウン!$D$5</xm:f>
            <x14:dxf>
              <font>
                <color rgb="FF9C6500"/>
              </font>
              <fill>
                <patternFill>
                  <bgColor rgb="FFFFEB9C"/>
                </patternFill>
              </fill>
            </x14:dxf>
          </x14:cfRule>
          <x14:cfRule type="containsText" priority="172" operator="containsText" id="{0EDE075A-2DB6-43A9-B74C-BE2E6E494D4C}">
            <xm:f>NOT(ISERROR(SEARCH(プルダウン!$D$4,N45)))</xm:f>
            <xm:f>プルダウン!$D$4</xm:f>
            <x14:dxf>
              <font>
                <b/>
                <i val="0"/>
                <color rgb="FF9C0006"/>
              </font>
              <fill>
                <patternFill>
                  <bgColor rgb="FFFFC7CE"/>
                </patternFill>
              </fill>
            </x14:dxf>
          </x14:cfRule>
          <xm:sqref>N45:O45</xm:sqref>
        </x14:conditionalFormatting>
        <x14:conditionalFormatting xmlns:xm="http://schemas.microsoft.com/office/excel/2006/main">
          <x14:cfRule type="containsText" priority="169" operator="containsText" id="{D00F30F6-E477-4A15-A7E8-99B5F2703339}">
            <xm:f>NOT(ISERROR(SEARCH(プルダウン!$D$5,AJ57)))</xm:f>
            <xm:f>プルダウン!$D$5</xm:f>
            <x14:dxf>
              <font>
                <color rgb="FF9C6500"/>
              </font>
              <fill>
                <patternFill>
                  <bgColor rgb="FFFFEB9C"/>
                </patternFill>
              </fill>
            </x14:dxf>
          </x14:cfRule>
          <x14:cfRule type="containsText" priority="170" operator="containsText" id="{6078BE4B-4F7E-4CE2-8739-6EC923E483B4}">
            <xm:f>NOT(ISERROR(SEARCH(プルダウン!$D$4,AJ57)))</xm:f>
            <xm:f>プルダウン!$D$4</xm:f>
            <x14:dxf>
              <font>
                <b/>
                <i val="0"/>
                <color rgb="FF9C0006"/>
              </font>
              <fill>
                <patternFill>
                  <bgColor rgb="FFFFC7CE"/>
                </patternFill>
              </fill>
            </x14:dxf>
          </x14:cfRule>
          <xm:sqref>AJ57:AK57</xm:sqref>
        </x14:conditionalFormatting>
        <x14:conditionalFormatting xmlns:xm="http://schemas.microsoft.com/office/excel/2006/main">
          <x14:cfRule type="containsText" priority="167" operator="containsText" id="{C63986EC-F639-4F71-97A7-D081DE92D427}">
            <xm:f>NOT(ISERROR(SEARCH(プルダウン!$D$5,G87)))</xm:f>
            <xm:f>プルダウン!$D$5</xm:f>
            <x14:dxf>
              <font>
                <color rgb="FF9C6500"/>
              </font>
              <fill>
                <patternFill>
                  <bgColor rgb="FFFFEB9C"/>
                </patternFill>
              </fill>
            </x14:dxf>
          </x14:cfRule>
          <x14:cfRule type="containsText" priority="168" operator="containsText" id="{34FF6508-E6EF-494B-8C49-A38BA7743F0B}">
            <xm:f>NOT(ISERROR(SEARCH(プルダウン!$D$4,G87)))</xm:f>
            <xm:f>プルダウン!$D$4</xm:f>
            <x14:dxf>
              <font>
                <b/>
                <i val="0"/>
                <color rgb="FF9C0006"/>
              </font>
              <fill>
                <patternFill>
                  <bgColor rgb="FFFFC7CE"/>
                </patternFill>
              </fill>
            </x14:dxf>
          </x14:cfRule>
          <xm:sqref>G87</xm:sqref>
        </x14:conditionalFormatting>
        <x14:conditionalFormatting xmlns:xm="http://schemas.microsoft.com/office/excel/2006/main">
          <x14:cfRule type="containsText" priority="165" operator="containsText" id="{AB49DAA3-40EF-4B42-B1A8-4794D10BB156}">
            <xm:f>NOT(ISERROR(SEARCH(プルダウン!$D$5,H87)))</xm:f>
            <xm:f>プルダウン!$D$5</xm:f>
            <x14:dxf>
              <font>
                <color rgb="FF9C6500"/>
              </font>
              <fill>
                <patternFill>
                  <bgColor rgb="FFFFEB9C"/>
                </patternFill>
              </fill>
            </x14:dxf>
          </x14:cfRule>
          <x14:cfRule type="containsText" priority="166" operator="containsText" id="{1B594A50-804E-4B8F-9DF5-A78DFF65E04E}">
            <xm:f>NOT(ISERROR(SEARCH(プルダウン!$D$4,H87)))</xm:f>
            <xm:f>プルダウン!$D$4</xm:f>
            <x14:dxf>
              <font>
                <b/>
                <i val="0"/>
                <color rgb="FF9C0006"/>
              </font>
              <fill>
                <patternFill>
                  <bgColor rgb="FFFFC7CE"/>
                </patternFill>
              </fill>
            </x14:dxf>
          </x14:cfRule>
          <xm:sqref>H87</xm:sqref>
        </x14:conditionalFormatting>
        <x14:conditionalFormatting xmlns:xm="http://schemas.microsoft.com/office/excel/2006/main">
          <x14:cfRule type="containsText" priority="163" operator="containsText" id="{583D8B9A-E615-47AC-875A-325E9826DD34}">
            <xm:f>NOT(ISERROR(SEARCH(プルダウン!$D$5,N87)))</xm:f>
            <xm:f>プルダウン!$D$5</xm:f>
            <x14:dxf>
              <font>
                <color rgb="FF9C6500"/>
              </font>
              <fill>
                <patternFill>
                  <bgColor rgb="FFFFEB9C"/>
                </patternFill>
              </fill>
            </x14:dxf>
          </x14:cfRule>
          <x14:cfRule type="containsText" priority="164" operator="containsText" id="{3676D32B-E2ED-480A-B2E1-DB8718A542AC}">
            <xm:f>NOT(ISERROR(SEARCH(プルダウン!$D$4,N87)))</xm:f>
            <xm:f>プルダウン!$D$4</xm:f>
            <x14:dxf>
              <font>
                <b/>
                <i val="0"/>
                <color rgb="FF9C0006"/>
              </font>
              <fill>
                <patternFill>
                  <bgColor rgb="FFFFC7CE"/>
                </patternFill>
              </fill>
            </x14:dxf>
          </x14:cfRule>
          <xm:sqref>N87</xm:sqref>
        </x14:conditionalFormatting>
        <x14:conditionalFormatting xmlns:xm="http://schemas.microsoft.com/office/excel/2006/main">
          <x14:cfRule type="containsText" priority="161" operator="containsText" id="{64DE42EA-D335-4395-8297-63069F5298C4}">
            <xm:f>NOT(ISERROR(SEARCH(プルダウン!$D$5,O87)))</xm:f>
            <xm:f>プルダウン!$D$5</xm:f>
            <x14:dxf>
              <font>
                <color rgb="FF9C6500"/>
              </font>
              <fill>
                <patternFill>
                  <bgColor rgb="FFFFEB9C"/>
                </patternFill>
              </fill>
            </x14:dxf>
          </x14:cfRule>
          <x14:cfRule type="containsText" priority="162" operator="containsText" id="{8380BB08-4D20-44BD-BA34-3121B66354FB}">
            <xm:f>NOT(ISERROR(SEARCH(プルダウン!$D$4,O87)))</xm:f>
            <xm:f>プルダウン!$D$4</xm:f>
            <x14:dxf>
              <font>
                <b/>
                <i val="0"/>
                <color rgb="FF9C0006"/>
              </font>
              <fill>
                <patternFill>
                  <bgColor rgb="FFFFC7CE"/>
                </patternFill>
              </fill>
            </x14:dxf>
          </x14:cfRule>
          <xm:sqref>O87</xm:sqref>
        </x14:conditionalFormatting>
        <x14:conditionalFormatting xmlns:xm="http://schemas.microsoft.com/office/excel/2006/main">
          <x14:cfRule type="containsText" priority="159" operator="containsText" id="{2A2CC4F9-4AB1-4754-BB57-183EA00372F2}">
            <xm:f>NOT(ISERROR(SEARCH(プルダウン!$D$5,U87)))</xm:f>
            <xm:f>プルダウン!$D$5</xm:f>
            <x14:dxf>
              <font>
                <color rgb="FF9C6500"/>
              </font>
              <fill>
                <patternFill>
                  <bgColor rgb="FFFFEB9C"/>
                </patternFill>
              </fill>
            </x14:dxf>
          </x14:cfRule>
          <x14:cfRule type="containsText" priority="160" operator="containsText" id="{CE407F6D-AD3B-4C3E-AC45-332BA44199BE}">
            <xm:f>NOT(ISERROR(SEARCH(プルダウン!$D$4,U87)))</xm:f>
            <xm:f>プルダウン!$D$4</xm:f>
            <x14:dxf>
              <font>
                <b/>
                <i val="0"/>
                <color rgb="FF9C0006"/>
              </font>
              <fill>
                <patternFill>
                  <bgColor rgb="FFFFC7CE"/>
                </patternFill>
              </fill>
            </x14:dxf>
          </x14:cfRule>
          <xm:sqref>U87</xm:sqref>
        </x14:conditionalFormatting>
        <x14:conditionalFormatting xmlns:xm="http://schemas.microsoft.com/office/excel/2006/main">
          <x14:cfRule type="containsText" priority="155" operator="containsText" id="{D94E0EEC-3A62-4DA2-8175-326535C451C1}">
            <xm:f>NOT(ISERROR(SEARCH(プルダウン!$D$5,AB87)))</xm:f>
            <xm:f>プルダウン!$D$5</xm:f>
            <x14:dxf>
              <font>
                <color rgb="FF9C6500"/>
              </font>
              <fill>
                <patternFill>
                  <bgColor rgb="FFFFEB9C"/>
                </patternFill>
              </fill>
            </x14:dxf>
          </x14:cfRule>
          <x14:cfRule type="containsText" priority="156" operator="containsText" id="{96A6386D-7695-4BB1-B77A-45ED4859B0E2}">
            <xm:f>NOT(ISERROR(SEARCH(プルダウン!$D$4,AB87)))</xm:f>
            <xm:f>プルダウン!$D$4</xm:f>
            <x14:dxf>
              <font>
                <b/>
                <i val="0"/>
                <color rgb="FF9C0006"/>
              </font>
              <fill>
                <patternFill>
                  <bgColor rgb="FFFFC7CE"/>
                </patternFill>
              </fill>
            </x14:dxf>
          </x14:cfRule>
          <xm:sqref>AB87</xm:sqref>
        </x14:conditionalFormatting>
        <x14:conditionalFormatting xmlns:xm="http://schemas.microsoft.com/office/excel/2006/main">
          <x14:cfRule type="containsText" priority="153" operator="containsText" id="{03D86BCF-293B-4F5B-B280-C44A454E0CC9}">
            <xm:f>NOT(ISERROR(SEARCH(プルダウン!$D$5,AC87)))</xm:f>
            <xm:f>プルダウン!$D$5</xm:f>
            <x14:dxf>
              <font>
                <color rgb="FF9C6500"/>
              </font>
              <fill>
                <patternFill>
                  <bgColor rgb="FFFFEB9C"/>
                </patternFill>
              </fill>
            </x14:dxf>
          </x14:cfRule>
          <x14:cfRule type="containsText" priority="154" operator="containsText" id="{E7429D86-260C-43D6-A6FC-BB1ACC9CA59D}">
            <xm:f>NOT(ISERROR(SEARCH(プルダウン!$D$4,AC87)))</xm:f>
            <xm:f>プルダウン!$D$4</xm:f>
            <x14:dxf>
              <font>
                <b/>
                <i val="0"/>
                <color rgb="FF9C0006"/>
              </font>
              <fill>
                <patternFill>
                  <bgColor rgb="FFFFC7CE"/>
                </patternFill>
              </fill>
            </x14:dxf>
          </x14:cfRule>
          <xm:sqref>AC87</xm:sqref>
        </x14:conditionalFormatting>
        <x14:conditionalFormatting xmlns:xm="http://schemas.microsoft.com/office/excel/2006/main">
          <x14:cfRule type="containsText" priority="151" operator="containsText" id="{3E023210-A91E-4FC4-A82F-5BF6D2D9A3D9}">
            <xm:f>NOT(ISERROR(SEARCH(プルダウン!$D$5,AI87)))</xm:f>
            <xm:f>プルダウン!$D$5</xm:f>
            <x14:dxf>
              <font>
                <color rgb="FF9C6500"/>
              </font>
              <fill>
                <patternFill>
                  <bgColor rgb="FFFFEB9C"/>
                </patternFill>
              </fill>
            </x14:dxf>
          </x14:cfRule>
          <x14:cfRule type="containsText" priority="152" operator="containsText" id="{98DE8BC0-5458-45C7-8F42-ABDFB89713C0}">
            <xm:f>NOT(ISERROR(SEARCH(プルダウン!$D$4,AI87)))</xm:f>
            <xm:f>プルダウン!$D$4</xm:f>
            <x14:dxf>
              <font>
                <b/>
                <i val="0"/>
                <color rgb="FF9C0006"/>
              </font>
              <fill>
                <patternFill>
                  <bgColor rgb="FFFFC7CE"/>
                </patternFill>
              </fill>
            </x14:dxf>
          </x14:cfRule>
          <xm:sqref>AI87</xm:sqref>
        </x14:conditionalFormatting>
        <x14:conditionalFormatting xmlns:xm="http://schemas.microsoft.com/office/excel/2006/main">
          <x14:cfRule type="containsText" priority="149" operator="containsText" id="{9E6E598B-D5B6-422C-86D8-A48D676AEC16}">
            <xm:f>NOT(ISERROR(SEARCH(プルダウン!$D$5,AJ87)))</xm:f>
            <xm:f>プルダウン!$D$5</xm:f>
            <x14:dxf>
              <font>
                <color rgb="FF9C6500"/>
              </font>
              <fill>
                <patternFill>
                  <bgColor rgb="FFFFEB9C"/>
                </patternFill>
              </fill>
            </x14:dxf>
          </x14:cfRule>
          <x14:cfRule type="containsText" priority="150" operator="containsText" id="{E6619F3F-9EF8-4BB5-ACB9-4417F585BEA8}">
            <xm:f>NOT(ISERROR(SEARCH(プルダウン!$D$4,AJ87)))</xm:f>
            <xm:f>プルダウン!$D$4</xm:f>
            <x14:dxf>
              <font>
                <b/>
                <i val="0"/>
                <color rgb="FF9C0006"/>
              </font>
              <fill>
                <patternFill>
                  <bgColor rgb="FFFFC7CE"/>
                </patternFill>
              </fill>
            </x14:dxf>
          </x14:cfRule>
          <xm:sqref>AJ87</xm:sqref>
        </x14:conditionalFormatting>
        <x14:conditionalFormatting xmlns:xm="http://schemas.microsoft.com/office/excel/2006/main">
          <x14:cfRule type="containsText" priority="147" operator="containsText" id="{1EAB72EE-0648-4B15-B5C6-73B5F409A0BF}">
            <xm:f>NOT(ISERROR(SEARCH(プルダウン!$D$5,R87)))</xm:f>
            <xm:f>プルダウン!$D$5</xm:f>
            <x14:dxf>
              <font>
                <color rgb="FF9C6500"/>
              </font>
              <fill>
                <patternFill>
                  <bgColor rgb="FFFFEB9C"/>
                </patternFill>
              </fill>
            </x14:dxf>
          </x14:cfRule>
          <x14:cfRule type="containsText" priority="148" operator="containsText" id="{CEAD4645-F97B-4C66-872D-93860F148099}">
            <xm:f>NOT(ISERROR(SEARCH(プルダウン!$D$4,R87)))</xm:f>
            <xm:f>プルダウン!$D$4</xm:f>
            <x14:dxf>
              <font>
                <b/>
                <i val="0"/>
                <color rgb="FF9C0006"/>
              </font>
              <fill>
                <patternFill>
                  <bgColor rgb="FFFFC7CE"/>
                </patternFill>
              </fill>
            </x14:dxf>
          </x14:cfRule>
          <xm:sqref>R87:S87</xm:sqref>
        </x14:conditionalFormatting>
        <x14:conditionalFormatting xmlns:xm="http://schemas.microsoft.com/office/excel/2006/main">
          <x14:cfRule type="containsText" priority="145" operator="containsText" id="{9F11517B-1E4B-4C18-AB0F-A3BF15CDF27D}">
            <xm:f>NOT(ISERROR(SEARCH(プルダウン!$D$5,G20)))</xm:f>
            <xm:f>プルダウン!$D$5</xm:f>
            <x14:dxf>
              <font>
                <color rgb="FF9C6500"/>
              </font>
              <fill>
                <patternFill>
                  <bgColor rgb="FFFFEB9C"/>
                </patternFill>
              </fill>
            </x14:dxf>
          </x14:cfRule>
          <x14:cfRule type="containsText" priority="146" operator="containsText" id="{52BC9785-78E6-43DA-B718-0BCEA90431C1}">
            <xm:f>NOT(ISERROR(SEARCH(プルダウン!$D$4,G20)))</xm:f>
            <xm:f>プルダウン!$D$4</xm:f>
            <x14:dxf>
              <font>
                <b/>
                <i val="0"/>
                <color rgb="FF9C0006"/>
              </font>
              <fill>
                <patternFill>
                  <bgColor rgb="FFFFC7CE"/>
                </patternFill>
              </fill>
            </x14:dxf>
          </x14:cfRule>
          <xm:sqref>G20:AK20</xm:sqref>
        </x14:conditionalFormatting>
        <x14:conditionalFormatting xmlns:xm="http://schemas.microsoft.com/office/excel/2006/main">
          <x14:cfRule type="containsText" priority="143" operator="containsText" id="{C0AF87F7-47A4-407E-A4E0-8BE7FB6EA857}">
            <xm:f>NOT(ISERROR(SEARCH(プルダウン!$D$5,G26)))</xm:f>
            <xm:f>プルダウン!$D$5</xm:f>
            <x14:dxf>
              <font>
                <color rgb="FF9C6500"/>
              </font>
              <fill>
                <patternFill>
                  <bgColor rgb="FFFFEB9C"/>
                </patternFill>
              </fill>
            </x14:dxf>
          </x14:cfRule>
          <x14:cfRule type="containsText" priority="144" operator="containsText" id="{59F3D6A3-1435-4FEA-980C-D5ECDF197DF1}">
            <xm:f>NOT(ISERROR(SEARCH(プルダウン!$D$4,G26)))</xm:f>
            <xm:f>プルダウン!$D$4</xm:f>
            <x14:dxf>
              <font>
                <b/>
                <i val="0"/>
                <color rgb="FF9C0006"/>
              </font>
              <fill>
                <patternFill>
                  <bgColor rgb="FFFFC7CE"/>
                </patternFill>
              </fill>
            </x14:dxf>
          </x14:cfRule>
          <xm:sqref>G26:N26 AK26 P26 R26:AI26</xm:sqref>
        </x14:conditionalFormatting>
        <x14:conditionalFormatting xmlns:xm="http://schemas.microsoft.com/office/excel/2006/main">
          <x14:cfRule type="containsText" priority="141" operator="containsText" id="{34F704FD-1B77-4B01-B02E-8948343B1113}">
            <xm:f>NOT(ISERROR(SEARCH(プルダウン!$D$5,I32)))</xm:f>
            <xm:f>プルダウン!$D$5</xm:f>
            <x14:dxf>
              <font>
                <color rgb="FF9C6500"/>
              </font>
              <fill>
                <patternFill>
                  <bgColor rgb="FFFFEB9C"/>
                </patternFill>
              </fill>
            </x14:dxf>
          </x14:cfRule>
          <x14:cfRule type="containsText" priority="142" operator="containsText" id="{88226B79-4193-4964-9E76-2E00855A8576}">
            <xm:f>NOT(ISERROR(SEARCH(プルダウン!$D$4,I32)))</xm:f>
            <xm:f>プルダウン!$D$4</xm:f>
            <x14:dxf>
              <font>
                <b/>
                <i val="0"/>
                <color rgb="FF9C0006"/>
              </font>
              <fill>
                <patternFill>
                  <bgColor rgb="FFFFC7CE"/>
                </patternFill>
              </fill>
            </x14:dxf>
          </x14:cfRule>
          <xm:sqref>I32:M32 AK32 AD32:AE32 W32:AA32 P32:T32 AG32:AH32</xm:sqref>
        </x14:conditionalFormatting>
        <x14:conditionalFormatting xmlns:xm="http://schemas.microsoft.com/office/excel/2006/main">
          <x14:cfRule type="containsText" priority="139" operator="containsText" id="{DE4BFF92-5122-41DF-9E51-88930B070F6C}">
            <xm:f>NOT(ISERROR(SEARCH(プルダウン!$D$5,AJ32)))</xm:f>
            <xm:f>プルダウン!$D$5</xm:f>
            <x14:dxf>
              <font>
                <color rgb="FF9C6500"/>
              </font>
              <fill>
                <patternFill>
                  <bgColor rgb="FFFFEB9C"/>
                </patternFill>
              </fill>
            </x14:dxf>
          </x14:cfRule>
          <x14:cfRule type="containsText" priority="140" operator="containsText" id="{D9E74EFC-CBA7-41E2-A576-2866F3AD4CF1}">
            <xm:f>NOT(ISERROR(SEARCH(プルダウン!$D$4,AJ32)))</xm:f>
            <xm:f>プルダウン!$D$4</xm:f>
            <x14:dxf>
              <font>
                <b/>
                <i val="0"/>
                <color rgb="FF9C0006"/>
              </font>
              <fill>
                <patternFill>
                  <bgColor rgb="FFFFC7CE"/>
                </patternFill>
              </fill>
            </x14:dxf>
          </x14:cfRule>
          <xm:sqref>AJ32</xm:sqref>
        </x14:conditionalFormatting>
        <x14:conditionalFormatting xmlns:xm="http://schemas.microsoft.com/office/excel/2006/main">
          <x14:cfRule type="containsText" priority="137" operator="containsText" id="{84735342-C500-45D9-BC97-04BEA6ECA010}">
            <xm:f>NOT(ISERROR(SEARCH(プルダウン!$D$5,AB32)))</xm:f>
            <xm:f>プルダウン!$D$5</xm:f>
            <x14:dxf>
              <font>
                <color rgb="FF9C6500"/>
              </font>
              <fill>
                <patternFill>
                  <bgColor rgb="FFFFEB9C"/>
                </patternFill>
              </fill>
            </x14:dxf>
          </x14:cfRule>
          <x14:cfRule type="containsText" priority="138" operator="containsText" id="{F42FA7CD-305D-481A-8D04-03194D0F04B2}">
            <xm:f>NOT(ISERROR(SEARCH(プルダウン!$D$4,AB32)))</xm:f>
            <xm:f>プルダウン!$D$4</xm:f>
            <x14:dxf>
              <font>
                <b/>
                <i val="0"/>
                <color rgb="FF9C0006"/>
              </font>
              <fill>
                <patternFill>
                  <bgColor rgb="FFFFC7CE"/>
                </patternFill>
              </fill>
            </x14:dxf>
          </x14:cfRule>
          <xm:sqref>AB32:AC32</xm:sqref>
        </x14:conditionalFormatting>
        <x14:conditionalFormatting xmlns:xm="http://schemas.microsoft.com/office/excel/2006/main">
          <x14:cfRule type="containsText" priority="135" operator="containsText" id="{14C019B2-2692-410B-9743-A4DF3CAA9606}">
            <xm:f>NOT(ISERROR(SEARCH(プルダウン!$D$5,U32)))</xm:f>
            <xm:f>プルダウン!$D$5</xm:f>
            <x14:dxf>
              <font>
                <color rgb="FF9C6500"/>
              </font>
              <fill>
                <patternFill>
                  <bgColor rgb="FFFFEB9C"/>
                </patternFill>
              </fill>
            </x14:dxf>
          </x14:cfRule>
          <x14:cfRule type="containsText" priority="136" operator="containsText" id="{3BFC4D69-C165-47BA-B1EF-040A4871EFA0}">
            <xm:f>NOT(ISERROR(SEARCH(プルダウン!$D$4,U32)))</xm:f>
            <xm:f>プルダウン!$D$4</xm:f>
            <x14:dxf>
              <font>
                <b/>
                <i val="0"/>
                <color rgb="FF9C0006"/>
              </font>
              <fill>
                <patternFill>
                  <bgColor rgb="FFFFC7CE"/>
                </patternFill>
              </fill>
            </x14:dxf>
          </x14:cfRule>
          <xm:sqref>U32:V32</xm:sqref>
        </x14:conditionalFormatting>
        <x14:conditionalFormatting xmlns:xm="http://schemas.microsoft.com/office/excel/2006/main">
          <x14:cfRule type="containsText" priority="133" operator="containsText" id="{3A1BFB6B-4B56-4B5D-83D0-A7720DC7EBCE}">
            <xm:f>NOT(ISERROR(SEARCH(プルダウン!$D$5,N32)))</xm:f>
            <xm:f>プルダウン!$D$5</xm:f>
            <x14:dxf>
              <font>
                <color rgb="FF9C6500"/>
              </font>
              <fill>
                <patternFill>
                  <bgColor rgb="FFFFEB9C"/>
                </patternFill>
              </fill>
            </x14:dxf>
          </x14:cfRule>
          <x14:cfRule type="containsText" priority="134" operator="containsText" id="{08C08E31-A242-42EE-A584-228C770E07AE}">
            <xm:f>NOT(ISERROR(SEARCH(プルダウン!$D$4,N32)))</xm:f>
            <xm:f>プルダウン!$D$4</xm:f>
            <x14:dxf>
              <font>
                <b/>
                <i val="0"/>
                <color rgb="FF9C0006"/>
              </font>
              <fill>
                <patternFill>
                  <bgColor rgb="FFFFC7CE"/>
                </patternFill>
              </fill>
            </x14:dxf>
          </x14:cfRule>
          <xm:sqref>N32:O32</xm:sqref>
        </x14:conditionalFormatting>
        <x14:conditionalFormatting xmlns:xm="http://schemas.microsoft.com/office/excel/2006/main">
          <x14:cfRule type="containsText" priority="131" operator="containsText" id="{B41CF1DA-860D-40E2-99DF-0182C6B25A40}">
            <xm:f>NOT(ISERROR(SEARCH(プルダウン!$D$5,H32)))</xm:f>
            <xm:f>プルダウン!$D$5</xm:f>
            <x14:dxf>
              <font>
                <color rgb="FF9C6500"/>
              </font>
              <fill>
                <patternFill>
                  <bgColor rgb="FFFFEB9C"/>
                </patternFill>
              </fill>
            </x14:dxf>
          </x14:cfRule>
          <x14:cfRule type="containsText" priority="132" operator="containsText" id="{122A5626-069C-49D7-8618-5E703FACA7A5}">
            <xm:f>NOT(ISERROR(SEARCH(プルダウン!$D$4,H32)))</xm:f>
            <xm:f>プルダウン!$D$4</xm:f>
            <x14:dxf>
              <font>
                <b/>
                <i val="0"/>
                <color rgb="FF9C0006"/>
              </font>
              <fill>
                <patternFill>
                  <bgColor rgb="FFFFC7CE"/>
                </patternFill>
              </fill>
            </x14:dxf>
          </x14:cfRule>
          <xm:sqref>H32</xm:sqref>
        </x14:conditionalFormatting>
        <x14:conditionalFormatting xmlns:xm="http://schemas.microsoft.com/office/excel/2006/main">
          <x14:cfRule type="containsText" priority="129" operator="containsText" id="{76F29823-8CD8-4FB9-81C2-495C949E5DA2}">
            <xm:f>NOT(ISERROR(SEARCH(プルダウン!$D$5,G38)))</xm:f>
            <xm:f>プルダウン!$D$5</xm:f>
            <x14:dxf>
              <font>
                <color rgb="FF9C6500"/>
              </font>
              <fill>
                <patternFill>
                  <bgColor rgb="FFFFEB9C"/>
                </patternFill>
              </fill>
            </x14:dxf>
          </x14:cfRule>
          <x14:cfRule type="containsText" priority="130" operator="containsText" id="{018E2149-79A1-4778-B055-4095C592CC30}">
            <xm:f>NOT(ISERROR(SEARCH(プルダウン!$D$4,G38)))</xm:f>
            <xm:f>プルダウン!$D$4</xm:f>
            <x14:dxf>
              <font>
                <b/>
                <i val="0"/>
                <color rgb="FF9C0006"/>
              </font>
              <fill>
                <patternFill>
                  <bgColor rgb="FFFFC7CE"/>
                </patternFill>
              </fill>
            </x14:dxf>
          </x14:cfRule>
          <xm:sqref>G38:K38 AE38:AF38 N38:R38 U38:Y38 AB38 AI38</xm:sqref>
        </x14:conditionalFormatting>
        <x14:conditionalFormatting xmlns:xm="http://schemas.microsoft.com/office/excel/2006/main">
          <x14:cfRule type="containsText" priority="127" operator="containsText" id="{3075ED5B-CB2E-4B62-A621-2FB5C16C34D7}">
            <xm:f>NOT(ISERROR(SEARCH(プルダウン!$D$5,L38)))</xm:f>
            <xm:f>プルダウン!$D$5</xm:f>
            <x14:dxf>
              <font>
                <color rgb="FF9C6500"/>
              </font>
              <fill>
                <patternFill>
                  <bgColor rgb="FFFFEB9C"/>
                </patternFill>
              </fill>
            </x14:dxf>
          </x14:cfRule>
          <x14:cfRule type="containsText" priority="128" operator="containsText" id="{169A9E08-B311-485C-83F8-E8567FD9D6C8}">
            <xm:f>NOT(ISERROR(SEARCH(プルダウン!$D$4,L38)))</xm:f>
            <xm:f>プルダウン!$D$4</xm:f>
            <x14:dxf>
              <font>
                <b/>
                <i val="0"/>
                <color rgb="FF9C0006"/>
              </font>
              <fill>
                <patternFill>
                  <bgColor rgb="FFFFC7CE"/>
                </patternFill>
              </fill>
            </x14:dxf>
          </x14:cfRule>
          <xm:sqref>L38:M38</xm:sqref>
        </x14:conditionalFormatting>
        <x14:conditionalFormatting xmlns:xm="http://schemas.microsoft.com/office/excel/2006/main">
          <x14:cfRule type="containsText" priority="125" operator="containsText" id="{057D888D-F0BD-4181-8790-EF461E6F6F66}">
            <xm:f>NOT(ISERROR(SEARCH(プルダウン!$D$5,S38)))</xm:f>
            <xm:f>プルダウン!$D$5</xm:f>
            <x14:dxf>
              <font>
                <color rgb="FF9C6500"/>
              </font>
              <fill>
                <patternFill>
                  <bgColor rgb="FFFFEB9C"/>
                </patternFill>
              </fill>
            </x14:dxf>
          </x14:cfRule>
          <x14:cfRule type="containsText" priority="126" operator="containsText" id="{673C3F5D-C16E-4C11-9E2D-443B75575900}">
            <xm:f>NOT(ISERROR(SEARCH(プルダウン!$D$4,S38)))</xm:f>
            <xm:f>プルダウン!$D$4</xm:f>
            <x14:dxf>
              <font>
                <b/>
                <i val="0"/>
                <color rgb="FF9C0006"/>
              </font>
              <fill>
                <patternFill>
                  <bgColor rgb="FFFFC7CE"/>
                </patternFill>
              </fill>
            </x14:dxf>
          </x14:cfRule>
          <xm:sqref>S38:T38</xm:sqref>
        </x14:conditionalFormatting>
        <x14:conditionalFormatting xmlns:xm="http://schemas.microsoft.com/office/excel/2006/main">
          <x14:cfRule type="containsText" priority="123" operator="containsText" id="{40A06A22-92B1-4824-B9C5-61059AB33115}">
            <xm:f>NOT(ISERROR(SEARCH(プルダウン!$D$5,Z38)))</xm:f>
            <xm:f>プルダウン!$D$5</xm:f>
            <x14:dxf>
              <font>
                <color rgb="FF9C6500"/>
              </font>
              <fill>
                <patternFill>
                  <bgColor rgb="FFFFEB9C"/>
                </patternFill>
              </fill>
            </x14:dxf>
          </x14:cfRule>
          <x14:cfRule type="containsText" priority="124" operator="containsText" id="{6B7E4B52-6CB2-4449-A433-3F7545AFCB99}">
            <xm:f>NOT(ISERROR(SEARCH(プルダウン!$D$4,Z38)))</xm:f>
            <xm:f>プルダウン!$D$4</xm:f>
            <x14:dxf>
              <font>
                <b/>
                <i val="0"/>
                <color rgb="FF9C0006"/>
              </font>
              <fill>
                <patternFill>
                  <bgColor rgb="FFFFC7CE"/>
                </patternFill>
              </fill>
            </x14:dxf>
          </x14:cfRule>
          <xm:sqref>Z38:AA38</xm:sqref>
        </x14:conditionalFormatting>
        <x14:conditionalFormatting xmlns:xm="http://schemas.microsoft.com/office/excel/2006/main">
          <x14:cfRule type="containsText" priority="121" operator="containsText" id="{DC6E89CD-936C-4FF6-83F0-0C3A7FEDD55D}">
            <xm:f>NOT(ISERROR(SEARCH(プルダウン!$D$5,AG38)))</xm:f>
            <xm:f>プルダウン!$D$5</xm:f>
            <x14:dxf>
              <font>
                <color rgb="FF9C6500"/>
              </font>
              <fill>
                <patternFill>
                  <bgColor rgb="FFFFEB9C"/>
                </patternFill>
              </fill>
            </x14:dxf>
          </x14:cfRule>
          <x14:cfRule type="containsText" priority="122" operator="containsText" id="{8FE9557E-1D53-4D32-82BA-EB466C77D5E2}">
            <xm:f>NOT(ISERROR(SEARCH(プルダウン!$D$4,AG38)))</xm:f>
            <xm:f>プルダウン!$D$4</xm:f>
            <x14:dxf>
              <font>
                <b/>
                <i val="0"/>
                <color rgb="FF9C0006"/>
              </font>
              <fill>
                <patternFill>
                  <bgColor rgb="FFFFC7CE"/>
                </patternFill>
              </fill>
            </x14:dxf>
          </x14:cfRule>
          <xm:sqref>AG38:AH38</xm:sqref>
        </x14:conditionalFormatting>
        <x14:conditionalFormatting xmlns:xm="http://schemas.microsoft.com/office/excel/2006/main">
          <x14:cfRule type="containsText" priority="119" operator="containsText" id="{407CC3B0-56A5-4800-A8DF-F1BC1E925575}">
            <xm:f>NOT(ISERROR(SEARCH(プルダウン!$D$5,AC38)))</xm:f>
            <xm:f>プルダウン!$D$5</xm:f>
            <x14:dxf>
              <font>
                <color rgb="FF9C6500"/>
              </font>
              <fill>
                <patternFill>
                  <bgColor rgb="FFFFEB9C"/>
                </patternFill>
              </fill>
            </x14:dxf>
          </x14:cfRule>
          <x14:cfRule type="containsText" priority="120" operator="containsText" id="{6BF50B9F-3579-41D9-827E-8D28B15C0A3C}">
            <xm:f>NOT(ISERROR(SEARCH(プルダウン!$D$4,AC38)))</xm:f>
            <xm:f>プルダウン!$D$4</xm:f>
            <x14:dxf>
              <font>
                <b/>
                <i val="0"/>
                <color rgb="FF9C0006"/>
              </font>
              <fill>
                <patternFill>
                  <bgColor rgb="FFFFC7CE"/>
                </patternFill>
              </fill>
            </x14:dxf>
          </x14:cfRule>
          <xm:sqref>AC38:AD38</xm:sqref>
        </x14:conditionalFormatting>
        <x14:conditionalFormatting xmlns:xm="http://schemas.microsoft.com/office/excel/2006/main">
          <x14:cfRule type="containsText" priority="117" operator="containsText" id="{68C5A9A7-0BBF-4CE5-9422-FE41B63C5CD8}">
            <xm:f>NOT(ISERROR(SEARCH(プルダウン!$D$5,AJ38)))</xm:f>
            <xm:f>プルダウン!$D$5</xm:f>
            <x14:dxf>
              <font>
                <color rgb="FF9C6500"/>
              </font>
              <fill>
                <patternFill>
                  <bgColor rgb="FFFFEB9C"/>
                </patternFill>
              </fill>
            </x14:dxf>
          </x14:cfRule>
          <x14:cfRule type="containsText" priority="118" operator="containsText" id="{4E4BA708-47EC-4616-88A3-03E4AA513161}">
            <xm:f>NOT(ISERROR(SEARCH(プルダウン!$D$4,AJ38)))</xm:f>
            <xm:f>プルダウン!$D$4</xm:f>
            <x14:dxf>
              <font>
                <b/>
                <i val="0"/>
                <color rgb="FF9C0006"/>
              </font>
              <fill>
                <patternFill>
                  <bgColor rgb="FFFFC7CE"/>
                </patternFill>
              </fill>
            </x14:dxf>
          </x14:cfRule>
          <xm:sqref>AJ38:AK38</xm:sqref>
        </x14:conditionalFormatting>
        <x14:conditionalFormatting xmlns:xm="http://schemas.microsoft.com/office/excel/2006/main">
          <x14:cfRule type="containsText" priority="115" operator="containsText" id="{53238E15-7204-4975-B42A-3CDFB711AB8C}">
            <xm:f>NOT(ISERROR(SEARCH(プルダウン!$D$5,G44)))</xm:f>
            <xm:f>プルダウン!$D$5</xm:f>
            <x14:dxf>
              <font>
                <color rgb="FF9C6500"/>
              </font>
              <fill>
                <patternFill>
                  <bgColor rgb="FFFFEB9C"/>
                </patternFill>
              </fill>
            </x14:dxf>
          </x14:cfRule>
          <x14:cfRule type="containsText" priority="116" operator="containsText" id="{B60F9566-E8A1-4699-BDE3-BC98F1B2A5FC}">
            <xm:f>NOT(ISERROR(SEARCH(プルダウン!$D$4,G44)))</xm:f>
            <xm:f>プルダウン!$D$4</xm:f>
            <x14:dxf>
              <font>
                <b/>
                <i val="0"/>
                <color rgb="FF9C0006"/>
              </font>
              <fill>
                <patternFill>
                  <bgColor rgb="FFFFC7CE"/>
                </patternFill>
              </fill>
            </x14:dxf>
          </x14:cfRule>
          <xm:sqref>G44:M44 R44:AK44</xm:sqref>
        </x14:conditionalFormatting>
        <x14:conditionalFormatting xmlns:xm="http://schemas.microsoft.com/office/excel/2006/main">
          <x14:cfRule type="containsText" priority="113" operator="containsText" id="{CBDC5DE1-EBB9-4F05-956C-43D8B950A230}">
            <xm:f>NOT(ISERROR(SEARCH(プルダウン!$D$5,P44)))</xm:f>
            <xm:f>プルダウン!$D$5</xm:f>
            <x14:dxf>
              <font>
                <color rgb="FF9C6500"/>
              </font>
              <fill>
                <patternFill>
                  <bgColor rgb="FFFFEB9C"/>
                </patternFill>
              </fill>
            </x14:dxf>
          </x14:cfRule>
          <x14:cfRule type="containsText" priority="114" operator="containsText" id="{E671388C-710D-477D-A569-746E686A1A88}">
            <xm:f>NOT(ISERROR(SEARCH(プルダウン!$D$4,P44)))</xm:f>
            <xm:f>プルダウン!$D$4</xm:f>
            <x14:dxf>
              <font>
                <b/>
                <i val="0"/>
                <color rgb="FF9C0006"/>
              </font>
              <fill>
                <patternFill>
                  <bgColor rgb="FFFFC7CE"/>
                </patternFill>
              </fill>
            </x14:dxf>
          </x14:cfRule>
          <xm:sqref>P44</xm:sqref>
        </x14:conditionalFormatting>
        <x14:conditionalFormatting xmlns:xm="http://schemas.microsoft.com/office/excel/2006/main">
          <x14:cfRule type="containsText" priority="111" operator="containsText" id="{6240F4BF-96AB-4145-82FA-68F0347D8AB9}">
            <xm:f>NOT(ISERROR(SEARCH(プルダウン!$D$5,Q44)))</xm:f>
            <xm:f>プルダウン!$D$5</xm:f>
            <x14:dxf>
              <font>
                <color rgb="FF9C6500"/>
              </font>
              <fill>
                <patternFill>
                  <bgColor rgb="FFFFEB9C"/>
                </patternFill>
              </fill>
            </x14:dxf>
          </x14:cfRule>
          <x14:cfRule type="containsText" priority="112" operator="containsText" id="{1B9EA516-4D04-40AF-B6AD-996203DE5AD6}">
            <xm:f>NOT(ISERROR(SEARCH(プルダウン!$D$4,Q44)))</xm:f>
            <xm:f>プルダウン!$D$4</xm:f>
            <x14:dxf>
              <font>
                <b/>
                <i val="0"/>
                <color rgb="FF9C0006"/>
              </font>
              <fill>
                <patternFill>
                  <bgColor rgb="FFFFC7CE"/>
                </patternFill>
              </fill>
            </x14:dxf>
          </x14:cfRule>
          <xm:sqref>Q44</xm:sqref>
        </x14:conditionalFormatting>
        <x14:conditionalFormatting xmlns:xm="http://schemas.microsoft.com/office/excel/2006/main">
          <x14:cfRule type="containsText" priority="109" operator="containsText" id="{F2246EE6-436E-453D-A500-6151E28F80D7}">
            <xm:f>NOT(ISERROR(SEARCH(プルダウン!$D$5,N44)))</xm:f>
            <xm:f>プルダウン!$D$5</xm:f>
            <x14:dxf>
              <font>
                <color rgb="FF9C6500"/>
              </font>
              <fill>
                <patternFill>
                  <bgColor rgb="FFFFEB9C"/>
                </patternFill>
              </fill>
            </x14:dxf>
          </x14:cfRule>
          <x14:cfRule type="containsText" priority="110" operator="containsText" id="{9B020C01-1896-499B-8DEB-0851C403B425}">
            <xm:f>NOT(ISERROR(SEARCH(プルダウン!$D$4,N44)))</xm:f>
            <xm:f>プルダウン!$D$4</xm:f>
            <x14:dxf>
              <font>
                <b/>
                <i val="0"/>
                <color rgb="FF9C0006"/>
              </font>
              <fill>
                <patternFill>
                  <bgColor rgb="FFFFC7CE"/>
                </patternFill>
              </fill>
            </x14:dxf>
          </x14:cfRule>
          <xm:sqref>N44:O44</xm:sqref>
        </x14:conditionalFormatting>
        <x14:conditionalFormatting xmlns:xm="http://schemas.microsoft.com/office/excel/2006/main">
          <x14:cfRule type="containsText" priority="107" operator="containsText" id="{19C1EA2B-91E2-4F32-8D3A-BB5DD174485C}">
            <xm:f>NOT(ISERROR(SEARCH(プルダウン!$D$5,G50)))</xm:f>
            <xm:f>プルダウン!$D$5</xm:f>
            <x14:dxf>
              <font>
                <color rgb="FF9C6500"/>
              </font>
              <fill>
                <patternFill>
                  <bgColor rgb="FFFFEB9C"/>
                </patternFill>
              </fill>
            </x14:dxf>
          </x14:cfRule>
          <x14:cfRule type="containsText" priority="108" operator="containsText" id="{1672A0DE-F18F-4F1C-872B-EE7290176410}">
            <xm:f>NOT(ISERROR(SEARCH(プルダウン!$D$4,G50)))</xm:f>
            <xm:f>プルダウン!$D$4</xm:f>
            <x14:dxf>
              <font>
                <b/>
                <i val="0"/>
                <color rgb="FF9C0006"/>
              </font>
              <fill>
                <patternFill>
                  <bgColor rgb="FFFFC7CE"/>
                </patternFill>
              </fill>
            </x14:dxf>
          </x14:cfRule>
          <xm:sqref>AK50 G50:AI50</xm:sqref>
        </x14:conditionalFormatting>
        <x14:conditionalFormatting xmlns:xm="http://schemas.microsoft.com/office/excel/2006/main">
          <x14:cfRule type="containsText" priority="105" operator="containsText" id="{C3DA5F21-8CA7-42DF-9256-26533C569AB1}">
            <xm:f>NOT(ISERROR(SEARCH(プルダウン!$D$5,AJ50)))</xm:f>
            <xm:f>プルダウン!$D$5</xm:f>
            <x14:dxf>
              <font>
                <color rgb="FF9C6500"/>
              </font>
              <fill>
                <patternFill>
                  <bgColor rgb="FFFFEB9C"/>
                </patternFill>
              </fill>
            </x14:dxf>
          </x14:cfRule>
          <x14:cfRule type="containsText" priority="106" operator="containsText" id="{9B3E1E7F-BA68-4564-B66C-1FDD7E6B7A2B}">
            <xm:f>NOT(ISERROR(SEARCH(プルダウン!$D$4,AJ50)))</xm:f>
            <xm:f>プルダウン!$D$4</xm:f>
            <x14:dxf>
              <font>
                <b/>
                <i val="0"/>
                <color rgb="FF9C0006"/>
              </font>
              <fill>
                <patternFill>
                  <bgColor rgb="FFFFC7CE"/>
                </patternFill>
              </fill>
            </x14:dxf>
          </x14:cfRule>
          <xm:sqref>AJ50</xm:sqref>
        </x14:conditionalFormatting>
        <x14:conditionalFormatting xmlns:xm="http://schemas.microsoft.com/office/excel/2006/main">
          <x14:cfRule type="containsText" priority="103" operator="containsText" id="{275862BD-E992-45CB-838B-8F68B913D2B2}">
            <xm:f>NOT(ISERROR(SEARCH(プルダウン!$D$5,H56)))</xm:f>
            <xm:f>プルダウン!$D$5</xm:f>
            <x14:dxf>
              <font>
                <color rgb="FF9C6500"/>
              </font>
              <fill>
                <patternFill>
                  <bgColor rgb="FFFFEB9C"/>
                </patternFill>
              </fill>
            </x14:dxf>
          </x14:cfRule>
          <x14:cfRule type="containsText" priority="104" operator="containsText" id="{F1FD0591-791B-427B-93B2-3933BB998D5B}">
            <xm:f>NOT(ISERROR(SEARCH(プルダウン!$D$4,H56)))</xm:f>
            <xm:f>プルダウン!$D$4</xm:f>
            <x14:dxf>
              <font>
                <b/>
                <i val="0"/>
                <color rgb="FF9C0006"/>
              </font>
              <fill>
                <patternFill>
                  <bgColor rgb="FFFFC7CE"/>
                </patternFill>
              </fill>
            </x14:dxf>
          </x14:cfRule>
          <xm:sqref>H56:AI56</xm:sqref>
        </x14:conditionalFormatting>
        <x14:conditionalFormatting xmlns:xm="http://schemas.microsoft.com/office/excel/2006/main">
          <x14:cfRule type="containsText" priority="101" operator="containsText" id="{B20A1C97-0507-44A6-A939-FDF0439208E4}">
            <xm:f>NOT(ISERROR(SEARCH(プルダウン!$D$5,AJ56)))</xm:f>
            <xm:f>プルダウン!$D$5</xm:f>
            <x14:dxf>
              <font>
                <color rgb="FF9C6500"/>
              </font>
              <fill>
                <patternFill>
                  <bgColor rgb="FFFFEB9C"/>
                </patternFill>
              </fill>
            </x14:dxf>
          </x14:cfRule>
          <x14:cfRule type="containsText" priority="102" operator="containsText" id="{ABA58769-ED82-4433-809A-6E9A42F83781}">
            <xm:f>NOT(ISERROR(SEARCH(プルダウン!$D$4,AJ56)))</xm:f>
            <xm:f>プルダウン!$D$4</xm:f>
            <x14:dxf>
              <font>
                <b/>
                <i val="0"/>
                <color rgb="FF9C0006"/>
              </font>
              <fill>
                <patternFill>
                  <bgColor rgb="FFFFC7CE"/>
                </patternFill>
              </fill>
            </x14:dxf>
          </x14:cfRule>
          <xm:sqref>AJ56:AK56</xm:sqref>
        </x14:conditionalFormatting>
        <x14:conditionalFormatting xmlns:xm="http://schemas.microsoft.com/office/excel/2006/main">
          <x14:cfRule type="containsText" priority="99" operator="containsText" id="{36938D0D-7299-4F0F-B117-4A3706F50CD0}">
            <xm:f>NOT(ISERROR(SEARCH(プルダウン!$D$5,G62)))</xm:f>
            <xm:f>プルダウン!$D$5</xm:f>
            <x14:dxf>
              <font>
                <color rgb="FF9C6500"/>
              </font>
              <fill>
                <patternFill>
                  <bgColor rgb="FFFFEB9C"/>
                </patternFill>
              </fill>
            </x14:dxf>
          </x14:cfRule>
          <x14:cfRule type="containsText" priority="100" operator="containsText" id="{C7667C9A-33D8-457A-BBBC-AA93F3370ED7}">
            <xm:f>NOT(ISERROR(SEARCH(プルダウン!$D$4,G62)))</xm:f>
            <xm:f>プルダウン!$D$4</xm:f>
            <x14:dxf>
              <font>
                <b/>
                <i val="0"/>
                <color rgb="FF9C0006"/>
              </font>
              <fill>
                <patternFill>
                  <bgColor rgb="FFFFC7CE"/>
                </patternFill>
              </fill>
            </x14:dxf>
          </x14:cfRule>
          <xm:sqref>G62:AG62 AI62:AK62</xm:sqref>
        </x14:conditionalFormatting>
        <x14:conditionalFormatting xmlns:xm="http://schemas.microsoft.com/office/excel/2006/main">
          <x14:cfRule type="containsText" priority="97" operator="containsText" id="{0D276269-5D01-4F8C-B25A-BC6032F26F32}">
            <xm:f>NOT(ISERROR(SEARCH(プルダウン!$D$5,H68)))</xm:f>
            <xm:f>プルダウン!$D$5</xm:f>
            <x14:dxf>
              <font>
                <color rgb="FF9C6500"/>
              </font>
              <fill>
                <patternFill>
                  <bgColor rgb="FFFFEB9C"/>
                </patternFill>
              </fill>
            </x14:dxf>
          </x14:cfRule>
          <x14:cfRule type="containsText" priority="98" operator="containsText" id="{1DEC62F9-F737-4B20-8BEA-A793F00D8397}">
            <xm:f>NOT(ISERROR(SEARCH(プルダウン!$D$4,H68)))</xm:f>
            <xm:f>プルダウン!$D$4</xm:f>
            <x14:dxf>
              <font>
                <b/>
                <i val="0"/>
                <color rgb="FF9C0006"/>
              </font>
              <fill>
                <patternFill>
                  <bgColor rgb="FFFFC7CE"/>
                </patternFill>
              </fill>
            </x14:dxf>
          </x14:cfRule>
          <xm:sqref>H68:AK68</xm:sqref>
        </x14:conditionalFormatting>
        <x14:conditionalFormatting xmlns:xm="http://schemas.microsoft.com/office/excel/2006/main">
          <x14:cfRule type="containsText" priority="95" operator="containsText" id="{2D98D4D2-C171-447C-A021-DF5F2860D055}">
            <xm:f>NOT(ISERROR(SEARCH(プルダウン!$D$5,G74)))</xm:f>
            <xm:f>プルダウン!$D$5</xm:f>
            <x14:dxf>
              <font>
                <color rgb="FF9C6500"/>
              </font>
              <fill>
                <patternFill>
                  <bgColor rgb="FFFFEB9C"/>
                </patternFill>
              </fill>
            </x14:dxf>
          </x14:cfRule>
          <x14:cfRule type="containsText" priority="96" operator="containsText" id="{4CFB8526-A23A-4EB8-9686-1FC6FB4C5A6D}">
            <xm:f>NOT(ISERROR(SEARCH(プルダウン!$D$4,G74)))</xm:f>
            <xm:f>プルダウン!$D$4</xm:f>
            <x14:dxf>
              <font>
                <b/>
                <i val="0"/>
                <color rgb="FF9C0006"/>
              </font>
              <fill>
                <patternFill>
                  <bgColor rgb="FFFFC7CE"/>
                </patternFill>
              </fill>
            </x14:dxf>
          </x14:cfRule>
          <xm:sqref>G74:AK74</xm:sqref>
        </x14:conditionalFormatting>
        <x14:conditionalFormatting xmlns:xm="http://schemas.microsoft.com/office/excel/2006/main">
          <x14:cfRule type="containsText" priority="93" operator="containsText" id="{13785415-CE17-4E94-B29E-F671569BD0AD}">
            <xm:f>NOT(ISERROR(SEARCH(プルダウン!$D$5,G80)))</xm:f>
            <xm:f>プルダウン!$D$5</xm:f>
            <x14:dxf>
              <font>
                <color rgb="FF9C6500"/>
              </font>
              <fill>
                <patternFill>
                  <bgColor rgb="FFFFEB9C"/>
                </patternFill>
              </fill>
            </x14:dxf>
          </x14:cfRule>
          <x14:cfRule type="containsText" priority="94" operator="containsText" id="{3D0C9F33-F4A5-4CD5-8DF7-07E7BC08974C}">
            <xm:f>NOT(ISERROR(SEARCH(プルダウン!$D$4,G80)))</xm:f>
            <xm:f>プルダウン!$D$4</xm:f>
            <x14:dxf>
              <font>
                <b/>
                <i val="0"/>
                <color rgb="FF9C0006"/>
              </font>
              <fill>
                <patternFill>
                  <bgColor rgb="FFFFC7CE"/>
                </patternFill>
              </fill>
            </x14:dxf>
          </x14:cfRule>
          <xm:sqref>AJ80:AK80 G80:AH80</xm:sqref>
        </x14:conditionalFormatting>
        <x14:conditionalFormatting xmlns:xm="http://schemas.microsoft.com/office/excel/2006/main">
          <x14:cfRule type="containsText" priority="91" operator="containsText" id="{8E23F9C0-923B-46E3-8E46-5BAA8F212CA3}">
            <xm:f>NOT(ISERROR(SEARCH(プルダウン!$D$5,AI80)))</xm:f>
            <xm:f>プルダウン!$D$5</xm:f>
            <x14:dxf>
              <font>
                <color rgb="FF9C6500"/>
              </font>
              <fill>
                <patternFill>
                  <bgColor rgb="FFFFEB9C"/>
                </patternFill>
              </fill>
            </x14:dxf>
          </x14:cfRule>
          <x14:cfRule type="containsText" priority="92" operator="containsText" id="{0D48F1E0-C7AA-4E65-8409-BDD7C54200E0}">
            <xm:f>NOT(ISERROR(SEARCH(プルダウン!$D$4,AI80)))</xm:f>
            <xm:f>プルダウン!$D$4</xm:f>
            <x14:dxf>
              <font>
                <b/>
                <i val="0"/>
                <color rgb="FF9C0006"/>
              </font>
              <fill>
                <patternFill>
                  <bgColor rgb="FFFFC7CE"/>
                </patternFill>
              </fill>
            </x14:dxf>
          </x14:cfRule>
          <xm:sqref>AI80</xm:sqref>
        </x14:conditionalFormatting>
        <x14:conditionalFormatting xmlns:xm="http://schemas.microsoft.com/office/excel/2006/main">
          <x14:cfRule type="containsText" priority="89" operator="containsText" id="{121F8103-D80C-49B5-B166-AB2A67BEF89F}">
            <xm:f>NOT(ISERROR(SEARCH(プルダウン!$D$5,I86)))</xm:f>
            <xm:f>プルダウン!$D$5</xm:f>
            <x14:dxf>
              <font>
                <color rgb="FF9C6500"/>
              </font>
              <fill>
                <patternFill>
                  <bgColor rgb="FFFFEB9C"/>
                </patternFill>
              </fill>
            </x14:dxf>
          </x14:cfRule>
          <x14:cfRule type="containsText" priority="90" operator="containsText" id="{E3883587-30E6-44D8-BCC7-2096B092AA32}">
            <xm:f>NOT(ISERROR(SEARCH(プルダウン!$D$4,I86)))</xm:f>
            <xm:f>プルダウン!$D$4</xm:f>
            <x14:dxf>
              <font>
                <b/>
                <i val="0"/>
                <color rgb="FF9C0006"/>
              </font>
              <fill>
                <patternFill>
                  <bgColor rgb="FFFFC7CE"/>
                </patternFill>
              </fill>
            </x14:dxf>
          </x14:cfRule>
          <xm:sqref>P86:Q86 AK86 W86:AA86 AE86:AH86 I86:M86</xm:sqref>
        </x14:conditionalFormatting>
        <x14:conditionalFormatting xmlns:xm="http://schemas.microsoft.com/office/excel/2006/main">
          <x14:cfRule type="containsText" priority="87" operator="containsText" id="{434AE00C-23A4-4D42-AE77-89AFDD8F79D8}">
            <xm:f>NOT(ISERROR(SEARCH(プルダウン!$D$5,T86)))</xm:f>
            <xm:f>プルダウン!$D$5</xm:f>
            <x14:dxf>
              <font>
                <color rgb="FF9C6500"/>
              </font>
              <fill>
                <patternFill>
                  <bgColor rgb="FFFFEB9C"/>
                </patternFill>
              </fill>
            </x14:dxf>
          </x14:cfRule>
          <x14:cfRule type="containsText" priority="88" operator="containsText" id="{B7E3F2D5-FD34-4E8A-B24B-AEC369EC582F}">
            <xm:f>NOT(ISERROR(SEARCH(プルダウン!$D$4,T86)))</xm:f>
            <xm:f>プルダウン!$D$4</xm:f>
            <x14:dxf>
              <font>
                <b/>
                <i val="0"/>
                <color rgb="FF9C0006"/>
              </font>
              <fill>
                <patternFill>
                  <bgColor rgb="FFFFC7CE"/>
                </patternFill>
              </fill>
            </x14:dxf>
          </x14:cfRule>
          <xm:sqref>T86</xm:sqref>
        </x14:conditionalFormatting>
        <x14:conditionalFormatting xmlns:xm="http://schemas.microsoft.com/office/excel/2006/main">
          <x14:cfRule type="containsText" priority="85" operator="containsText" id="{3718DBD1-DE97-434A-92DD-E461F761C335}">
            <xm:f>NOT(ISERROR(SEARCH(プルダウン!$D$5,AD86)))</xm:f>
            <xm:f>プルダウン!$D$5</xm:f>
            <x14:dxf>
              <font>
                <color rgb="FF9C6500"/>
              </font>
              <fill>
                <patternFill>
                  <bgColor rgb="FFFFEB9C"/>
                </patternFill>
              </fill>
            </x14:dxf>
          </x14:cfRule>
          <x14:cfRule type="containsText" priority="86" operator="containsText" id="{6E7111B6-2110-4C06-A203-00C215368CF9}">
            <xm:f>NOT(ISERROR(SEARCH(プルダウン!$D$4,AD86)))</xm:f>
            <xm:f>プルダウン!$D$4</xm:f>
            <x14:dxf>
              <font>
                <b/>
                <i val="0"/>
                <color rgb="FF9C0006"/>
              </font>
              <fill>
                <patternFill>
                  <bgColor rgb="FFFFC7CE"/>
                </patternFill>
              </fill>
            </x14:dxf>
          </x14:cfRule>
          <xm:sqref>AD86</xm:sqref>
        </x14:conditionalFormatting>
        <x14:conditionalFormatting xmlns:xm="http://schemas.microsoft.com/office/excel/2006/main">
          <x14:cfRule type="containsText" priority="73" operator="containsText" id="{4F959DF1-D199-43AB-86E1-C837B955B940}">
            <xm:f>NOT(ISERROR(SEARCH(プルダウン!$D$5,V86)))</xm:f>
            <xm:f>プルダウン!$D$5</xm:f>
            <x14:dxf>
              <font>
                <color rgb="FF9C6500"/>
              </font>
              <fill>
                <patternFill>
                  <bgColor rgb="FFFFEB9C"/>
                </patternFill>
              </fill>
            </x14:dxf>
          </x14:cfRule>
          <x14:cfRule type="containsText" priority="74" operator="containsText" id="{DBADE57E-203E-4DC2-9105-04FCFF321240}">
            <xm:f>NOT(ISERROR(SEARCH(プルダウン!$D$4,V86)))</xm:f>
            <xm:f>プルダウン!$D$4</xm:f>
            <x14:dxf>
              <font>
                <b/>
                <i val="0"/>
                <color rgb="FF9C0006"/>
              </font>
              <fill>
                <patternFill>
                  <bgColor rgb="FFFFC7CE"/>
                </patternFill>
              </fill>
            </x14:dxf>
          </x14:cfRule>
          <xm:sqref>V86</xm:sqref>
        </x14:conditionalFormatting>
        <x14:conditionalFormatting xmlns:xm="http://schemas.microsoft.com/office/excel/2006/main">
          <x14:cfRule type="containsText" priority="83" operator="containsText" id="{B79CEE2E-6F67-4759-9655-28D33D544E9C}">
            <xm:f>NOT(ISERROR(SEARCH(プルダウン!$D$5,G86)))</xm:f>
            <xm:f>プルダウン!$D$5</xm:f>
            <x14:dxf>
              <font>
                <color rgb="FF9C6500"/>
              </font>
              <fill>
                <patternFill>
                  <bgColor rgb="FFFFEB9C"/>
                </patternFill>
              </fill>
            </x14:dxf>
          </x14:cfRule>
          <x14:cfRule type="containsText" priority="84" operator="containsText" id="{498C4A8D-3F85-45D9-821A-9C0B5AA4B541}">
            <xm:f>NOT(ISERROR(SEARCH(プルダウン!$D$4,G86)))</xm:f>
            <xm:f>プルダウン!$D$4</xm:f>
            <x14:dxf>
              <font>
                <b/>
                <i val="0"/>
                <color rgb="FF9C0006"/>
              </font>
              <fill>
                <patternFill>
                  <bgColor rgb="FFFFC7CE"/>
                </patternFill>
              </fill>
            </x14:dxf>
          </x14:cfRule>
          <xm:sqref>G86</xm:sqref>
        </x14:conditionalFormatting>
        <x14:conditionalFormatting xmlns:xm="http://schemas.microsoft.com/office/excel/2006/main">
          <x14:cfRule type="containsText" priority="81" operator="containsText" id="{8AC17C80-A6D6-472D-9585-A547678E3910}">
            <xm:f>NOT(ISERROR(SEARCH(プルダウン!$D$5,H86)))</xm:f>
            <xm:f>プルダウン!$D$5</xm:f>
            <x14:dxf>
              <font>
                <color rgb="FF9C6500"/>
              </font>
              <fill>
                <patternFill>
                  <bgColor rgb="FFFFEB9C"/>
                </patternFill>
              </fill>
            </x14:dxf>
          </x14:cfRule>
          <x14:cfRule type="containsText" priority="82" operator="containsText" id="{2C8E05D4-C8CD-4DE6-9449-6911F7EA4989}">
            <xm:f>NOT(ISERROR(SEARCH(プルダウン!$D$4,H86)))</xm:f>
            <xm:f>プルダウン!$D$4</xm:f>
            <x14:dxf>
              <font>
                <b/>
                <i val="0"/>
                <color rgb="FF9C0006"/>
              </font>
              <fill>
                <patternFill>
                  <bgColor rgb="FFFFC7CE"/>
                </patternFill>
              </fill>
            </x14:dxf>
          </x14:cfRule>
          <xm:sqref>H86</xm:sqref>
        </x14:conditionalFormatting>
        <x14:conditionalFormatting xmlns:xm="http://schemas.microsoft.com/office/excel/2006/main">
          <x14:cfRule type="containsText" priority="79" operator="containsText" id="{CCD6ED46-9FBB-436E-8D6B-9EFA1B41ACC0}">
            <xm:f>NOT(ISERROR(SEARCH(プルダウン!$D$5,N86)))</xm:f>
            <xm:f>プルダウン!$D$5</xm:f>
            <x14:dxf>
              <font>
                <color rgb="FF9C6500"/>
              </font>
              <fill>
                <patternFill>
                  <bgColor rgb="FFFFEB9C"/>
                </patternFill>
              </fill>
            </x14:dxf>
          </x14:cfRule>
          <x14:cfRule type="containsText" priority="80" operator="containsText" id="{379329C6-0B18-4374-8810-CC4298DC5DB7}">
            <xm:f>NOT(ISERROR(SEARCH(プルダウン!$D$4,N86)))</xm:f>
            <xm:f>プルダウン!$D$4</xm:f>
            <x14:dxf>
              <font>
                <b/>
                <i val="0"/>
                <color rgb="FF9C0006"/>
              </font>
              <fill>
                <patternFill>
                  <bgColor rgb="FFFFC7CE"/>
                </patternFill>
              </fill>
            </x14:dxf>
          </x14:cfRule>
          <xm:sqref>N86</xm:sqref>
        </x14:conditionalFormatting>
        <x14:conditionalFormatting xmlns:xm="http://schemas.microsoft.com/office/excel/2006/main">
          <x14:cfRule type="containsText" priority="77" operator="containsText" id="{8EFADB17-8690-46A1-BC71-239D358588CC}">
            <xm:f>NOT(ISERROR(SEARCH(プルダウン!$D$5,O86)))</xm:f>
            <xm:f>プルダウン!$D$5</xm:f>
            <x14:dxf>
              <font>
                <color rgb="FF9C6500"/>
              </font>
              <fill>
                <patternFill>
                  <bgColor rgb="FFFFEB9C"/>
                </patternFill>
              </fill>
            </x14:dxf>
          </x14:cfRule>
          <x14:cfRule type="containsText" priority="78" operator="containsText" id="{577A8E5A-7A8D-47B1-A66E-8F22EC3EE6C5}">
            <xm:f>NOT(ISERROR(SEARCH(プルダウン!$D$4,O86)))</xm:f>
            <xm:f>プルダウン!$D$4</xm:f>
            <x14:dxf>
              <font>
                <b/>
                <i val="0"/>
                <color rgb="FF9C0006"/>
              </font>
              <fill>
                <patternFill>
                  <bgColor rgb="FFFFC7CE"/>
                </patternFill>
              </fill>
            </x14:dxf>
          </x14:cfRule>
          <xm:sqref>O86</xm:sqref>
        </x14:conditionalFormatting>
        <x14:conditionalFormatting xmlns:xm="http://schemas.microsoft.com/office/excel/2006/main">
          <x14:cfRule type="containsText" priority="75" operator="containsText" id="{E572209B-FD83-4CC5-A065-E877190E5ABA}">
            <xm:f>NOT(ISERROR(SEARCH(プルダウン!$D$5,U86)))</xm:f>
            <xm:f>プルダウン!$D$5</xm:f>
            <x14:dxf>
              <font>
                <color rgb="FF9C6500"/>
              </font>
              <fill>
                <patternFill>
                  <bgColor rgb="FFFFEB9C"/>
                </patternFill>
              </fill>
            </x14:dxf>
          </x14:cfRule>
          <x14:cfRule type="containsText" priority="76" operator="containsText" id="{3B62A75E-99C7-43C8-818C-1449F29782D9}">
            <xm:f>NOT(ISERROR(SEARCH(プルダウン!$D$4,U86)))</xm:f>
            <xm:f>プルダウン!$D$4</xm:f>
            <x14:dxf>
              <font>
                <b/>
                <i val="0"/>
                <color rgb="FF9C0006"/>
              </font>
              <fill>
                <patternFill>
                  <bgColor rgb="FFFFC7CE"/>
                </patternFill>
              </fill>
            </x14:dxf>
          </x14:cfRule>
          <xm:sqref>U86</xm:sqref>
        </x14:conditionalFormatting>
        <x14:conditionalFormatting xmlns:xm="http://schemas.microsoft.com/office/excel/2006/main">
          <x14:cfRule type="containsText" priority="71" operator="containsText" id="{239AB66A-6032-447B-89FE-D7ECDBA9EAAB}">
            <xm:f>NOT(ISERROR(SEARCH(プルダウン!$D$5,AB86)))</xm:f>
            <xm:f>プルダウン!$D$5</xm:f>
            <x14:dxf>
              <font>
                <color rgb="FF9C6500"/>
              </font>
              <fill>
                <patternFill>
                  <bgColor rgb="FFFFEB9C"/>
                </patternFill>
              </fill>
            </x14:dxf>
          </x14:cfRule>
          <x14:cfRule type="containsText" priority="72" operator="containsText" id="{1EAE8D6B-34AA-4D29-9445-A58D8379062C}">
            <xm:f>NOT(ISERROR(SEARCH(プルダウン!$D$4,AB86)))</xm:f>
            <xm:f>プルダウン!$D$4</xm:f>
            <x14:dxf>
              <font>
                <b/>
                <i val="0"/>
                <color rgb="FF9C0006"/>
              </font>
              <fill>
                <patternFill>
                  <bgColor rgb="FFFFC7CE"/>
                </patternFill>
              </fill>
            </x14:dxf>
          </x14:cfRule>
          <xm:sqref>AB86</xm:sqref>
        </x14:conditionalFormatting>
        <x14:conditionalFormatting xmlns:xm="http://schemas.microsoft.com/office/excel/2006/main">
          <x14:cfRule type="containsText" priority="69" operator="containsText" id="{69CCBD55-EE65-435C-A1FF-1984208F9AA1}">
            <xm:f>NOT(ISERROR(SEARCH(プルダウン!$D$5,AC86)))</xm:f>
            <xm:f>プルダウン!$D$5</xm:f>
            <x14:dxf>
              <font>
                <color rgb="FF9C6500"/>
              </font>
              <fill>
                <patternFill>
                  <bgColor rgb="FFFFEB9C"/>
                </patternFill>
              </fill>
            </x14:dxf>
          </x14:cfRule>
          <x14:cfRule type="containsText" priority="70" operator="containsText" id="{B0CA9312-87DD-4FE7-A090-B383C9E8340A}">
            <xm:f>NOT(ISERROR(SEARCH(プルダウン!$D$4,AC86)))</xm:f>
            <xm:f>プルダウン!$D$4</xm:f>
            <x14:dxf>
              <font>
                <b/>
                <i val="0"/>
                <color rgb="FF9C0006"/>
              </font>
              <fill>
                <patternFill>
                  <bgColor rgb="FFFFC7CE"/>
                </patternFill>
              </fill>
            </x14:dxf>
          </x14:cfRule>
          <xm:sqref>AC86</xm:sqref>
        </x14:conditionalFormatting>
        <x14:conditionalFormatting xmlns:xm="http://schemas.microsoft.com/office/excel/2006/main">
          <x14:cfRule type="containsText" priority="67" operator="containsText" id="{FBB1FE5D-27BB-4418-84D2-DF6F29C09B3F}">
            <xm:f>NOT(ISERROR(SEARCH(プルダウン!$D$5,AI86)))</xm:f>
            <xm:f>プルダウン!$D$5</xm:f>
            <x14:dxf>
              <font>
                <color rgb="FF9C6500"/>
              </font>
              <fill>
                <patternFill>
                  <bgColor rgb="FFFFEB9C"/>
                </patternFill>
              </fill>
            </x14:dxf>
          </x14:cfRule>
          <x14:cfRule type="containsText" priority="68" operator="containsText" id="{5786B51A-8448-4677-B975-91FE10C08621}">
            <xm:f>NOT(ISERROR(SEARCH(プルダウン!$D$4,AI86)))</xm:f>
            <xm:f>プルダウン!$D$4</xm:f>
            <x14:dxf>
              <font>
                <b/>
                <i val="0"/>
                <color rgb="FF9C0006"/>
              </font>
              <fill>
                <patternFill>
                  <bgColor rgb="FFFFC7CE"/>
                </patternFill>
              </fill>
            </x14:dxf>
          </x14:cfRule>
          <xm:sqref>AI86</xm:sqref>
        </x14:conditionalFormatting>
        <x14:conditionalFormatting xmlns:xm="http://schemas.microsoft.com/office/excel/2006/main">
          <x14:cfRule type="containsText" priority="65" operator="containsText" id="{C7E615DB-C1B2-4EE1-A711-A451F68ADF9B}">
            <xm:f>NOT(ISERROR(SEARCH(プルダウン!$D$5,AJ86)))</xm:f>
            <xm:f>プルダウン!$D$5</xm:f>
            <x14:dxf>
              <font>
                <color rgb="FF9C6500"/>
              </font>
              <fill>
                <patternFill>
                  <bgColor rgb="FFFFEB9C"/>
                </patternFill>
              </fill>
            </x14:dxf>
          </x14:cfRule>
          <x14:cfRule type="containsText" priority="66" operator="containsText" id="{AAE5F34B-4FC0-488C-BD22-838F9213DE5E}">
            <xm:f>NOT(ISERROR(SEARCH(プルダウン!$D$4,AJ86)))</xm:f>
            <xm:f>プルダウン!$D$4</xm:f>
            <x14:dxf>
              <font>
                <b/>
                <i val="0"/>
                <color rgb="FF9C0006"/>
              </font>
              <fill>
                <patternFill>
                  <bgColor rgb="FFFFC7CE"/>
                </patternFill>
              </fill>
            </x14:dxf>
          </x14:cfRule>
          <xm:sqref>AJ86</xm:sqref>
        </x14:conditionalFormatting>
        <x14:conditionalFormatting xmlns:xm="http://schemas.microsoft.com/office/excel/2006/main">
          <x14:cfRule type="containsText" priority="63" operator="containsText" id="{A562A9E7-2B9C-4214-A7D8-859F5538B82D}">
            <xm:f>NOT(ISERROR(SEARCH(プルダウン!$D$5,R86)))</xm:f>
            <xm:f>プルダウン!$D$5</xm:f>
            <x14:dxf>
              <font>
                <color rgb="FF9C6500"/>
              </font>
              <fill>
                <patternFill>
                  <bgColor rgb="FFFFEB9C"/>
                </patternFill>
              </fill>
            </x14:dxf>
          </x14:cfRule>
          <x14:cfRule type="containsText" priority="64" operator="containsText" id="{25661A35-D32C-4954-9A86-78BA252F1DD4}">
            <xm:f>NOT(ISERROR(SEARCH(プルダウン!$D$4,R86)))</xm:f>
            <xm:f>プルダウン!$D$4</xm:f>
            <x14:dxf>
              <font>
                <b/>
                <i val="0"/>
                <color rgb="FF9C0006"/>
              </font>
              <fill>
                <patternFill>
                  <bgColor rgb="FFFFC7CE"/>
                </patternFill>
              </fill>
            </x14:dxf>
          </x14:cfRule>
          <xm:sqref>R86:S86</xm:sqref>
        </x14:conditionalFormatting>
        <x14:conditionalFormatting xmlns:xm="http://schemas.microsoft.com/office/excel/2006/main">
          <x14:cfRule type="containsText" priority="57" operator="containsText" id="{75CF2897-FA97-41E0-94B9-705B6A4E5282}">
            <xm:f>NOT(ISERROR(SEARCH(プルダウン!$B$3,Z30)))</xm:f>
            <xm:f>プルダウン!$B$3</xm:f>
            <x14:dxf>
              <fill>
                <patternFill>
                  <bgColor rgb="FFFFC000"/>
                </patternFill>
              </fill>
            </x14:dxf>
          </x14:cfRule>
          <x14:cfRule type="containsText" priority="58" operator="containsText" id="{69B31235-F21D-4F3F-8A2B-DFCAFCF85A3B}">
            <xm:f>NOT(ISERROR(SEARCH(プルダウン!$B$4,Z30)))</xm:f>
            <xm:f>プルダウン!$B$4</xm:f>
            <x14:dxf>
              <fill>
                <patternFill>
                  <bgColor rgb="FFFFC000"/>
                </patternFill>
              </fill>
            </x14:dxf>
          </x14:cfRule>
          <xm:sqref>Z30:AH30</xm:sqref>
        </x14:conditionalFormatting>
        <x14:conditionalFormatting xmlns:xm="http://schemas.microsoft.com/office/excel/2006/main">
          <x14:cfRule type="containsText" priority="59" operator="containsText" id="{5D286EA0-4113-460B-9BB9-D3FBF0E64CEC}">
            <xm:f>NOT(ISERROR(SEARCH(プルダウン!$B$3,Z24)))</xm:f>
            <xm:f>プルダウン!$B$3</xm:f>
            <x14:dxf>
              <fill>
                <patternFill>
                  <bgColor rgb="FFFFC000"/>
                </patternFill>
              </fill>
            </x14:dxf>
          </x14:cfRule>
          <x14:cfRule type="containsText" priority="60" operator="containsText" id="{3654BE27-C6A0-402E-9D9C-4A978810DF3E}">
            <xm:f>NOT(ISERROR(SEARCH(プルダウン!$B$4,Z24)))</xm:f>
            <xm:f>プルダウン!$B$4</xm:f>
            <x14:dxf>
              <fill>
                <patternFill>
                  <bgColor rgb="FFFFC000"/>
                </patternFill>
              </fill>
            </x14:dxf>
          </x14:cfRule>
          <xm:sqref>Z24:AH24</xm:sqref>
        </x14:conditionalFormatting>
        <x14:conditionalFormatting xmlns:xm="http://schemas.microsoft.com/office/excel/2006/main">
          <x14:cfRule type="containsText" priority="55" operator="containsText" id="{D3EE5812-9DEF-442E-BA59-09EA4F5EF417}">
            <xm:f>NOT(ISERROR(SEARCH(プルダウン!$D$5,G69)))</xm:f>
            <xm:f>プルダウン!$D$5</xm:f>
            <x14:dxf>
              <font>
                <color rgb="FF9C6500"/>
              </font>
              <fill>
                <patternFill>
                  <bgColor rgb="FFFFEB9C"/>
                </patternFill>
              </fill>
            </x14:dxf>
          </x14:cfRule>
          <x14:cfRule type="containsText" priority="56" operator="containsText" id="{21B18B39-F09D-4FA9-A248-5CE853B02EBB}">
            <xm:f>NOT(ISERROR(SEARCH(プルダウン!$D$4,G69)))</xm:f>
            <xm:f>プルダウン!$D$4</xm:f>
            <x14:dxf>
              <font>
                <b/>
                <i val="0"/>
                <color rgb="FF9C0006"/>
              </font>
              <fill>
                <patternFill>
                  <bgColor rgb="FFFFC7CE"/>
                </patternFill>
              </fill>
            </x14:dxf>
          </x14:cfRule>
          <xm:sqref>G69</xm:sqref>
        </x14:conditionalFormatting>
        <x14:conditionalFormatting xmlns:xm="http://schemas.microsoft.com/office/excel/2006/main">
          <x14:cfRule type="containsText" priority="53" operator="containsText" id="{97D3E121-E554-4806-BB77-B7F988BC34F1}">
            <xm:f>NOT(ISERROR(SEARCH(プルダウン!$D$5,G68)))</xm:f>
            <xm:f>プルダウン!$D$5</xm:f>
            <x14:dxf>
              <font>
                <color rgb="FF9C6500"/>
              </font>
              <fill>
                <patternFill>
                  <bgColor rgb="FFFFEB9C"/>
                </patternFill>
              </fill>
            </x14:dxf>
          </x14:cfRule>
          <x14:cfRule type="containsText" priority="54" operator="containsText" id="{E7B835EB-F2E1-4777-BECA-3BB2A2EA893D}">
            <xm:f>NOT(ISERROR(SEARCH(プルダウン!$D$4,G68)))</xm:f>
            <xm:f>プルダウン!$D$4</xm:f>
            <x14:dxf>
              <font>
                <b/>
                <i val="0"/>
                <color rgb="FF9C0006"/>
              </font>
              <fill>
                <patternFill>
                  <bgColor rgb="FFFFC7CE"/>
                </patternFill>
              </fill>
            </x14:dxf>
          </x14:cfRule>
          <xm:sqref>G68</xm:sqref>
        </x14:conditionalFormatting>
        <x14:conditionalFormatting xmlns:xm="http://schemas.microsoft.com/office/excel/2006/main">
          <x14:cfRule type="containsText" priority="51" operator="containsText" id="{4FEE3629-7D79-481C-9320-E5960312704E}">
            <xm:f>NOT(ISERROR(SEARCH(プルダウン!$D$5,AH63)))</xm:f>
            <xm:f>プルダウン!$D$5</xm:f>
            <x14:dxf>
              <font>
                <color rgb="FF9C6500"/>
              </font>
              <fill>
                <patternFill>
                  <bgColor rgb="FFFFEB9C"/>
                </patternFill>
              </fill>
            </x14:dxf>
          </x14:cfRule>
          <x14:cfRule type="containsText" priority="52" operator="containsText" id="{288EEA05-CEBD-40F2-BFF4-B4ECFF9E49B9}">
            <xm:f>NOT(ISERROR(SEARCH(プルダウン!$D$4,AH63)))</xm:f>
            <xm:f>プルダウン!$D$4</xm:f>
            <x14:dxf>
              <font>
                <b/>
                <i val="0"/>
                <color rgb="FF9C0006"/>
              </font>
              <fill>
                <patternFill>
                  <bgColor rgb="FFFFC7CE"/>
                </patternFill>
              </fill>
            </x14:dxf>
          </x14:cfRule>
          <xm:sqref>AH63</xm:sqref>
        </x14:conditionalFormatting>
        <x14:conditionalFormatting xmlns:xm="http://schemas.microsoft.com/office/excel/2006/main">
          <x14:cfRule type="containsText" priority="49" operator="containsText" id="{7F50D4A2-2471-4AE9-AC40-A3DD39BA7FEF}">
            <xm:f>NOT(ISERROR(SEARCH(プルダウン!$D$5,AH62)))</xm:f>
            <xm:f>プルダウン!$D$5</xm:f>
            <x14:dxf>
              <font>
                <color rgb="FF9C6500"/>
              </font>
              <fill>
                <patternFill>
                  <bgColor rgb="FFFFEB9C"/>
                </patternFill>
              </fill>
            </x14:dxf>
          </x14:cfRule>
          <x14:cfRule type="containsText" priority="50" operator="containsText" id="{9DB9E329-C3F5-481A-A91A-FFF47D7C5562}">
            <xm:f>NOT(ISERROR(SEARCH(プルダウン!$D$4,AH62)))</xm:f>
            <xm:f>プルダウン!$D$4</xm:f>
            <x14:dxf>
              <font>
                <b/>
                <i val="0"/>
                <color rgb="FF9C0006"/>
              </font>
              <fill>
                <patternFill>
                  <bgColor rgb="FFFFC7CE"/>
                </patternFill>
              </fill>
            </x14:dxf>
          </x14:cfRule>
          <xm:sqref>AH62</xm:sqref>
        </x14:conditionalFormatting>
        <x14:conditionalFormatting xmlns:xm="http://schemas.microsoft.com/office/excel/2006/main">
          <x14:cfRule type="containsText" priority="33" operator="containsText" id="{14A495E9-038F-43AC-94A9-2A125180E2D8}">
            <xm:f>NOT(ISERROR(SEARCH(プルダウン!$D$5,AJ26)))</xm:f>
            <xm:f>プルダウン!$D$5</xm:f>
            <x14:dxf>
              <font>
                <color rgb="FF9C6500"/>
              </font>
              <fill>
                <patternFill>
                  <bgColor rgb="FFFFEB9C"/>
                </patternFill>
              </fill>
            </x14:dxf>
          </x14:cfRule>
          <x14:cfRule type="containsText" priority="34" operator="containsText" id="{84AA40DC-1489-4B4A-8637-4DF01F7E7212}">
            <xm:f>NOT(ISERROR(SEARCH(プルダウン!$D$4,AJ26)))</xm:f>
            <xm:f>プルダウン!$D$4</xm:f>
            <x14:dxf>
              <font>
                <b/>
                <i val="0"/>
                <color rgb="FF9C0006"/>
              </font>
              <fill>
                <patternFill>
                  <bgColor rgb="FFFFC7CE"/>
                </patternFill>
              </fill>
            </x14:dxf>
          </x14:cfRule>
          <xm:sqref>AJ26</xm:sqref>
        </x14:conditionalFormatting>
        <x14:conditionalFormatting xmlns:xm="http://schemas.microsoft.com/office/excel/2006/main">
          <x14:cfRule type="containsText" priority="31" operator="containsText" id="{9A840AB6-9967-4667-B2D7-39583E2A2352}">
            <xm:f>NOT(ISERROR(SEARCH(プルダウン!$D$5,G33)))</xm:f>
            <xm:f>プルダウン!$D$5</xm:f>
            <x14:dxf>
              <font>
                <color rgb="FF9C6500"/>
              </font>
              <fill>
                <patternFill>
                  <bgColor rgb="FFFFEB9C"/>
                </patternFill>
              </fill>
            </x14:dxf>
          </x14:cfRule>
          <x14:cfRule type="containsText" priority="32" operator="containsText" id="{F0291900-5802-4598-B19A-5E8B477CC5D2}">
            <xm:f>NOT(ISERROR(SEARCH(プルダウン!$D$4,G33)))</xm:f>
            <xm:f>プルダウン!$D$4</xm:f>
            <x14:dxf>
              <font>
                <b/>
                <i val="0"/>
                <color rgb="FF9C0006"/>
              </font>
              <fill>
                <patternFill>
                  <bgColor rgb="FFFFC7CE"/>
                </patternFill>
              </fill>
            </x14:dxf>
          </x14:cfRule>
          <xm:sqref>G33</xm:sqref>
        </x14:conditionalFormatting>
        <x14:conditionalFormatting xmlns:xm="http://schemas.microsoft.com/office/excel/2006/main">
          <x14:cfRule type="containsText" priority="17" operator="containsText" id="{2B845FBD-E882-4BFC-A519-0B3960B3CF1E}">
            <xm:f>NOT(ISERROR(SEARCH(プルダウン!$D$5,Q26)))</xm:f>
            <xm:f>プルダウン!$D$5</xm:f>
            <x14:dxf>
              <font>
                <color rgb="FF9C6500"/>
              </font>
              <fill>
                <patternFill>
                  <bgColor rgb="FFFFEB9C"/>
                </patternFill>
              </fill>
            </x14:dxf>
          </x14:cfRule>
          <x14:cfRule type="containsText" priority="18" operator="containsText" id="{D09D8878-A0CA-4AB4-B0F1-D8369499B7B6}">
            <xm:f>NOT(ISERROR(SEARCH(プルダウン!$D$4,Q26)))</xm:f>
            <xm:f>プルダウン!$D$4</xm:f>
            <x14:dxf>
              <font>
                <b/>
                <i val="0"/>
                <color rgb="FF9C0006"/>
              </font>
              <fill>
                <patternFill>
                  <bgColor rgb="FFFFC7CE"/>
                </patternFill>
              </fill>
            </x14:dxf>
          </x14:cfRule>
          <xm:sqref>Q26</xm:sqref>
        </x14:conditionalFormatting>
        <x14:conditionalFormatting xmlns:xm="http://schemas.microsoft.com/office/excel/2006/main">
          <x14:cfRule type="containsText" priority="15" operator="containsText" id="{3C976DDB-30BA-49C8-BDEB-5662F879F6C4}">
            <xm:f>NOT(ISERROR(SEARCH(プルダウン!$D$5,I51)))</xm:f>
            <xm:f>プルダウン!$D$5</xm:f>
            <x14:dxf>
              <font>
                <color rgb="FF9C6500"/>
              </font>
              <fill>
                <patternFill>
                  <bgColor rgb="FFFFEB9C"/>
                </patternFill>
              </fill>
            </x14:dxf>
          </x14:cfRule>
          <x14:cfRule type="containsText" priority="16" operator="containsText" id="{7860815E-EECC-47CF-BA2A-990294CFB6B0}">
            <xm:f>NOT(ISERROR(SEARCH(プルダウン!$D$4,I51)))</xm:f>
            <xm:f>プルダウン!$D$4</xm:f>
            <x14:dxf>
              <font>
                <b/>
                <i val="0"/>
                <color rgb="FF9C0006"/>
              </font>
              <fill>
                <patternFill>
                  <bgColor rgb="FFFFC7CE"/>
                </patternFill>
              </fill>
            </x14:dxf>
          </x14:cfRule>
          <xm:sqref>I51:J51</xm:sqref>
        </x14:conditionalFormatting>
        <x14:conditionalFormatting xmlns:xm="http://schemas.microsoft.com/office/excel/2006/main">
          <x14:cfRule type="containsText" priority="39" operator="containsText" id="{ECB59465-0ED3-425E-A23E-FA555DD295BD}">
            <xm:f>NOT(ISERROR(SEARCH(プルダウン!$D$5,AI33)))</xm:f>
            <xm:f>プルダウン!$D$5</xm:f>
            <x14:dxf>
              <font>
                <color rgb="FF9C6500"/>
              </font>
              <fill>
                <patternFill>
                  <bgColor rgb="FFFFEB9C"/>
                </patternFill>
              </fill>
            </x14:dxf>
          </x14:cfRule>
          <x14:cfRule type="containsText" priority="40" operator="containsText" id="{B868C0A1-CB21-46D4-AF92-06BD0ABB77A5}">
            <xm:f>NOT(ISERROR(SEARCH(プルダウン!$D$4,AI33)))</xm:f>
            <xm:f>プルダウン!$D$4</xm:f>
            <x14:dxf>
              <font>
                <b/>
                <i val="0"/>
                <color rgb="FF9C0006"/>
              </font>
              <fill>
                <patternFill>
                  <bgColor rgb="FFFFC7CE"/>
                </patternFill>
              </fill>
            </x14:dxf>
          </x14:cfRule>
          <xm:sqref>AI33</xm:sqref>
        </x14:conditionalFormatting>
        <x14:conditionalFormatting xmlns:xm="http://schemas.microsoft.com/office/excel/2006/main">
          <x14:cfRule type="containsText" priority="37" operator="containsText" id="{EEBFD3D3-CC8D-425C-BF9B-CB4643841E86}">
            <xm:f>NOT(ISERROR(SEARCH(プルダウン!$D$5,AI32)))</xm:f>
            <xm:f>プルダウン!$D$5</xm:f>
            <x14:dxf>
              <font>
                <color rgb="FF9C6500"/>
              </font>
              <fill>
                <patternFill>
                  <bgColor rgb="FFFFEB9C"/>
                </patternFill>
              </fill>
            </x14:dxf>
          </x14:cfRule>
          <x14:cfRule type="containsText" priority="38" operator="containsText" id="{AC1BEBD5-3DD9-49E4-909F-34BC49BC0A14}">
            <xm:f>NOT(ISERROR(SEARCH(プルダウン!$D$4,AI32)))</xm:f>
            <xm:f>プルダウン!$D$4</xm:f>
            <x14:dxf>
              <font>
                <b/>
                <i val="0"/>
                <color rgb="FF9C0006"/>
              </font>
              <fill>
                <patternFill>
                  <bgColor rgb="FFFFC7CE"/>
                </patternFill>
              </fill>
            </x14:dxf>
          </x14:cfRule>
          <xm:sqref>AI32</xm:sqref>
        </x14:conditionalFormatting>
        <x14:conditionalFormatting xmlns:xm="http://schemas.microsoft.com/office/excel/2006/main">
          <x14:cfRule type="containsText" priority="35" operator="containsText" id="{A942B323-F2A8-4846-90EB-CD5760E26281}">
            <xm:f>NOT(ISERROR(SEARCH(プルダウン!$D$5,AJ27)))</xm:f>
            <xm:f>プルダウン!$D$5</xm:f>
            <x14:dxf>
              <font>
                <color rgb="FF9C6500"/>
              </font>
              <fill>
                <patternFill>
                  <bgColor rgb="FFFFEB9C"/>
                </patternFill>
              </fill>
            </x14:dxf>
          </x14:cfRule>
          <x14:cfRule type="containsText" priority="36" operator="containsText" id="{D04C52BD-6D02-4C37-A3B3-337ACD26689B}">
            <xm:f>NOT(ISERROR(SEARCH(プルダウン!$D$4,AJ27)))</xm:f>
            <xm:f>プルダウン!$D$4</xm:f>
            <x14:dxf>
              <font>
                <b/>
                <i val="0"/>
                <color rgb="FF9C0006"/>
              </font>
              <fill>
                <patternFill>
                  <bgColor rgb="FFFFC7CE"/>
                </patternFill>
              </fill>
            </x14:dxf>
          </x14:cfRule>
          <xm:sqref>AJ27</xm:sqref>
        </x14:conditionalFormatting>
        <x14:conditionalFormatting xmlns:xm="http://schemas.microsoft.com/office/excel/2006/main">
          <x14:cfRule type="containsText" priority="29" operator="containsText" id="{E8FA5654-C119-4FC0-8357-76CC104A7A15}">
            <xm:f>NOT(ISERROR(SEARCH(プルダウン!$D$5,G32)))</xm:f>
            <xm:f>プルダウン!$D$5</xm:f>
            <x14:dxf>
              <font>
                <color rgb="FF9C6500"/>
              </font>
              <fill>
                <patternFill>
                  <bgColor rgb="FFFFEB9C"/>
                </patternFill>
              </fill>
            </x14:dxf>
          </x14:cfRule>
          <x14:cfRule type="containsText" priority="30" operator="containsText" id="{90999099-ECE6-45AE-93A4-06B121D5E653}">
            <xm:f>NOT(ISERROR(SEARCH(プルダウン!$D$4,G32)))</xm:f>
            <xm:f>プルダウン!$D$4</xm:f>
            <x14:dxf>
              <font>
                <b/>
                <i val="0"/>
                <color rgb="FF9C0006"/>
              </font>
              <fill>
                <patternFill>
                  <bgColor rgb="FFFFC7CE"/>
                </patternFill>
              </fill>
            </x14:dxf>
          </x14:cfRule>
          <xm:sqref>G32</xm:sqref>
        </x14:conditionalFormatting>
        <x14:conditionalFormatting xmlns:xm="http://schemas.microsoft.com/office/excel/2006/main">
          <x14:cfRule type="containsText" priority="27" operator="containsText" id="{D762A5E0-F12C-4FBE-9BC5-7818E90BC6C6}">
            <xm:f>NOT(ISERROR(SEARCH(プルダウン!$D$5,AF33)))</xm:f>
            <xm:f>プルダウン!$D$5</xm:f>
            <x14:dxf>
              <font>
                <color rgb="FF9C6500"/>
              </font>
              <fill>
                <patternFill>
                  <bgColor rgb="FFFFEB9C"/>
                </patternFill>
              </fill>
            </x14:dxf>
          </x14:cfRule>
          <x14:cfRule type="containsText" priority="28" operator="containsText" id="{4CE5C13E-1413-41A2-AEBE-4236D5AE966F}">
            <xm:f>NOT(ISERROR(SEARCH(プルダウン!$D$4,AF33)))</xm:f>
            <xm:f>プルダウン!$D$4</xm:f>
            <x14:dxf>
              <font>
                <b/>
                <i val="0"/>
                <color rgb="FF9C0006"/>
              </font>
              <fill>
                <patternFill>
                  <bgColor rgb="FFFFC7CE"/>
                </patternFill>
              </fill>
            </x14:dxf>
          </x14:cfRule>
          <xm:sqref>AF33</xm:sqref>
        </x14:conditionalFormatting>
        <x14:conditionalFormatting xmlns:xm="http://schemas.microsoft.com/office/excel/2006/main">
          <x14:cfRule type="containsText" priority="25" operator="containsText" id="{33202925-21B2-4309-A990-891F1B1D35B0}">
            <xm:f>NOT(ISERROR(SEARCH(プルダウン!$D$5,AF32)))</xm:f>
            <xm:f>プルダウン!$D$5</xm:f>
            <x14:dxf>
              <font>
                <color rgb="FF9C6500"/>
              </font>
              <fill>
                <patternFill>
                  <bgColor rgb="FFFFEB9C"/>
                </patternFill>
              </fill>
            </x14:dxf>
          </x14:cfRule>
          <x14:cfRule type="containsText" priority="26" operator="containsText" id="{40C8C009-E7D7-4C19-BB25-C31606CE1244}">
            <xm:f>NOT(ISERROR(SEARCH(プルダウン!$D$4,AF32)))</xm:f>
            <xm:f>プルダウン!$D$4</xm:f>
            <x14:dxf>
              <font>
                <b/>
                <i val="0"/>
                <color rgb="FF9C0006"/>
              </font>
              <fill>
                <patternFill>
                  <bgColor rgb="FFFFC7CE"/>
                </patternFill>
              </fill>
            </x14:dxf>
          </x14:cfRule>
          <xm:sqref>AF32</xm:sqref>
        </x14:conditionalFormatting>
        <x14:conditionalFormatting xmlns:xm="http://schemas.microsoft.com/office/excel/2006/main">
          <x14:cfRule type="containsText" priority="23" operator="containsText" id="{789D0EA1-CB30-4F62-BDD4-3DE66D647D59}">
            <xm:f>NOT(ISERROR(SEARCH(プルダウン!$D$5,O27)))</xm:f>
            <xm:f>プルダウン!$D$5</xm:f>
            <x14:dxf>
              <font>
                <color rgb="FF9C6500"/>
              </font>
              <fill>
                <patternFill>
                  <bgColor rgb="FFFFEB9C"/>
                </patternFill>
              </fill>
            </x14:dxf>
          </x14:cfRule>
          <x14:cfRule type="containsText" priority="24" operator="containsText" id="{72E7C970-1499-4626-BB35-CAB34752C325}">
            <xm:f>NOT(ISERROR(SEARCH(プルダウン!$D$4,O27)))</xm:f>
            <xm:f>プルダウン!$D$4</xm:f>
            <x14:dxf>
              <font>
                <b/>
                <i val="0"/>
                <color rgb="FF9C0006"/>
              </font>
              <fill>
                <patternFill>
                  <bgColor rgb="FFFFC7CE"/>
                </patternFill>
              </fill>
            </x14:dxf>
          </x14:cfRule>
          <xm:sqref>O27</xm:sqref>
        </x14:conditionalFormatting>
        <x14:conditionalFormatting xmlns:xm="http://schemas.microsoft.com/office/excel/2006/main">
          <x14:cfRule type="containsText" priority="21" operator="containsText" id="{EB84B5DA-F8D1-49B4-BA44-8C4592899BF1}">
            <xm:f>NOT(ISERROR(SEARCH(プルダウン!$D$5,O26)))</xm:f>
            <xm:f>プルダウン!$D$5</xm:f>
            <x14:dxf>
              <font>
                <color rgb="FF9C6500"/>
              </font>
              <fill>
                <patternFill>
                  <bgColor rgb="FFFFEB9C"/>
                </patternFill>
              </fill>
            </x14:dxf>
          </x14:cfRule>
          <x14:cfRule type="containsText" priority="22" operator="containsText" id="{DD68A0D0-FF90-4BA8-93B1-46B6754EE91B}">
            <xm:f>NOT(ISERROR(SEARCH(プルダウン!$D$4,O26)))</xm:f>
            <xm:f>プルダウン!$D$4</xm:f>
            <x14:dxf>
              <font>
                <b/>
                <i val="0"/>
                <color rgb="FF9C0006"/>
              </font>
              <fill>
                <patternFill>
                  <bgColor rgb="FFFFC7CE"/>
                </patternFill>
              </fill>
            </x14:dxf>
          </x14:cfRule>
          <xm:sqref>O26</xm:sqref>
        </x14:conditionalFormatting>
        <x14:conditionalFormatting xmlns:xm="http://schemas.microsoft.com/office/excel/2006/main">
          <x14:cfRule type="containsText" priority="19" operator="containsText" id="{E7C23762-AF4A-4F08-B45B-EE68D1AB5011}">
            <xm:f>NOT(ISERROR(SEARCH(プルダウン!$D$5,Q27)))</xm:f>
            <xm:f>プルダウン!$D$5</xm:f>
            <x14:dxf>
              <font>
                <color rgb="FF9C6500"/>
              </font>
              <fill>
                <patternFill>
                  <bgColor rgb="FFFFEB9C"/>
                </patternFill>
              </fill>
            </x14:dxf>
          </x14:cfRule>
          <x14:cfRule type="containsText" priority="20" operator="containsText" id="{F48099B6-DFF7-485F-8AE3-6502AD050283}">
            <xm:f>NOT(ISERROR(SEARCH(プルダウン!$D$4,Q27)))</xm:f>
            <xm:f>プルダウン!$D$4</xm:f>
            <x14:dxf>
              <font>
                <b/>
                <i val="0"/>
                <color rgb="FF9C0006"/>
              </font>
              <fill>
                <patternFill>
                  <bgColor rgb="FFFFC7CE"/>
                </patternFill>
              </fill>
            </x14:dxf>
          </x14:cfRule>
          <xm:sqref>Q27</xm:sqref>
        </x14:conditionalFormatting>
        <x14:conditionalFormatting xmlns:xm="http://schemas.microsoft.com/office/excel/2006/main">
          <x14:cfRule type="containsText" priority="7" operator="containsText" id="{6BBA2E81-ECDD-4EBF-9C14-C92A1B2B01F7}">
            <xm:f>NOT(ISERROR(SEARCH(プルダウン!$B$3,H19)))</xm:f>
            <xm:f>プルダウン!$B$3</xm:f>
            <x14:dxf>
              <fill>
                <patternFill>
                  <bgColor rgb="FFFFC000"/>
                </patternFill>
              </fill>
            </x14:dxf>
          </x14:cfRule>
          <x14:cfRule type="containsText" priority="8" operator="containsText" id="{993D7987-D5A9-44BE-92DD-7A199D715ADB}">
            <xm:f>NOT(ISERROR(SEARCH(プルダウン!$B$4,H19)))</xm:f>
            <xm:f>プルダウン!$B$4</xm:f>
            <x14:dxf>
              <fill>
                <patternFill>
                  <bgColor rgb="FFFFC000"/>
                </patternFill>
              </fill>
            </x14:dxf>
          </x14:cfRule>
          <xm:sqref>H19:AK19</xm:sqref>
        </x14:conditionalFormatting>
        <x14:conditionalFormatting xmlns:xm="http://schemas.microsoft.com/office/excel/2006/main">
          <x14:cfRule type="containsText" priority="5" operator="containsText" id="{F6A3F43B-E622-4E70-B5AA-55E5B77463AA}">
            <xm:f>NOT(ISERROR(SEARCH(プルダウン!$B$3,G19)))</xm:f>
            <xm:f>プルダウン!$B$3</xm:f>
            <x14:dxf>
              <fill>
                <patternFill>
                  <bgColor rgb="FFFFC000"/>
                </patternFill>
              </fill>
            </x14:dxf>
          </x14:cfRule>
          <x14:cfRule type="containsText" priority="6" operator="containsText" id="{0D573A52-EC06-47CA-A720-07D020D9E675}">
            <xm:f>NOT(ISERROR(SEARCH(プルダウン!$B$4,G19)))</xm:f>
            <xm:f>プルダウン!$B$4</xm:f>
            <x14:dxf>
              <fill>
                <patternFill>
                  <bgColor rgb="FFFFC000"/>
                </patternFill>
              </fill>
            </x14:dxf>
          </x14:cfRule>
          <xm:sqref>G19</xm:sqref>
        </x14:conditionalFormatting>
        <x14:conditionalFormatting xmlns:xm="http://schemas.microsoft.com/office/excel/2006/main">
          <x14:cfRule type="containsText" priority="3" operator="containsText" id="{F508C1F9-669A-4C47-A28E-3D51FA2C4552}">
            <xm:f>NOT(ISERROR(SEARCH(プルダウン!$D$5,G57)))</xm:f>
            <xm:f>プルダウン!$D$5</xm:f>
            <x14:dxf>
              <font>
                <color rgb="FF9C6500"/>
              </font>
              <fill>
                <patternFill>
                  <bgColor rgb="FFFFEB9C"/>
                </patternFill>
              </fill>
            </x14:dxf>
          </x14:cfRule>
          <x14:cfRule type="containsText" priority="4" operator="containsText" id="{1971531C-B7AB-4AF6-818C-43E7C4C5484A}">
            <xm:f>NOT(ISERROR(SEARCH(プルダウン!$D$4,G57)))</xm:f>
            <xm:f>プルダウン!$D$4</xm:f>
            <x14:dxf>
              <font>
                <b/>
                <i val="0"/>
                <color rgb="FF9C0006"/>
              </font>
              <fill>
                <patternFill>
                  <bgColor rgb="FFFFC7CE"/>
                </patternFill>
              </fill>
            </x14:dxf>
          </x14:cfRule>
          <xm:sqref>G57</xm:sqref>
        </x14:conditionalFormatting>
        <x14:conditionalFormatting xmlns:xm="http://schemas.microsoft.com/office/excel/2006/main">
          <x14:cfRule type="containsText" priority="1" operator="containsText" id="{60FBEBD7-87EC-4142-9E80-A50ABCB7AE05}">
            <xm:f>NOT(ISERROR(SEARCH(プルダウン!$D$5,G56)))</xm:f>
            <xm:f>プルダウン!$D$5</xm:f>
            <x14:dxf>
              <font>
                <color rgb="FF9C6500"/>
              </font>
              <fill>
                <patternFill>
                  <bgColor rgb="FFFFEB9C"/>
                </patternFill>
              </fill>
            </x14:dxf>
          </x14:cfRule>
          <x14:cfRule type="containsText" priority="2" operator="containsText" id="{37C8B494-3885-4D94-AB66-8188A2C77EAD}">
            <xm:f>NOT(ISERROR(SEARCH(プルダウン!$D$4,G56)))</xm:f>
            <xm:f>プルダウン!$D$4</xm:f>
            <x14:dxf>
              <font>
                <b/>
                <i val="0"/>
                <color rgb="FF9C0006"/>
              </font>
              <fill>
                <patternFill>
                  <bgColor rgb="FFFFC7CE"/>
                </patternFill>
              </fill>
            </x14:dxf>
          </x14:cfRule>
          <xm:sqref>G56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プルダウン!$A$3:$A$9</xm:f>
          </x14:formula1>
          <xm:sqref>G71:AK71 G77:AI77 G17:AJ17 G23:AK23 G29:AJ29 G35:AK35 G41:AK41 G47:AK47 G53:AK53 G59:AJ59 G65:AK65 G83:AK83</xm:sqref>
        </x14:dataValidation>
        <x14:dataValidation type="list" allowBlank="1" showInputMessage="1" showErrorMessage="1" xr:uid="{00000000-0002-0000-0000-000004000000}">
          <x14:formula1>
            <xm:f>プルダウン!$B$3:$B$9</xm:f>
          </x14:formula1>
          <xm:sqref>G42:AK42 G24:AK24 G54:AK54 G36:AK36 G84:AK84 G48:AJ48 G30:AJ30 G60:AJ60 G66:AK66 G72:AK72 G78:AI78 G18:AJ18</xm:sqref>
        </x14:dataValidation>
        <x14:dataValidation type="list" allowBlank="1" showInputMessage="1" showErrorMessage="1" xr:uid="{00000000-0002-0000-0000-000005000000}">
          <x14:formula1>
            <xm:f>プルダウン!$D$3:$D$5</xm:f>
          </x14:formula1>
          <xm:sqref>G26:AK27 G32:AJ33 G62:AJ63 G38:AK39 G74:AK75 G20:AJ21 G50:AJ51 G68:AK69 G80:AI81 G44:AK45 G86:AK87 G56:AK57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6ECE-75C7-4FA5-B4CD-6344D2AD238E}">
  <sheetPr>
    <tabColor rgb="FF92D050"/>
    <pageSetUpPr fitToPage="1"/>
  </sheetPr>
  <dimension ref="A1:AR94"/>
  <sheetViews>
    <sheetView showGridLines="0" view="pageBreakPreview" zoomScale="85" zoomScaleNormal="85" zoomScaleSheetLayoutView="85" workbookViewId="0"/>
  </sheetViews>
  <sheetFormatPr defaultRowHeight="13.2" x14ac:dyDescent="0.2"/>
  <cols>
    <col min="1" max="2" width="4.77734375" customWidth="1"/>
    <col min="3" max="3" width="3.21875" customWidth="1"/>
    <col min="4" max="6" width="5.33203125" customWidth="1"/>
    <col min="7" max="37" width="2.77734375" style="3" customWidth="1"/>
    <col min="38" max="43" width="3" customWidth="1"/>
    <col min="44" max="44" width="19.88671875" customWidth="1"/>
    <col min="45" max="45" width="0.5546875" customWidth="1"/>
    <col min="141" max="141" width="9" customWidth="1"/>
  </cols>
  <sheetData>
    <row r="1" spans="1:44" x14ac:dyDescent="0.2">
      <c r="A1" s="92" t="s">
        <v>114</v>
      </c>
      <c r="B1" s="91"/>
      <c r="C1" s="91"/>
      <c r="D1" s="91"/>
      <c r="E1" s="91"/>
    </row>
    <row r="3" spans="1:44" ht="19.8" customHeight="1" x14ac:dyDescent="0.2">
      <c r="A3" s="65" t="s">
        <v>113</v>
      </c>
    </row>
    <row r="4" spans="1:44" ht="18.600000000000001" customHeight="1" x14ac:dyDescent="0.2">
      <c r="A4" s="1" t="s">
        <v>112</v>
      </c>
      <c r="B4" s="2"/>
      <c r="C4" s="2"/>
      <c r="D4" s="2"/>
      <c r="E4" s="2"/>
      <c r="F4" s="2" t="s">
        <v>52</v>
      </c>
      <c r="G4" s="89"/>
      <c r="H4" s="89"/>
      <c r="I4" s="89"/>
      <c r="J4" s="89"/>
      <c r="K4" s="89"/>
      <c r="L4" s="89"/>
    </row>
    <row r="5" spans="1:44" ht="16.8" customHeight="1" x14ac:dyDescent="0.2">
      <c r="A5" s="1"/>
      <c r="B5" s="2"/>
      <c r="C5" s="2"/>
      <c r="D5" s="2"/>
      <c r="E5" s="2"/>
      <c r="F5" s="2"/>
      <c r="G5" s="89"/>
      <c r="H5" s="89"/>
      <c r="I5" s="89"/>
      <c r="J5" s="89"/>
      <c r="K5" s="89"/>
      <c r="L5" s="89"/>
      <c r="AF5" s="57"/>
    </row>
    <row r="6" spans="1:44" ht="20.25" customHeight="1" x14ac:dyDescent="0.2">
      <c r="A6" s="60" t="s">
        <v>62</v>
      </c>
      <c r="B6" s="2"/>
      <c r="C6" s="2"/>
      <c r="D6" s="2"/>
      <c r="E6" s="2"/>
      <c r="F6" s="2"/>
      <c r="G6" s="89"/>
      <c r="H6" s="89"/>
      <c r="I6" s="89"/>
      <c r="J6" s="89"/>
      <c r="K6" s="89"/>
      <c r="L6" s="89"/>
      <c r="AI6"/>
      <c r="AJ6"/>
      <c r="AK6"/>
    </row>
    <row r="7" spans="1:44" ht="20.25" customHeight="1" x14ac:dyDescent="0.2">
      <c r="A7" s="51" t="s">
        <v>43</v>
      </c>
      <c r="B7" s="130" t="s">
        <v>61</v>
      </c>
      <c r="C7" s="130"/>
      <c r="D7" s="130"/>
      <c r="E7" s="130"/>
      <c r="F7" s="130"/>
      <c r="G7" s="130"/>
      <c r="H7" s="130"/>
      <c r="I7" s="130"/>
      <c r="J7" s="130"/>
      <c r="K7" s="130"/>
      <c r="L7" s="130"/>
      <c r="M7" s="130"/>
      <c r="AI7"/>
      <c r="AJ7"/>
      <c r="AK7"/>
    </row>
    <row r="8" spans="1:44" ht="20.25" customHeight="1" x14ac:dyDescent="0.2">
      <c r="A8" s="62"/>
      <c r="B8" s="63"/>
      <c r="C8" s="63"/>
      <c r="D8" s="63"/>
      <c r="E8" s="63"/>
      <c r="F8" s="63"/>
      <c r="G8" s="63"/>
      <c r="H8" s="63"/>
      <c r="I8" s="63"/>
      <c r="J8" s="63"/>
      <c r="K8" s="63"/>
      <c r="L8" s="63"/>
      <c r="M8" s="63"/>
      <c r="N8" s="64"/>
      <c r="AI8"/>
      <c r="AJ8"/>
      <c r="AK8"/>
    </row>
    <row r="9" spans="1:44" ht="20.25" customHeight="1" x14ac:dyDescent="0.2">
      <c r="A9" s="60" t="s">
        <v>60</v>
      </c>
      <c r="B9" s="2"/>
      <c r="C9" s="2"/>
      <c r="D9" s="2"/>
      <c r="E9" s="2"/>
      <c r="F9" s="2"/>
      <c r="G9" s="89"/>
      <c r="H9" s="89"/>
      <c r="I9" s="89"/>
      <c r="J9" s="89"/>
      <c r="K9" s="89"/>
      <c r="L9" s="89"/>
    </row>
    <row r="10" spans="1:44" ht="20.25" customHeight="1" x14ac:dyDescent="0.2">
      <c r="A10" s="89" t="s">
        <v>40</v>
      </c>
      <c r="B10" s="2" t="s">
        <v>49</v>
      </c>
      <c r="D10" s="2"/>
      <c r="E10" s="2"/>
      <c r="F10" s="3"/>
      <c r="I10" s="113">
        <f>AP18+AP24+AP30+AP36+AP42+AP48+AP54+AP60+AP66+AP72+AP78+AP84</f>
        <v>332</v>
      </c>
      <c r="J10" s="113"/>
      <c r="K10" s="89" t="s">
        <v>0</v>
      </c>
      <c r="L10" s="89"/>
      <c r="M10" s="89"/>
      <c r="N10" s="89"/>
      <c r="O10" s="89"/>
      <c r="P10" s="89"/>
    </row>
    <row r="11" spans="1:44" ht="20.25" customHeight="1" x14ac:dyDescent="0.2">
      <c r="A11" s="89" t="s">
        <v>41</v>
      </c>
      <c r="B11" s="2" t="s">
        <v>59</v>
      </c>
      <c r="D11" s="2"/>
      <c r="E11" s="2"/>
      <c r="F11" s="3"/>
      <c r="I11" s="113">
        <f>ROUNDUP(I10*0.285,0)</f>
        <v>95</v>
      </c>
      <c r="J11" s="113"/>
      <c r="K11" s="89" t="s">
        <v>0</v>
      </c>
      <c r="L11" s="19" t="s">
        <v>51</v>
      </c>
      <c r="M11" s="89"/>
      <c r="N11" s="89"/>
      <c r="O11" s="89"/>
      <c r="P11" s="89"/>
    </row>
    <row r="12" spans="1:44" ht="20.25" customHeight="1" x14ac:dyDescent="0.2">
      <c r="A12" s="89" t="s">
        <v>42</v>
      </c>
      <c r="B12" s="44" t="s">
        <v>58</v>
      </c>
      <c r="D12" s="2"/>
      <c r="E12" s="2"/>
      <c r="F12" s="3"/>
      <c r="I12" s="113">
        <f>AP21+AP27+AP33+AP39+AP45+AP51+AP57+AP63+AP69+AP75+AP81+AP87</f>
        <v>107</v>
      </c>
      <c r="J12" s="113"/>
      <c r="K12" s="89" t="s">
        <v>0</v>
      </c>
      <c r="L12" s="89"/>
      <c r="M12" s="89"/>
      <c r="N12" s="89"/>
      <c r="O12" s="89"/>
      <c r="P12" s="89"/>
      <c r="R12" s="40"/>
      <c r="S12" s="41"/>
      <c r="T12" s="41"/>
    </row>
    <row r="13" spans="1:44" ht="20.25" customHeight="1" x14ac:dyDescent="0.2">
      <c r="A13" s="1"/>
      <c r="B13" s="89" t="s">
        <v>41</v>
      </c>
      <c r="C13" s="89" t="str">
        <f>IF(I12&gt;=I11,"≦","&gt;")</f>
        <v>≦</v>
      </c>
      <c r="D13" s="89" t="s">
        <v>42</v>
      </c>
      <c r="E13" s="51" t="s">
        <v>43</v>
      </c>
      <c r="F13" s="52" t="str">
        <f>IF(I12&gt;=I11,"通期における週休２日達成","週休２日を達成していない")</f>
        <v>通期における週休２日達成</v>
      </c>
      <c r="G13" s="88"/>
      <c r="H13" s="88"/>
      <c r="I13" s="88"/>
      <c r="J13" s="88"/>
      <c r="K13" s="88"/>
      <c r="L13" s="88"/>
      <c r="M13" s="54"/>
      <c r="N13" s="54"/>
      <c r="O13" s="54"/>
      <c r="S13" s="40" t="s">
        <v>44</v>
      </c>
      <c r="T13" s="41"/>
      <c r="U13" s="41"/>
      <c r="AI13"/>
      <c r="AJ13"/>
      <c r="AK13"/>
      <c r="AR13" s="58"/>
    </row>
    <row r="14" spans="1:44" ht="20.25" customHeight="1" x14ac:dyDescent="0.2">
      <c r="A14" s="1"/>
      <c r="B14" s="2"/>
      <c r="C14" s="2"/>
      <c r="D14" s="2"/>
      <c r="E14" s="2"/>
      <c r="F14" s="2"/>
      <c r="G14" s="89"/>
      <c r="H14" s="89"/>
      <c r="I14" s="89"/>
      <c r="J14" s="89"/>
      <c r="K14" s="89"/>
      <c r="L14" s="89"/>
      <c r="S14" s="42" t="s">
        <v>45</v>
      </c>
      <c r="T14" s="41"/>
      <c r="U14" s="41"/>
      <c r="AI14"/>
      <c r="AJ14"/>
      <c r="AK14"/>
      <c r="AN14" s="25"/>
      <c r="AO14" s="33"/>
      <c r="AQ14" s="25"/>
      <c r="AR14" s="59"/>
    </row>
    <row r="15" spans="1:44" ht="20.25" customHeight="1" thickBot="1" x14ac:dyDescent="0.25">
      <c r="A15" s="1"/>
      <c r="B15" s="2"/>
      <c r="C15" s="2"/>
      <c r="D15" s="2"/>
      <c r="E15" s="2"/>
      <c r="F15" s="2"/>
      <c r="G15" s="89"/>
      <c r="H15" s="89"/>
      <c r="I15" s="89"/>
      <c r="J15" s="89"/>
      <c r="K15" s="89"/>
      <c r="L15" s="89"/>
      <c r="R15" s="42"/>
      <c r="S15" s="43" t="s">
        <v>46</v>
      </c>
      <c r="T15" s="45"/>
      <c r="U15" s="45"/>
      <c r="AI15"/>
      <c r="AJ15"/>
      <c r="AK15"/>
      <c r="AN15" s="25"/>
      <c r="AO15" s="49"/>
      <c r="AQ15" s="25"/>
      <c r="AR15" s="59"/>
    </row>
    <row r="16" spans="1:44" ht="20.25" customHeight="1" x14ac:dyDescent="0.2">
      <c r="A16" s="120" t="s">
        <v>66</v>
      </c>
      <c r="B16" s="121"/>
      <c r="C16" s="121"/>
      <c r="D16" s="114" t="s">
        <v>19</v>
      </c>
      <c r="E16" s="115"/>
      <c r="F16" s="116"/>
      <c r="G16" s="14">
        <v>1</v>
      </c>
      <c r="H16" s="14">
        <v>2</v>
      </c>
      <c r="I16" s="14">
        <v>3</v>
      </c>
      <c r="J16" s="14">
        <v>4</v>
      </c>
      <c r="K16" s="14">
        <v>5</v>
      </c>
      <c r="L16" s="27">
        <v>6</v>
      </c>
      <c r="M16" s="27">
        <v>7</v>
      </c>
      <c r="N16" s="28">
        <v>8</v>
      </c>
      <c r="O16" s="28">
        <v>9</v>
      </c>
      <c r="P16" s="28">
        <v>10</v>
      </c>
      <c r="Q16" s="28">
        <v>11</v>
      </c>
      <c r="R16" s="28">
        <v>12</v>
      </c>
      <c r="S16" s="27">
        <v>13</v>
      </c>
      <c r="T16" s="27">
        <v>14</v>
      </c>
      <c r="U16" s="28">
        <v>15</v>
      </c>
      <c r="V16" s="28">
        <v>16</v>
      </c>
      <c r="W16" s="28">
        <v>17</v>
      </c>
      <c r="X16" s="28">
        <v>18</v>
      </c>
      <c r="Y16" s="28">
        <v>19</v>
      </c>
      <c r="Z16" s="27">
        <v>20</v>
      </c>
      <c r="AA16" s="27">
        <v>21</v>
      </c>
      <c r="AB16" s="28">
        <v>22</v>
      </c>
      <c r="AC16" s="28">
        <v>23</v>
      </c>
      <c r="AD16" s="28">
        <v>24</v>
      </c>
      <c r="AE16" s="28">
        <v>25</v>
      </c>
      <c r="AF16" s="28">
        <v>26</v>
      </c>
      <c r="AG16" s="27">
        <v>27</v>
      </c>
      <c r="AH16" s="27">
        <v>28</v>
      </c>
      <c r="AI16" s="14">
        <v>29</v>
      </c>
      <c r="AJ16" s="14">
        <v>30</v>
      </c>
      <c r="AK16" s="24"/>
      <c r="AL16" s="126" t="s">
        <v>20</v>
      </c>
      <c r="AM16" s="127"/>
      <c r="AN16" s="127"/>
      <c r="AO16" s="127"/>
      <c r="AP16" s="127"/>
      <c r="AQ16" s="128"/>
      <c r="AR16" s="46" t="s">
        <v>54</v>
      </c>
    </row>
    <row r="17" spans="1:44" ht="20.25" customHeight="1" x14ac:dyDescent="0.2">
      <c r="A17" s="122"/>
      <c r="B17" s="123"/>
      <c r="C17" s="123"/>
      <c r="D17" s="103" t="s">
        <v>9</v>
      </c>
      <c r="E17" s="104"/>
      <c r="F17" s="105"/>
      <c r="G17" s="16" t="s">
        <v>1</v>
      </c>
      <c r="H17" s="31" t="s">
        <v>11</v>
      </c>
      <c r="I17" s="31" t="s">
        <v>12</v>
      </c>
      <c r="J17" s="30" t="s">
        <v>4</v>
      </c>
      <c r="K17" s="30" t="s">
        <v>5</v>
      </c>
      <c r="L17" s="29" t="s">
        <v>6</v>
      </c>
      <c r="M17" s="29" t="s">
        <v>7</v>
      </c>
      <c r="N17" s="30" t="s">
        <v>8</v>
      </c>
      <c r="O17" s="30" t="s">
        <v>2</v>
      </c>
      <c r="P17" s="30" t="s">
        <v>3</v>
      </c>
      <c r="Q17" s="30" t="s">
        <v>4</v>
      </c>
      <c r="R17" s="30" t="s">
        <v>5</v>
      </c>
      <c r="S17" s="29" t="s">
        <v>6</v>
      </c>
      <c r="T17" s="29" t="s">
        <v>7</v>
      </c>
      <c r="U17" s="30" t="s">
        <v>8</v>
      </c>
      <c r="V17" s="30" t="s">
        <v>2</v>
      </c>
      <c r="W17" s="30" t="s">
        <v>3</v>
      </c>
      <c r="X17" s="30" t="s">
        <v>4</v>
      </c>
      <c r="Y17" s="30" t="s">
        <v>5</v>
      </c>
      <c r="Z17" s="32" t="s">
        <v>15</v>
      </c>
      <c r="AA17" s="32" t="s">
        <v>0</v>
      </c>
      <c r="AB17" s="30" t="s">
        <v>1</v>
      </c>
      <c r="AC17" s="31" t="s">
        <v>11</v>
      </c>
      <c r="AD17" s="31" t="s">
        <v>12</v>
      </c>
      <c r="AE17" s="16" t="s">
        <v>13</v>
      </c>
      <c r="AF17" s="16" t="s">
        <v>14</v>
      </c>
      <c r="AG17" s="29" t="s">
        <v>6</v>
      </c>
      <c r="AH17" s="29" t="s">
        <v>7</v>
      </c>
      <c r="AI17" s="30" t="s">
        <v>8</v>
      </c>
      <c r="AJ17" s="30" t="s">
        <v>2</v>
      </c>
      <c r="AK17" s="17"/>
      <c r="AL17" s="97"/>
      <c r="AM17" s="98"/>
      <c r="AN17" s="98"/>
      <c r="AO17" s="98"/>
      <c r="AP17" s="98"/>
      <c r="AQ17" s="129"/>
      <c r="AR17" s="75">
        <f>AP21/AP18</f>
        <v>0.26666666666666666</v>
      </c>
    </row>
    <row r="18" spans="1:44" ht="20.25" customHeight="1" x14ac:dyDescent="0.2">
      <c r="A18" s="122"/>
      <c r="B18" s="123"/>
      <c r="C18" s="123"/>
      <c r="D18" s="103" t="s">
        <v>16</v>
      </c>
      <c r="E18" s="104"/>
      <c r="F18" s="105"/>
      <c r="G18" s="16" t="s">
        <v>22</v>
      </c>
      <c r="H18" s="16" t="s">
        <v>22</v>
      </c>
      <c r="I18" s="16" t="s">
        <v>22</v>
      </c>
      <c r="J18" s="16" t="s">
        <v>22</v>
      </c>
      <c r="K18" s="16" t="s">
        <v>22</v>
      </c>
      <c r="L18" s="16" t="s">
        <v>22</v>
      </c>
      <c r="M18" s="7" t="s">
        <v>22</v>
      </c>
      <c r="N18" s="7" t="s">
        <v>22</v>
      </c>
      <c r="O18" s="16" t="s">
        <v>22</v>
      </c>
      <c r="P18" s="16" t="s">
        <v>22</v>
      </c>
      <c r="Q18" s="16" t="s">
        <v>22</v>
      </c>
      <c r="R18" s="16" t="s">
        <v>22</v>
      </c>
      <c r="S18" s="16" t="s">
        <v>22</v>
      </c>
      <c r="T18" s="7" t="s">
        <v>22</v>
      </c>
      <c r="U18" s="7" t="s">
        <v>22</v>
      </c>
      <c r="V18" s="16" t="s">
        <v>22</v>
      </c>
      <c r="W18" s="16" t="s">
        <v>22</v>
      </c>
      <c r="X18" s="16" t="s">
        <v>22</v>
      </c>
      <c r="Y18" s="16" t="s">
        <v>22</v>
      </c>
      <c r="Z18" s="16" t="s">
        <v>22</v>
      </c>
      <c r="AA18" s="7" t="s">
        <v>22</v>
      </c>
      <c r="AB18" s="7" t="s">
        <v>22</v>
      </c>
      <c r="AC18" s="16" t="s">
        <v>22</v>
      </c>
      <c r="AD18" s="16" t="s">
        <v>22</v>
      </c>
      <c r="AE18" s="16" t="s">
        <v>22</v>
      </c>
      <c r="AF18" s="16" t="s">
        <v>22</v>
      </c>
      <c r="AG18" s="16" t="s">
        <v>22</v>
      </c>
      <c r="AH18" s="7" t="s">
        <v>22</v>
      </c>
      <c r="AI18" s="7" t="s">
        <v>22</v>
      </c>
      <c r="AJ18" s="7" t="s">
        <v>22</v>
      </c>
      <c r="AK18" s="17"/>
      <c r="AL18" s="97" t="s">
        <v>50</v>
      </c>
      <c r="AM18" s="98"/>
      <c r="AN18" s="98"/>
      <c r="AO18" s="98"/>
      <c r="AP18" s="95">
        <f>COUNTIF(G18:AK18,プルダウン!$B$3)+COUNTIF(G18:AK18,プルダウン!$B$4)</f>
        <v>30</v>
      </c>
      <c r="AQ18" s="96"/>
      <c r="AR18" s="90" t="s">
        <v>63</v>
      </c>
    </row>
    <row r="19" spans="1:44" ht="20.25" hidden="1" customHeight="1" x14ac:dyDescent="0.2">
      <c r="A19" s="122"/>
      <c r="B19" s="123"/>
      <c r="C19" s="123"/>
      <c r="D19" s="117"/>
      <c r="E19" s="118"/>
      <c r="F19" s="119"/>
      <c r="G19" s="16">
        <f>IF(G18=プルダウン!$B$3,IF(G21=プルダウン!$D$4,1,IF(G21=プルダウン!$D$5,1,0)),IF(G18=プルダウン!$B$4,IF(G21=プルダウン!$D$4,1,IF(G21=プルダウン!$D$5,1,0))))</f>
        <v>0</v>
      </c>
      <c r="H19" s="16">
        <f>IF(H18=プルダウン!$B$3,IF(H21=プルダウン!$D$4,1,IF(H21=プルダウン!$D$5,1,0)),IF(H18=プルダウン!$B$4,IF(H21=プルダウン!$D$4,1,IF(H21=プルダウン!$D$5,1,0))))</f>
        <v>0</v>
      </c>
      <c r="I19" s="7">
        <f>IF(I18=プルダウン!$B$3,IF(I21=プルダウン!$D$4,1,IF(I21=プルダウン!$D$5,1,0)),IF(I18=プルダウン!$B$4,IF(I21=プルダウン!$D$4,1,IF(I21=プルダウン!$D$5,1,0))))</f>
        <v>0</v>
      </c>
      <c r="J19" s="7">
        <f>IF(J18=プルダウン!$B$3,IF(J21=プルダウン!$D$4,1,IF(J21=プルダウン!$D$5,1,0)),IF(J18=プルダウン!$B$4,IF(J21=プルダウン!$D$4,1,IF(J21=プルダウン!$D$5,1,0))))</f>
        <v>0</v>
      </c>
      <c r="K19" s="7">
        <f>IF(K18=プルダウン!$B$3,IF(K21=プルダウン!$D$4,1,IF(K21=プルダウン!$D$5,1,0)),IF(K18=プルダウン!$B$4,IF(K21=プルダウン!$D$4,1,IF(K21=プルダウン!$D$5,1,0))))</f>
        <v>0</v>
      </c>
      <c r="L19" s="7">
        <f>IF(L18=プルダウン!$B$3,IF(L21=プルダウン!$D$4,1,IF(L21=プルダウン!$D$5,1,0)),IF(L18=プルダウン!$B$4,IF(L21=プルダウン!$D$4,1,IF(L21=プルダウン!$D$5,1,0))))</f>
        <v>1</v>
      </c>
      <c r="M19" s="16">
        <f>IF(M18=プルダウン!$B$3,IF(M21=プルダウン!$D$4,1,IF(M21=プルダウン!$D$5,1,0)),IF(M18=プルダウン!$B$4,IF(M21=プルダウン!$D$4,1,IF(M21=プルダウン!$D$5,1,0))))</f>
        <v>1</v>
      </c>
      <c r="N19" s="16">
        <f>IF(N18=プルダウン!$B$3,IF(N21=プルダウン!$D$4,1,IF(N21=プルダウン!$D$5,1,0)),IF(N18=プルダウン!$B$4,IF(N21=プルダウン!$D$4,1,IF(N21=プルダウン!$D$5,1,0))))</f>
        <v>0</v>
      </c>
      <c r="O19" s="16">
        <f>IF(O18=プルダウン!$B$3,IF(O21=プルダウン!$D$4,1,IF(O21=プルダウン!$D$5,1,0)),IF(O18=プルダウン!$B$4,IF(O21=プルダウン!$D$4,1,IF(O21=プルダウン!$D$5,1,0))))</f>
        <v>0</v>
      </c>
      <c r="P19" s="16">
        <f>IF(P18=プルダウン!$B$3,IF(P21=プルダウン!$D$4,1,IF(P21=プルダウン!$D$5,1,0)),IF(P18=プルダウン!$B$4,IF(P21=プルダウン!$D$4,1,IF(P21=プルダウン!$D$5,1,0))))</f>
        <v>0</v>
      </c>
      <c r="Q19" s="16">
        <f>IF(Q18=プルダウン!$B$3,IF(Q21=プルダウン!$D$4,1,IF(Q21=プルダウン!$D$5,1,0)),IF(Q18=プルダウン!$B$4,IF(Q21=プルダウン!$D$4,1,IF(Q21=プルダウン!$D$5,1,0))))</f>
        <v>0</v>
      </c>
      <c r="R19" s="7">
        <f>IF(R18=プルダウン!$B$3,IF(R21=プルダウン!$D$4,1,IF(R21=プルダウン!$D$5,1,0)),IF(R18=プルダウン!$B$4,IF(R21=プルダウン!$D$4,1,IF(R21=プルダウン!$D$5,1,0))))</f>
        <v>0</v>
      </c>
      <c r="S19" s="7">
        <f>IF(S18=プルダウン!$B$3,IF(S21=プルダウン!$D$4,1,IF(S21=プルダウン!$D$5,1,0)),IF(S18=プルダウン!$B$4,IF(S21=プルダウン!$D$4,1,IF(S21=プルダウン!$D$5,1,0))))</f>
        <v>1</v>
      </c>
      <c r="T19" s="16">
        <f>IF(T18=プルダウン!$B$3,IF(T21=プルダウン!$D$4,1,IF(T21=プルダウン!$D$5,1,0)),IF(T18=プルダウン!$B$4,IF(T21=プルダウン!$D$4,1,IF(T21=プルダウン!$D$5,1,0))))</f>
        <v>1</v>
      </c>
      <c r="U19" s="16">
        <f>IF(U18=プルダウン!$B$3,IF(U21=プルダウン!$D$4,1,IF(U21=プルダウン!$D$5,1,0)),IF(U18=プルダウン!$B$4,IF(U21=プルダウン!$D$4,1,IF(U21=プルダウン!$D$5,1,0))))</f>
        <v>0</v>
      </c>
      <c r="V19" s="16">
        <f>IF(V18=プルダウン!$B$3,IF(V21=プルダウン!$D$4,1,IF(V21=プルダウン!$D$5,1,0)),IF(V18=プルダウン!$B$4,IF(V21=プルダウン!$D$4,1,IF(V21=プルダウン!$D$5,1,0))))</f>
        <v>0</v>
      </c>
      <c r="W19" s="16">
        <f>IF(W18=プルダウン!$B$3,IF(W21=プルダウン!$D$4,1,IF(W21=プルダウン!$D$5,1,0)),IF(W18=プルダウン!$B$4,IF(W21=プルダウン!$D$4,1,IF(W21=プルダウン!$D$5,1,0))))</f>
        <v>0</v>
      </c>
      <c r="X19" s="16">
        <f>IF(X18=プルダウン!$B$3,IF(X21=プルダウン!$D$4,1,IF(X21=プルダウン!$D$5,1,0)),IF(X18=プルダウン!$B$4,IF(X21=プルダウン!$D$4,1,IF(X21=プルダウン!$D$5,1,0))))</f>
        <v>0</v>
      </c>
      <c r="Y19" s="16">
        <f>IF(Y18=プルダウン!$B$3,IF(Y21=プルダウン!$D$4,1,IF(Y21=プルダウン!$D$5,1,0)),IF(Y18=プルダウン!$B$4,IF(Y21=プルダウン!$D$4,1,IF(Y21=プルダウン!$D$5,1,0))))</f>
        <v>0</v>
      </c>
      <c r="Z19" s="16">
        <f>IF(Z18=プルダウン!$B$3,IF(Z21=プルダウン!$D$4,1,IF(Z21=プルダウン!$D$5,1,0)),IF(Z18=プルダウン!$B$4,IF(Z21=プルダウン!$D$4,1,IF(Z21=プルダウン!$D$5,1,0))))</f>
        <v>1</v>
      </c>
      <c r="AA19" s="16">
        <f>IF(AA18=プルダウン!$B$3,IF(AA21=プルダウン!$D$4,1,IF(AA21=プルダウン!$D$5,1,0)),IF(AA18=プルダウン!$B$4,IF(AA21=プルダウン!$D$4,1,IF(AA21=プルダウン!$D$5,1,0))))</f>
        <v>1</v>
      </c>
      <c r="AB19" s="16">
        <f>IF(AB18=プルダウン!$B$3,IF(AB21=プルダウン!$D$4,1,IF(AB21=プルダウン!$D$5,1,0)),IF(AB18=プルダウン!$B$4,IF(AB21=プルダウン!$D$4,1,IF(AB21=プルダウン!$D$5,1,0))))</f>
        <v>0</v>
      </c>
      <c r="AC19" s="16">
        <f>IF(AC18=プルダウン!$B$3,IF(AC21=プルダウン!$D$4,1,IF(AC21=プルダウン!$D$5,1,0)),IF(AC18=プルダウン!$B$4,IF(AC21=プルダウン!$D$4,1,IF(AC21=プルダウン!$D$5,1,0))))</f>
        <v>0</v>
      </c>
      <c r="AD19" s="16">
        <f>IF(AD18=プルダウン!$B$3,IF(AD21=プルダウン!$D$4,1,IF(AD21=プルダウン!$D$5,1,0)),IF(AD18=プルダウン!$B$4,IF(AD21=プルダウン!$D$4,1,IF(AD21=プルダウン!$D$5,1,0))))</f>
        <v>0</v>
      </c>
      <c r="AE19" s="16">
        <f>IF(AE18=プルダウン!$B$3,IF(AE21=プルダウン!$D$4,1,IF(AE21=プルダウン!$D$5,1,0)),IF(AE18=プルダウン!$B$4,IF(AE21=プルダウン!$D$4,1,IF(AE21=プルダウン!$D$5,1,0))))</f>
        <v>0</v>
      </c>
      <c r="AF19" s="7">
        <f>IF(AF18=プルダウン!$B$3,IF(AF21=プルダウン!$D$4,1,IF(AF21=プルダウン!$D$5,1,0)),IF(AF18=プルダウン!$B$4,IF(AF21=プルダウン!$D$4,1,IF(AF21=プルダウン!$D$5,1,0))))</f>
        <v>0</v>
      </c>
      <c r="AG19" s="7">
        <f>IF(AG18=プルダウン!$B$3,IF(AG21=プルダウン!$D$4,1,IF(AG21=プルダウン!$D$5,1,0)),IF(AG18=プルダウン!$B$4,IF(AG21=プルダウン!$D$4,1,IF(AG21=プルダウン!$D$5,1,0))))</f>
        <v>1</v>
      </c>
      <c r="AH19" s="16">
        <f>IF(AH18=プルダウン!$B$3,IF(AH21=プルダウン!$D$4,1,IF(AH21=プルダウン!$D$5,1,0)),IF(AH18=プルダウン!$B$4,IF(AH21=プルダウン!$D$4,1,IF(AH21=プルダウン!$D$5,1,0))))</f>
        <v>1</v>
      </c>
      <c r="AI19" s="16">
        <f>IF(AI18=プルダウン!$B$3,IF(AI21=プルダウン!$D$4,1,IF(AI21=プルダウン!$D$5,1,0)),IF(AI18=プルダウン!$B$4,IF(AI21=プルダウン!$D$4,1,IF(AI21=プルダウン!$D$5,1,0))))</f>
        <v>0</v>
      </c>
      <c r="AJ19" s="16">
        <f>IF(AJ18=プルダウン!$B$3,IF(AJ21=プルダウン!$D$4,1,IF(AJ21=プルダウン!$D$5,1,0)),IF(AJ18=プルダウン!$B$4,IF(AJ21=プルダウン!$D$4,1,IF(AJ21=プルダウン!$D$5,1,0))))</f>
        <v>0</v>
      </c>
      <c r="AK19" s="17" t="b">
        <f>IF(AK18=プルダウン!$B$3,IF(AK21=プルダウン!$D$4,1,IF(AK21=プルダウン!$D$5,1,0)),IF(AK18=プルダウン!$B$4,IF(AK21=プルダウン!$D$4,1,IF(AK21=プルダウン!$D$5,1,0))))</f>
        <v>0</v>
      </c>
      <c r="AL19" s="97"/>
      <c r="AM19" s="98"/>
      <c r="AN19" s="98"/>
      <c r="AO19" s="98"/>
      <c r="AP19" s="95"/>
      <c r="AQ19" s="96"/>
      <c r="AR19" s="74"/>
    </row>
    <row r="20" spans="1:44" ht="20.25" customHeight="1" x14ac:dyDescent="0.2">
      <c r="A20" s="122"/>
      <c r="B20" s="123"/>
      <c r="C20" s="123"/>
      <c r="D20" s="103" t="s">
        <v>64</v>
      </c>
      <c r="E20" s="104"/>
      <c r="F20" s="105"/>
      <c r="G20" s="16" t="s">
        <v>34</v>
      </c>
      <c r="H20" s="16" t="s">
        <v>34</v>
      </c>
      <c r="I20" s="16" t="s">
        <v>34</v>
      </c>
      <c r="J20" s="16" t="s">
        <v>34</v>
      </c>
      <c r="K20" s="16" t="s">
        <v>34</v>
      </c>
      <c r="L20" s="16" t="s">
        <v>35</v>
      </c>
      <c r="M20" s="16" t="s">
        <v>35</v>
      </c>
      <c r="N20" s="16" t="s">
        <v>34</v>
      </c>
      <c r="O20" s="16" t="s">
        <v>34</v>
      </c>
      <c r="P20" s="16" t="s">
        <v>34</v>
      </c>
      <c r="Q20" s="16" t="s">
        <v>34</v>
      </c>
      <c r="R20" s="16" t="s">
        <v>34</v>
      </c>
      <c r="S20" s="16" t="s">
        <v>35</v>
      </c>
      <c r="T20" s="16" t="s">
        <v>35</v>
      </c>
      <c r="U20" s="16" t="s">
        <v>34</v>
      </c>
      <c r="V20" s="16" t="s">
        <v>34</v>
      </c>
      <c r="W20" s="16" t="s">
        <v>34</v>
      </c>
      <c r="X20" s="16" t="s">
        <v>34</v>
      </c>
      <c r="Y20" s="16" t="s">
        <v>34</v>
      </c>
      <c r="Z20" s="16" t="s">
        <v>35</v>
      </c>
      <c r="AA20" s="16" t="s">
        <v>35</v>
      </c>
      <c r="AB20" s="16" t="s">
        <v>34</v>
      </c>
      <c r="AC20" s="16" t="s">
        <v>34</v>
      </c>
      <c r="AD20" s="16" t="s">
        <v>34</v>
      </c>
      <c r="AE20" s="16" t="s">
        <v>34</v>
      </c>
      <c r="AF20" s="16" t="s">
        <v>34</v>
      </c>
      <c r="AG20" s="16" t="s">
        <v>35</v>
      </c>
      <c r="AH20" s="16" t="s">
        <v>35</v>
      </c>
      <c r="AI20" s="16" t="s">
        <v>34</v>
      </c>
      <c r="AJ20" s="16" t="s">
        <v>34</v>
      </c>
      <c r="AK20" s="17"/>
      <c r="AL20" s="97"/>
      <c r="AM20" s="98"/>
      <c r="AN20" s="98"/>
      <c r="AO20" s="98"/>
      <c r="AP20" s="95"/>
      <c r="AQ20" s="96"/>
      <c r="AR20" s="93" t="s">
        <v>79</v>
      </c>
    </row>
    <row r="21" spans="1:44" ht="20.25" customHeight="1" thickBot="1" x14ac:dyDescent="0.25">
      <c r="A21" s="124"/>
      <c r="B21" s="125"/>
      <c r="C21" s="125"/>
      <c r="D21" s="110" t="s">
        <v>65</v>
      </c>
      <c r="E21" s="111"/>
      <c r="F21" s="112"/>
      <c r="G21" s="16" t="s">
        <v>34</v>
      </c>
      <c r="H21" s="16" t="s">
        <v>34</v>
      </c>
      <c r="I21" s="16" t="s">
        <v>34</v>
      </c>
      <c r="J21" s="16" t="s">
        <v>34</v>
      </c>
      <c r="K21" s="16" t="s">
        <v>34</v>
      </c>
      <c r="L21" s="16" t="s">
        <v>35</v>
      </c>
      <c r="M21" s="16" t="s">
        <v>35</v>
      </c>
      <c r="N21" s="16" t="s">
        <v>34</v>
      </c>
      <c r="O21" s="16" t="s">
        <v>34</v>
      </c>
      <c r="P21" s="16" t="s">
        <v>34</v>
      </c>
      <c r="Q21" s="16" t="s">
        <v>34</v>
      </c>
      <c r="R21" s="16" t="s">
        <v>34</v>
      </c>
      <c r="S21" s="16" t="s">
        <v>35</v>
      </c>
      <c r="T21" s="16" t="s">
        <v>35</v>
      </c>
      <c r="U21" s="16" t="s">
        <v>34</v>
      </c>
      <c r="V21" s="16" t="s">
        <v>34</v>
      </c>
      <c r="W21" s="16" t="s">
        <v>34</v>
      </c>
      <c r="X21" s="16" t="s">
        <v>34</v>
      </c>
      <c r="Y21" s="16" t="s">
        <v>34</v>
      </c>
      <c r="Z21" s="16" t="s">
        <v>35</v>
      </c>
      <c r="AA21" s="16" t="s">
        <v>35</v>
      </c>
      <c r="AB21" s="16" t="s">
        <v>34</v>
      </c>
      <c r="AC21" s="16" t="s">
        <v>34</v>
      </c>
      <c r="AD21" s="16" t="s">
        <v>34</v>
      </c>
      <c r="AE21" s="16" t="s">
        <v>34</v>
      </c>
      <c r="AF21" s="16" t="s">
        <v>34</v>
      </c>
      <c r="AG21" s="16" t="s">
        <v>35</v>
      </c>
      <c r="AH21" s="16" t="s">
        <v>35</v>
      </c>
      <c r="AI21" s="22" t="s">
        <v>34</v>
      </c>
      <c r="AJ21" s="22" t="s">
        <v>34</v>
      </c>
      <c r="AK21" s="23"/>
      <c r="AL21" s="99" t="s">
        <v>21</v>
      </c>
      <c r="AM21" s="100"/>
      <c r="AN21" s="100"/>
      <c r="AO21" s="100"/>
      <c r="AP21" s="101">
        <f>SUM(G19:AK19)</f>
        <v>8</v>
      </c>
      <c r="AQ21" s="102"/>
      <c r="AR21" s="94"/>
    </row>
    <row r="22" spans="1:44" ht="20.25" customHeight="1" x14ac:dyDescent="0.2">
      <c r="A22" s="120" t="s">
        <v>67</v>
      </c>
      <c r="B22" s="121"/>
      <c r="C22" s="121"/>
      <c r="D22" s="114" t="s">
        <v>19</v>
      </c>
      <c r="E22" s="115"/>
      <c r="F22" s="116"/>
      <c r="G22" s="14">
        <v>1</v>
      </c>
      <c r="H22" s="14">
        <v>2</v>
      </c>
      <c r="I22" s="4">
        <v>3</v>
      </c>
      <c r="J22" s="4">
        <v>4</v>
      </c>
      <c r="K22" s="4">
        <v>5</v>
      </c>
      <c r="L22" s="4">
        <v>6</v>
      </c>
      <c r="M22" s="14">
        <v>7</v>
      </c>
      <c r="N22" s="14">
        <v>8</v>
      </c>
      <c r="O22" s="14">
        <v>9</v>
      </c>
      <c r="P22" s="14">
        <v>10</v>
      </c>
      <c r="Q22" s="4">
        <v>11</v>
      </c>
      <c r="R22" s="4">
        <v>12</v>
      </c>
      <c r="S22" s="14">
        <v>13</v>
      </c>
      <c r="T22" s="14">
        <v>14</v>
      </c>
      <c r="U22" s="14">
        <v>15</v>
      </c>
      <c r="V22" s="14">
        <v>16</v>
      </c>
      <c r="W22" s="14">
        <v>17</v>
      </c>
      <c r="X22" s="4">
        <v>18</v>
      </c>
      <c r="Y22" s="4">
        <v>19</v>
      </c>
      <c r="Z22" s="14">
        <v>20</v>
      </c>
      <c r="AA22" s="14">
        <v>21</v>
      </c>
      <c r="AB22" s="14">
        <v>22</v>
      </c>
      <c r="AC22" s="14">
        <v>23</v>
      </c>
      <c r="AD22" s="14">
        <v>24</v>
      </c>
      <c r="AE22" s="4">
        <v>25</v>
      </c>
      <c r="AF22" s="4">
        <v>26</v>
      </c>
      <c r="AG22" s="14">
        <v>27</v>
      </c>
      <c r="AH22" s="14">
        <v>28</v>
      </c>
      <c r="AI22" s="15">
        <v>29</v>
      </c>
      <c r="AJ22" s="15">
        <v>30</v>
      </c>
      <c r="AK22" s="18">
        <v>31</v>
      </c>
      <c r="AL22" s="126" t="s">
        <v>20</v>
      </c>
      <c r="AM22" s="127"/>
      <c r="AN22" s="127"/>
      <c r="AO22" s="127"/>
      <c r="AP22" s="127"/>
      <c r="AQ22" s="128"/>
      <c r="AR22" s="46" t="s">
        <v>54</v>
      </c>
    </row>
    <row r="23" spans="1:44" ht="20.25" customHeight="1" x14ac:dyDescent="0.2">
      <c r="A23" s="122"/>
      <c r="B23" s="123"/>
      <c r="C23" s="123"/>
      <c r="D23" s="103" t="s">
        <v>9</v>
      </c>
      <c r="E23" s="104"/>
      <c r="F23" s="105"/>
      <c r="G23" s="31" t="s">
        <v>12</v>
      </c>
      <c r="H23" s="30" t="s">
        <v>4</v>
      </c>
      <c r="I23" s="32" t="s">
        <v>5</v>
      </c>
      <c r="J23" s="29" t="s">
        <v>6</v>
      </c>
      <c r="K23" s="29" t="s">
        <v>7</v>
      </c>
      <c r="L23" s="32" t="s">
        <v>8</v>
      </c>
      <c r="M23" s="30" t="s">
        <v>2</v>
      </c>
      <c r="N23" s="30" t="s">
        <v>3</v>
      </c>
      <c r="O23" s="30" t="s">
        <v>4</v>
      </c>
      <c r="P23" s="30" t="s">
        <v>5</v>
      </c>
      <c r="Q23" s="29" t="s">
        <v>6</v>
      </c>
      <c r="R23" s="29" t="s">
        <v>7</v>
      </c>
      <c r="S23" s="30" t="s">
        <v>8</v>
      </c>
      <c r="T23" s="30" t="s">
        <v>2</v>
      </c>
      <c r="U23" s="30" t="s">
        <v>3</v>
      </c>
      <c r="V23" s="30" t="s">
        <v>4</v>
      </c>
      <c r="W23" s="30" t="s">
        <v>5</v>
      </c>
      <c r="X23" s="32" t="s">
        <v>15</v>
      </c>
      <c r="Y23" s="32" t="s">
        <v>0</v>
      </c>
      <c r="Z23" s="30" t="s">
        <v>1</v>
      </c>
      <c r="AA23" s="31" t="s">
        <v>11</v>
      </c>
      <c r="AB23" s="31" t="s">
        <v>12</v>
      </c>
      <c r="AC23" s="16" t="s">
        <v>13</v>
      </c>
      <c r="AD23" s="16" t="s">
        <v>14</v>
      </c>
      <c r="AE23" s="29" t="s">
        <v>6</v>
      </c>
      <c r="AF23" s="29" t="s">
        <v>7</v>
      </c>
      <c r="AG23" s="30" t="s">
        <v>8</v>
      </c>
      <c r="AH23" s="30" t="s">
        <v>2</v>
      </c>
      <c r="AI23" s="31" t="s">
        <v>12</v>
      </c>
      <c r="AJ23" s="30" t="s">
        <v>4</v>
      </c>
      <c r="AK23" s="30" t="s">
        <v>5</v>
      </c>
      <c r="AL23" s="97"/>
      <c r="AM23" s="98"/>
      <c r="AN23" s="98"/>
      <c r="AO23" s="98"/>
      <c r="AP23" s="98"/>
      <c r="AQ23" s="129"/>
      <c r="AR23" s="75">
        <f t="shared" ref="AR23" si="0">AP27/AP24</f>
        <v>0.32258064516129031</v>
      </c>
    </row>
    <row r="24" spans="1:44" ht="20.25" customHeight="1" x14ac:dyDescent="0.2">
      <c r="A24" s="122"/>
      <c r="B24" s="123"/>
      <c r="C24" s="123"/>
      <c r="D24" s="103" t="s">
        <v>16</v>
      </c>
      <c r="E24" s="104"/>
      <c r="F24" s="105"/>
      <c r="G24" s="16" t="s">
        <v>22</v>
      </c>
      <c r="H24" s="16" t="s">
        <v>22</v>
      </c>
      <c r="I24" s="7" t="s">
        <v>22</v>
      </c>
      <c r="J24" s="7" t="s">
        <v>22</v>
      </c>
      <c r="K24" s="7" t="s">
        <v>22</v>
      </c>
      <c r="L24" s="7" t="s">
        <v>22</v>
      </c>
      <c r="M24" s="16" t="s">
        <v>22</v>
      </c>
      <c r="N24" s="16" t="s">
        <v>22</v>
      </c>
      <c r="O24" s="16" t="s">
        <v>22</v>
      </c>
      <c r="P24" s="16" t="s">
        <v>22</v>
      </c>
      <c r="Q24" s="16" t="s">
        <v>22</v>
      </c>
      <c r="R24" s="7" t="s">
        <v>22</v>
      </c>
      <c r="S24" s="7" t="s">
        <v>22</v>
      </c>
      <c r="T24" s="16" t="s">
        <v>22</v>
      </c>
      <c r="U24" s="16" t="s">
        <v>22</v>
      </c>
      <c r="V24" s="16" t="s">
        <v>22</v>
      </c>
      <c r="W24" s="16" t="s">
        <v>22</v>
      </c>
      <c r="X24" s="16" t="s">
        <v>22</v>
      </c>
      <c r="Y24" s="7" t="s">
        <v>22</v>
      </c>
      <c r="Z24" s="16" t="s">
        <v>22</v>
      </c>
      <c r="AA24" s="7" t="s">
        <v>22</v>
      </c>
      <c r="AB24" s="7" t="s">
        <v>22</v>
      </c>
      <c r="AC24" s="16" t="s">
        <v>22</v>
      </c>
      <c r="AD24" s="16" t="s">
        <v>22</v>
      </c>
      <c r="AE24" s="16" t="s">
        <v>22</v>
      </c>
      <c r="AF24" s="16" t="s">
        <v>22</v>
      </c>
      <c r="AG24" s="16" t="s">
        <v>22</v>
      </c>
      <c r="AH24" s="7" t="s">
        <v>22</v>
      </c>
      <c r="AI24" s="16" t="s">
        <v>22</v>
      </c>
      <c r="AJ24" s="16" t="s">
        <v>22</v>
      </c>
      <c r="AK24" s="17" t="s">
        <v>22</v>
      </c>
      <c r="AL24" s="97" t="s">
        <v>50</v>
      </c>
      <c r="AM24" s="98"/>
      <c r="AN24" s="98"/>
      <c r="AO24" s="98"/>
      <c r="AP24" s="95">
        <f>COUNTIF(G24:AK24,プルダウン!$B$3)+COUNTIF(G24:AK24,プルダウン!$B$4)</f>
        <v>31</v>
      </c>
      <c r="AQ24" s="96"/>
      <c r="AR24" s="90" t="s">
        <v>63</v>
      </c>
    </row>
    <row r="25" spans="1:44" ht="20.25" hidden="1" customHeight="1" x14ac:dyDescent="0.2">
      <c r="A25" s="122"/>
      <c r="B25" s="123"/>
      <c r="C25" s="123"/>
      <c r="D25" s="107"/>
      <c r="E25" s="108"/>
      <c r="F25" s="109"/>
      <c r="G25" s="16">
        <f>IF(G24=プルダウン!$B$3,IF(G27=プルダウン!$D$4,1,IF(G27=プルダウン!$D$5,1,0)),IF(G24=プルダウン!$B$4,IF(G27=プルダウン!$D$4,1,IF(G27=プルダウン!$D$5,1,0))))</f>
        <v>0</v>
      </c>
      <c r="H25" s="16">
        <f>IF(H24=プルダウン!$B$3,IF(H27=プルダウン!$D$4,1,IF(H27=プルダウン!$D$5,1,0)),IF(H24=プルダウン!$B$4,IF(H27=プルダウン!$D$4,1,IF(H27=プルダウン!$D$5,1,0))))</f>
        <v>0</v>
      </c>
      <c r="I25" s="7">
        <f>IF(I24=プルダウン!$B$3,IF(I27=プルダウン!$D$4,1,IF(I27=プルダウン!$D$5,1,0)),IF(I24=プルダウン!$B$4,IF(I27=プルダウン!$D$4,1,IF(I27=プルダウン!$D$5,1,0))))</f>
        <v>1</v>
      </c>
      <c r="J25" s="7">
        <f>IF(J24=プルダウン!$B$3,IF(J27=プルダウン!$D$4,1,IF(J27=プルダウン!$D$5,1,0)),IF(J24=プルダウン!$B$4,IF(J27=プルダウン!$D$4,1,IF(J27=プルダウン!$D$5,1,0))))</f>
        <v>1</v>
      </c>
      <c r="K25" s="7">
        <f>IF(K24=プルダウン!$B$3,IF(K27=プルダウン!$D$4,1,IF(K27=プルダウン!$D$5,1,0)),IF(K24=プルダウン!$B$4,IF(K27=プルダウン!$D$4,1,IF(K27=プルダウン!$D$5,1,0))))</f>
        <v>1</v>
      </c>
      <c r="L25" s="7">
        <f>IF(L24=プルダウン!$B$3,IF(L27=プルダウン!$D$4,1,IF(L27=プルダウン!$D$5,1,0)),IF(L24=プルダウン!$B$4,IF(L27=プルダウン!$D$4,1,IF(L27=プルダウン!$D$5,1,0))))</f>
        <v>1</v>
      </c>
      <c r="M25" s="16">
        <f>IF(M24=プルダウン!$B$3,IF(M27=プルダウン!$D$4,1,IF(M27=プルダウン!$D$5,1,0)),IF(M24=プルダウン!$B$4,IF(M27=プルダウン!$D$4,1,IF(M27=プルダウン!$D$5,1,0))))</f>
        <v>0</v>
      </c>
      <c r="N25" s="16">
        <f>IF(N24=プルダウン!$B$3,IF(N27=プルダウン!$D$4,1,IF(N27=プルダウン!$D$5,1,0)),IF(N24=プルダウン!$B$4,IF(N27=プルダウン!$D$4,1,IF(N27=プルダウン!$D$5,1,0))))</f>
        <v>0</v>
      </c>
      <c r="O25" s="16">
        <f>IF(O24=プルダウン!$B$3,IF(O27=プルダウン!$D$4,1,IF(O27=プルダウン!$D$5,1,0)),IF(O24=プルダウン!$B$4,IF(O27=プルダウン!$D$4,1,IF(O27=プルダウン!$D$5,1,0))))</f>
        <v>0</v>
      </c>
      <c r="P25" s="16">
        <f>IF(P24=プルダウン!$B$3,IF(P27=プルダウン!$D$4,1,IF(P27=プルダウン!$D$5,1,0)),IF(P24=プルダウン!$B$4,IF(P27=プルダウン!$D$4,1,IF(P27=プルダウン!$D$5,1,0))))</f>
        <v>0</v>
      </c>
      <c r="Q25" s="16">
        <f>IF(Q24=プルダウン!$B$3,IF(Q27=プルダウン!$D$4,1,IF(Q27=プルダウン!$D$5,1,0)),IF(Q24=プルダウン!$B$4,IF(Q27=プルダウン!$D$4,1,IF(Q27=プルダウン!$D$5,1,0))))</f>
        <v>1</v>
      </c>
      <c r="R25" s="7">
        <f>IF(R24=プルダウン!$B$3,IF(R27=プルダウン!$D$4,1,IF(R27=プルダウン!$D$5,1,0)),IF(R24=プルダウン!$B$4,IF(R27=プルダウン!$D$4,1,IF(R27=プルダウン!$D$5,1,0))))</f>
        <v>1</v>
      </c>
      <c r="S25" s="7">
        <f>IF(S24=プルダウン!$B$3,IF(S27=プルダウン!$D$4,1,IF(S27=プルダウン!$D$5,1,0)),IF(S24=プルダウン!$B$4,IF(S27=プルダウン!$D$4,1,IF(S27=プルダウン!$D$5,1,0))))</f>
        <v>0</v>
      </c>
      <c r="T25" s="16">
        <f>IF(T24=プルダウン!$B$3,IF(T27=プルダウン!$D$4,1,IF(T27=プルダウン!$D$5,1,0)),IF(T24=プルダウン!$B$4,IF(T27=プルダウン!$D$4,1,IF(T27=プルダウン!$D$5,1,0))))</f>
        <v>0</v>
      </c>
      <c r="U25" s="16">
        <f>IF(U24=プルダウン!$B$3,IF(U27=プルダウン!$D$4,1,IF(U27=プルダウン!$D$5,1,0)),IF(U24=プルダウン!$B$4,IF(U27=プルダウン!$D$4,1,IF(U27=プルダウン!$D$5,1,0))))</f>
        <v>0</v>
      </c>
      <c r="V25" s="16">
        <f>IF(V24=プルダウン!$B$3,IF(V27=プルダウン!$D$4,1,IF(V27=プルダウン!$D$5,1,0)),IF(V24=プルダウン!$B$4,IF(V27=プルダウン!$D$4,1,IF(V27=プルダウン!$D$5,1,0))))</f>
        <v>0</v>
      </c>
      <c r="W25" s="16">
        <f>IF(W24=プルダウン!$B$3,IF(W27=プルダウン!$D$4,1,IF(W27=プルダウン!$D$5,1,0)),IF(W24=プルダウン!$B$4,IF(W27=プルダウン!$D$4,1,IF(W27=プルダウン!$D$5,1,0))))</f>
        <v>0</v>
      </c>
      <c r="X25" s="16">
        <f>IF(X24=プルダウン!$B$3,IF(X27=プルダウン!$D$4,1,IF(X27=プルダウン!$D$5,1,0)),IF(X24=プルダウン!$B$4,IF(X27=プルダウン!$D$4,1,IF(X27=プルダウン!$D$5,1,0))))</f>
        <v>1</v>
      </c>
      <c r="Y25" s="16">
        <f>IF(Y24=プルダウン!$B$3,IF(Y27=プルダウン!$D$4,1,IF(Y27=プルダウン!$D$5,1,0)),IF(Y24=プルダウン!$B$4,IF(Y27=プルダウン!$D$4,1,IF(Y27=プルダウン!$D$5,1,0))))</f>
        <v>1</v>
      </c>
      <c r="Z25" s="16">
        <f>IF(Z24=プルダウン!$B$3,IF(Z27=プルダウン!$D$4,1,IF(Z27=プルダウン!$D$5,1,0)),IF(Z24=プルダウン!$B$4,IF(Z27=プルダウン!$D$4,1,IF(Z27=プルダウン!$D$5,1,0))))</f>
        <v>0</v>
      </c>
      <c r="AA25" s="16">
        <f>IF(AA24=プルダウン!$B$3,IF(AA27=プルダウン!$D$4,1,IF(AA27=プルダウン!$D$5,1,0)),IF(AA24=プルダウン!$B$4,IF(AA27=プルダウン!$D$4,1,IF(AA27=プルダウン!$D$5,1,0))))</f>
        <v>0</v>
      </c>
      <c r="AB25" s="16">
        <f>IF(AB24=プルダウン!$B$3,IF(AB27=プルダウン!$D$4,1,IF(AB27=プルダウン!$D$5,1,0)),IF(AB24=プルダウン!$B$4,IF(AB27=プルダウン!$D$4,1,IF(AB27=プルダウン!$D$5,1,0))))</f>
        <v>0</v>
      </c>
      <c r="AC25" s="16">
        <f>IF(AC24=プルダウン!$B$3,IF(AC27=プルダウン!$D$4,1,IF(AC27=プルダウン!$D$5,1,0)),IF(AC24=プルダウン!$B$4,IF(AC27=プルダウン!$D$4,1,IF(AC27=プルダウン!$D$5,1,0))))</f>
        <v>0</v>
      </c>
      <c r="AD25" s="16">
        <f>IF(AD24=プルダウン!$B$3,IF(AD27=プルダウン!$D$4,1,IF(AD27=プルダウン!$D$5,1,0)),IF(AD24=プルダウン!$B$4,IF(AD27=プルダウン!$D$4,1,IF(AD27=プルダウン!$D$5,1,0))))</f>
        <v>0</v>
      </c>
      <c r="AE25" s="16">
        <f>IF(AE24=プルダウン!$B$3,IF(AE27=プルダウン!$D$4,1,IF(AE27=プルダウン!$D$5,1,0)),IF(AE24=プルダウン!$B$4,IF(AE27=プルダウン!$D$4,1,IF(AE27=プルダウン!$D$5,1,0))))</f>
        <v>1</v>
      </c>
      <c r="AF25" s="7">
        <f>IF(AF24=プルダウン!$B$3,IF(AF27=プルダウン!$D$4,1,IF(AF27=プルダウン!$D$5,1,0)),IF(AF24=プルダウン!$B$4,IF(AF27=プルダウン!$D$4,1,IF(AF27=プルダウン!$D$5,1,0))))</f>
        <v>1</v>
      </c>
      <c r="AG25" s="7">
        <f>IF(AG24=プルダウン!$B$3,IF(AG27=プルダウン!$D$4,1,IF(AG27=プルダウン!$D$5,1,0)),IF(AG24=プルダウン!$B$4,IF(AG27=プルダウン!$D$4,1,IF(AG27=プルダウン!$D$5,1,0))))</f>
        <v>0</v>
      </c>
      <c r="AH25" s="16">
        <f>IF(AH24=プルダウン!$B$3,IF(AH27=プルダウン!$D$4,1,IF(AH27=プルダウン!$D$5,1,0)),IF(AH24=プルダウン!$B$4,IF(AH27=プルダウン!$D$4,1,IF(AH27=プルダウン!$D$5,1,0))))</f>
        <v>0</v>
      </c>
      <c r="AI25" s="16">
        <f>IF(AI24=プルダウン!$B$3,IF(AI27=プルダウン!$D$4,1,IF(AI27=プルダウン!$D$5,1,0)),IF(AI24=プルダウン!$B$4,IF(AI27=プルダウン!$D$4,1,IF(AI27=プルダウン!$D$5,1,0))))</f>
        <v>0</v>
      </c>
      <c r="AJ25" s="16">
        <f>IF(AJ24=プルダウン!$B$3,IF(AJ27=プルダウン!$D$4,1,IF(AJ27=プルダウン!$D$5,1,0)),IF(AJ24=プルダウン!$B$4,IF(AJ27=プルダウン!$D$4,1,IF(AJ27=プルダウン!$D$5,1,0))))</f>
        <v>0</v>
      </c>
      <c r="AK25" s="17">
        <f>IF(AK24=プルダウン!$B$3,IF(AK27=プルダウン!$D$4,1,IF(AK27=プルダウン!$D$5,1,0)),IF(AK24=プルダウン!$B$4,IF(AK27=プルダウン!$D$4,1,IF(AK27=プルダウン!$D$5,1,0))))</f>
        <v>0</v>
      </c>
      <c r="AL25" s="97"/>
      <c r="AM25" s="98"/>
      <c r="AN25" s="98"/>
      <c r="AO25" s="98"/>
      <c r="AP25" s="95"/>
      <c r="AQ25" s="96"/>
      <c r="AR25" s="74"/>
    </row>
    <row r="26" spans="1:44" ht="20.25" customHeight="1" x14ac:dyDescent="0.2">
      <c r="A26" s="122"/>
      <c r="B26" s="123"/>
      <c r="C26" s="123"/>
      <c r="D26" s="103" t="s">
        <v>64</v>
      </c>
      <c r="E26" s="104"/>
      <c r="F26" s="105"/>
      <c r="G26" s="16" t="s">
        <v>34</v>
      </c>
      <c r="H26" s="16" t="s">
        <v>34</v>
      </c>
      <c r="I26" s="7" t="s">
        <v>35</v>
      </c>
      <c r="J26" s="7" t="s">
        <v>35</v>
      </c>
      <c r="K26" s="7" t="s">
        <v>35</v>
      </c>
      <c r="L26" s="7" t="s">
        <v>35</v>
      </c>
      <c r="M26" s="16" t="s">
        <v>34</v>
      </c>
      <c r="N26" s="16" t="s">
        <v>34</v>
      </c>
      <c r="O26" s="16" t="s">
        <v>34</v>
      </c>
      <c r="P26" s="16" t="s">
        <v>34</v>
      </c>
      <c r="Q26" s="7" t="s">
        <v>35</v>
      </c>
      <c r="R26" s="16" t="s">
        <v>35</v>
      </c>
      <c r="S26" s="16" t="s">
        <v>34</v>
      </c>
      <c r="T26" s="16" t="s">
        <v>34</v>
      </c>
      <c r="U26" s="16" t="s">
        <v>34</v>
      </c>
      <c r="V26" s="16" t="s">
        <v>34</v>
      </c>
      <c r="W26" s="16" t="s">
        <v>34</v>
      </c>
      <c r="X26" s="16" t="s">
        <v>35</v>
      </c>
      <c r="Y26" s="16" t="s">
        <v>35</v>
      </c>
      <c r="Z26" s="16" t="s">
        <v>34</v>
      </c>
      <c r="AA26" s="16" t="s">
        <v>34</v>
      </c>
      <c r="AB26" s="16" t="s">
        <v>34</v>
      </c>
      <c r="AC26" s="16" t="s">
        <v>34</v>
      </c>
      <c r="AD26" s="16" t="s">
        <v>34</v>
      </c>
      <c r="AE26" s="16" t="s">
        <v>35</v>
      </c>
      <c r="AF26" s="16" t="s">
        <v>35</v>
      </c>
      <c r="AG26" s="16" t="s">
        <v>34</v>
      </c>
      <c r="AH26" s="16" t="s">
        <v>34</v>
      </c>
      <c r="AI26" s="16" t="s">
        <v>34</v>
      </c>
      <c r="AJ26" s="16" t="s">
        <v>34</v>
      </c>
      <c r="AK26" s="17" t="s">
        <v>34</v>
      </c>
      <c r="AL26" s="97"/>
      <c r="AM26" s="98"/>
      <c r="AN26" s="98"/>
      <c r="AO26" s="98"/>
      <c r="AP26" s="95"/>
      <c r="AQ26" s="96"/>
      <c r="AR26" s="93" t="s">
        <v>80</v>
      </c>
    </row>
    <row r="27" spans="1:44" ht="20.25" customHeight="1" thickBot="1" x14ac:dyDescent="0.25">
      <c r="A27" s="124"/>
      <c r="B27" s="125"/>
      <c r="C27" s="125"/>
      <c r="D27" s="110" t="s">
        <v>65</v>
      </c>
      <c r="E27" s="111"/>
      <c r="F27" s="112"/>
      <c r="G27" s="15" t="s">
        <v>34</v>
      </c>
      <c r="H27" s="15" t="s">
        <v>34</v>
      </c>
      <c r="I27" s="5" t="s">
        <v>35</v>
      </c>
      <c r="J27" s="5" t="s">
        <v>35</v>
      </c>
      <c r="K27" s="5" t="s">
        <v>35</v>
      </c>
      <c r="L27" s="5" t="s">
        <v>35</v>
      </c>
      <c r="M27" s="15" t="s">
        <v>34</v>
      </c>
      <c r="N27" s="66" t="s">
        <v>34</v>
      </c>
      <c r="O27" s="15" t="s">
        <v>34</v>
      </c>
      <c r="P27" s="15" t="s">
        <v>34</v>
      </c>
      <c r="Q27" s="5" t="s">
        <v>35</v>
      </c>
      <c r="R27" s="66" t="s">
        <v>35</v>
      </c>
      <c r="S27" s="15" t="s">
        <v>34</v>
      </c>
      <c r="T27" s="15" t="s">
        <v>34</v>
      </c>
      <c r="U27" s="66" t="s">
        <v>34</v>
      </c>
      <c r="V27" s="15" t="s">
        <v>34</v>
      </c>
      <c r="W27" s="15" t="s">
        <v>34</v>
      </c>
      <c r="X27" s="66" t="s">
        <v>35</v>
      </c>
      <c r="Y27" s="66" t="s">
        <v>35</v>
      </c>
      <c r="Z27" s="66" t="s">
        <v>34</v>
      </c>
      <c r="AA27" s="66" t="s">
        <v>34</v>
      </c>
      <c r="AB27" s="66" t="s">
        <v>34</v>
      </c>
      <c r="AC27" s="66" t="s">
        <v>34</v>
      </c>
      <c r="AD27" s="66" t="s">
        <v>34</v>
      </c>
      <c r="AE27" s="66" t="s">
        <v>35</v>
      </c>
      <c r="AF27" s="66" t="s">
        <v>35</v>
      </c>
      <c r="AG27" s="66" t="s">
        <v>34</v>
      </c>
      <c r="AH27" s="66" t="s">
        <v>34</v>
      </c>
      <c r="AI27" s="66" t="s">
        <v>34</v>
      </c>
      <c r="AJ27" s="66" t="s">
        <v>34</v>
      </c>
      <c r="AK27" s="67" t="s">
        <v>34</v>
      </c>
      <c r="AL27" s="99" t="s">
        <v>21</v>
      </c>
      <c r="AM27" s="100"/>
      <c r="AN27" s="100"/>
      <c r="AO27" s="100"/>
      <c r="AP27" s="101">
        <f>SUM(G25:AK25)</f>
        <v>10</v>
      </c>
      <c r="AQ27" s="102"/>
      <c r="AR27" s="94"/>
    </row>
    <row r="28" spans="1:44" ht="20.25" customHeight="1" x14ac:dyDescent="0.2">
      <c r="A28" s="120" t="s">
        <v>68</v>
      </c>
      <c r="B28" s="121"/>
      <c r="C28" s="121"/>
      <c r="D28" s="114" t="s">
        <v>19</v>
      </c>
      <c r="E28" s="115"/>
      <c r="F28" s="116"/>
      <c r="G28" s="4">
        <v>1</v>
      </c>
      <c r="H28" s="4">
        <v>2</v>
      </c>
      <c r="I28" s="35">
        <v>3</v>
      </c>
      <c r="J28" s="35">
        <v>4</v>
      </c>
      <c r="K28" s="35">
        <v>5</v>
      </c>
      <c r="L28" s="35">
        <v>6</v>
      </c>
      <c r="M28" s="35">
        <v>7</v>
      </c>
      <c r="N28" s="4">
        <v>8</v>
      </c>
      <c r="O28" s="4">
        <v>9</v>
      </c>
      <c r="P28" s="35">
        <v>10</v>
      </c>
      <c r="Q28" s="35">
        <v>11</v>
      </c>
      <c r="R28" s="35">
        <v>12</v>
      </c>
      <c r="S28" s="35">
        <v>13</v>
      </c>
      <c r="T28" s="35">
        <v>14</v>
      </c>
      <c r="U28" s="4">
        <v>15</v>
      </c>
      <c r="V28" s="4">
        <v>16</v>
      </c>
      <c r="W28" s="35">
        <v>17</v>
      </c>
      <c r="X28" s="36">
        <v>18</v>
      </c>
      <c r="Y28" s="36">
        <v>19</v>
      </c>
      <c r="Z28" s="36">
        <v>20</v>
      </c>
      <c r="AA28" s="36">
        <v>21</v>
      </c>
      <c r="AB28" s="5">
        <v>22</v>
      </c>
      <c r="AC28" s="5">
        <v>23</v>
      </c>
      <c r="AD28" s="36">
        <v>24</v>
      </c>
      <c r="AE28" s="36">
        <v>25</v>
      </c>
      <c r="AF28" s="36">
        <v>26</v>
      </c>
      <c r="AG28" s="36">
        <v>27</v>
      </c>
      <c r="AH28" s="36">
        <v>28</v>
      </c>
      <c r="AI28" s="5">
        <v>29</v>
      </c>
      <c r="AJ28" s="5">
        <v>30</v>
      </c>
      <c r="AK28" s="18"/>
      <c r="AL28" s="126" t="s">
        <v>20</v>
      </c>
      <c r="AM28" s="127"/>
      <c r="AN28" s="127"/>
      <c r="AO28" s="127"/>
      <c r="AP28" s="127"/>
      <c r="AQ28" s="128"/>
      <c r="AR28" s="46" t="s">
        <v>54</v>
      </c>
    </row>
    <row r="29" spans="1:44" ht="20.25" customHeight="1" x14ac:dyDescent="0.2">
      <c r="A29" s="122"/>
      <c r="B29" s="123"/>
      <c r="C29" s="123"/>
      <c r="D29" s="103" t="s">
        <v>9</v>
      </c>
      <c r="E29" s="104"/>
      <c r="F29" s="105"/>
      <c r="G29" s="29" t="s">
        <v>6</v>
      </c>
      <c r="H29" s="29" t="s">
        <v>7</v>
      </c>
      <c r="I29" s="38" t="s">
        <v>8</v>
      </c>
      <c r="J29" s="30" t="s">
        <v>2</v>
      </c>
      <c r="K29" s="30" t="s">
        <v>3</v>
      </c>
      <c r="L29" s="30" t="s">
        <v>4</v>
      </c>
      <c r="M29" s="30" t="s">
        <v>5</v>
      </c>
      <c r="N29" s="29" t="s">
        <v>6</v>
      </c>
      <c r="O29" s="29" t="s">
        <v>7</v>
      </c>
      <c r="P29" s="30" t="s">
        <v>8</v>
      </c>
      <c r="Q29" s="30" t="s">
        <v>2</v>
      </c>
      <c r="R29" s="30" t="s">
        <v>3</v>
      </c>
      <c r="S29" s="30" t="s">
        <v>4</v>
      </c>
      <c r="T29" s="30" t="s">
        <v>5</v>
      </c>
      <c r="U29" s="32" t="s">
        <v>15</v>
      </c>
      <c r="V29" s="32" t="s">
        <v>0</v>
      </c>
      <c r="W29" s="30" t="s">
        <v>1</v>
      </c>
      <c r="X29" s="31" t="s">
        <v>11</v>
      </c>
      <c r="Y29" s="31" t="s">
        <v>12</v>
      </c>
      <c r="Z29" s="16" t="s">
        <v>13</v>
      </c>
      <c r="AA29" s="16" t="s">
        <v>14</v>
      </c>
      <c r="AB29" s="29" t="s">
        <v>6</v>
      </c>
      <c r="AC29" s="29" t="s">
        <v>7</v>
      </c>
      <c r="AD29" s="30" t="s">
        <v>8</v>
      </c>
      <c r="AE29" s="30" t="s">
        <v>2</v>
      </c>
      <c r="AF29" s="31" t="s">
        <v>12</v>
      </c>
      <c r="AG29" s="30" t="s">
        <v>4</v>
      </c>
      <c r="AH29" s="30" t="s">
        <v>5</v>
      </c>
      <c r="AI29" s="29" t="s">
        <v>6</v>
      </c>
      <c r="AJ29" s="29" t="s">
        <v>7</v>
      </c>
      <c r="AK29" s="17"/>
      <c r="AL29" s="97"/>
      <c r="AM29" s="98"/>
      <c r="AN29" s="98"/>
      <c r="AO29" s="98"/>
      <c r="AP29" s="98"/>
      <c r="AQ29" s="129"/>
      <c r="AR29" s="75">
        <f>AP33/AP30</f>
        <v>0.33333333333333331</v>
      </c>
    </row>
    <row r="30" spans="1:44" ht="20.25" customHeight="1" x14ac:dyDescent="0.2">
      <c r="A30" s="122"/>
      <c r="B30" s="123"/>
      <c r="C30" s="123"/>
      <c r="D30" s="103" t="s">
        <v>16</v>
      </c>
      <c r="E30" s="104"/>
      <c r="F30" s="105"/>
      <c r="G30" s="16" t="s">
        <v>22</v>
      </c>
      <c r="H30" s="7" t="s">
        <v>22</v>
      </c>
      <c r="I30" s="7" t="s">
        <v>22</v>
      </c>
      <c r="J30" s="16" t="s">
        <v>22</v>
      </c>
      <c r="K30" s="16" t="s">
        <v>22</v>
      </c>
      <c r="L30" s="16" t="s">
        <v>22</v>
      </c>
      <c r="M30" s="16" t="s">
        <v>22</v>
      </c>
      <c r="N30" s="16" t="s">
        <v>22</v>
      </c>
      <c r="O30" s="7" t="s">
        <v>22</v>
      </c>
      <c r="P30" s="7" t="s">
        <v>22</v>
      </c>
      <c r="Q30" s="16" t="s">
        <v>22</v>
      </c>
      <c r="R30" s="16" t="s">
        <v>22</v>
      </c>
      <c r="S30" s="16" t="s">
        <v>22</v>
      </c>
      <c r="T30" s="16" t="s">
        <v>22</v>
      </c>
      <c r="U30" s="16" t="s">
        <v>22</v>
      </c>
      <c r="V30" s="7" t="s">
        <v>22</v>
      </c>
      <c r="W30" s="7" t="s">
        <v>22</v>
      </c>
      <c r="X30" s="16" t="s">
        <v>22</v>
      </c>
      <c r="Y30" s="16" t="s">
        <v>22</v>
      </c>
      <c r="Z30" s="16" t="s">
        <v>22</v>
      </c>
      <c r="AA30" s="7" t="s">
        <v>22</v>
      </c>
      <c r="AB30" s="7" t="s">
        <v>22</v>
      </c>
      <c r="AC30" s="16" t="s">
        <v>22</v>
      </c>
      <c r="AD30" s="16" t="s">
        <v>22</v>
      </c>
      <c r="AE30" s="16" t="s">
        <v>22</v>
      </c>
      <c r="AF30" s="16" t="s">
        <v>22</v>
      </c>
      <c r="AG30" s="16" t="s">
        <v>22</v>
      </c>
      <c r="AH30" s="7" t="s">
        <v>22</v>
      </c>
      <c r="AI30" s="16" t="s">
        <v>22</v>
      </c>
      <c r="AJ30" s="7" t="s">
        <v>22</v>
      </c>
      <c r="AK30" s="17"/>
      <c r="AL30" s="97" t="s">
        <v>50</v>
      </c>
      <c r="AM30" s="98"/>
      <c r="AN30" s="98"/>
      <c r="AO30" s="98"/>
      <c r="AP30" s="95">
        <f>COUNTIF(G30:AK30,プルダウン!$B$3)+COUNTIF(G30:AK30,プルダウン!$B$4)</f>
        <v>30</v>
      </c>
      <c r="AQ30" s="96"/>
      <c r="AR30" s="90" t="s">
        <v>63</v>
      </c>
    </row>
    <row r="31" spans="1:44" ht="20.25" hidden="1" customHeight="1" x14ac:dyDescent="0.2">
      <c r="A31" s="122"/>
      <c r="B31" s="123"/>
      <c r="C31" s="123"/>
      <c r="D31" s="107"/>
      <c r="E31" s="108"/>
      <c r="F31" s="109"/>
      <c r="G31" s="16">
        <f>IF(G30=プルダウン!$B$3,IF(G33=プルダウン!$D$4,1,IF(G33=プルダウン!$D$5,1,0)),IF(G30=プルダウン!$B$4,IF(G33=プルダウン!$D$4,1,IF(G33=プルダウン!$D$5,1,0))))</f>
        <v>1</v>
      </c>
      <c r="H31" s="7">
        <f>IF(H30=プルダウン!$B$3,IF(H33=プルダウン!$D$4,1,IF(H33=プルダウン!$D$5,1,0)),IF(H30=プルダウン!$B$4,IF(H33=プルダウン!$D$4,1,IF(H33=プルダウン!$D$5,1,0))))</f>
        <v>1</v>
      </c>
      <c r="I31" s="7">
        <f>IF(I30=プルダウン!$B$3,IF(I33=プルダウン!$D$4,1,IF(I33=プルダウン!$D$5,1,0)),IF(I30=プルダウン!$B$4,IF(I33=プルダウン!$D$4,1,IF(I33=プルダウン!$D$5,1,0))))</f>
        <v>0</v>
      </c>
      <c r="J31" s="16">
        <f>IF(J30=プルダウン!$B$3,IF(J33=プルダウン!$D$4,1,IF(J33=プルダウン!$D$5,1,0)),IF(J30=プルダウン!$B$4,IF(J33=プルダウン!$D$4,1,IF(J33=プルダウン!$D$5,1,0))))</f>
        <v>0</v>
      </c>
      <c r="K31" s="16">
        <f>IF(K30=プルダウン!$B$3,IF(K33=プルダウン!$D$4,1,IF(K33=プルダウン!$D$5,1,0)),IF(K30=プルダウン!$B$4,IF(K33=プルダウン!$D$4,1,IF(K33=プルダウン!$D$5,1,0))))</f>
        <v>0</v>
      </c>
      <c r="L31" s="16">
        <f>IF(L30=プルダウン!$B$3,IF(L33=プルダウン!$D$4,1,IF(L33=プルダウン!$D$5,1,0)),IF(L30=プルダウン!$B$4,IF(L33=プルダウン!$D$4,1,IF(L33=プルダウン!$D$5,1,0))))</f>
        <v>0</v>
      </c>
      <c r="M31" s="16">
        <f>IF(M30=プルダウン!$B$3,IF(M33=プルダウン!$D$4,1,IF(M33=プルダウン!$D$5,1,0)),IF(M30=プルダウン!$B$4,IF(M33=プルダウン!$D$4,1,IF(M33=プルダウン!$D$5,1,0))))</f>
        <v>0</v>
      </c>
      <c r="N31" s="16">
        <f>IF(N30=プルダウン!$B$3,IF(N33=プルダウン!$D$4,1,IF(N33=プルダウン!$D$5,1,0)),IF(N30=プルダウン!$B$4,IF(N33=プルダウン!$D$4,1,IF(N33=プルダウン!$D$5,1,0))))</f>
        <v>1</v>
      </c>
      <c r="O31" s="7">
        <f>IF(O30=プルダウン!$B$3,IF(O33=プルダウン!$D$4,1,IF(O33=プルダウン!$D$5,1,0)),IF(O30=プルダウン!$B$4,IF(O33=プルダウン!$D$4,1,IF(O33=プルダウン!$D$5,1,0))))</f>
        <v>1</v>
      </c>
      <c r="P31" s="7">
        <f>IF(P30=プルダウン!$B$3,IF(P33=プルダウン!$D$4,1,IF(P33=プルダウン!$D$5,1,0)),IF(P30=プルダウン!$B$4,IF(P33=プルダウン!$D$4,1,IF(P33=プルダウン!$D$5,1,0))))</f>
        <v>0</v>
      </c>
      <c r="Q31" s="16">
        <f>IF(Q30=プルダウン!$B$3,IF(Q33=プルダウン!$D$4,1,IF(Q33=プルダウン!$D$5,1,0)),IF(Q30=プルダウン!$B$4,IF(Q33=プルダウン!$D$4,1,IF(Q33=プルダウン!$D$5,1,0))))</f>
        <v>0</v>
      </c>
      <c r="R31" s="16">
        <f>IF(R30=プルダウン!$B$3,IF(R33=プルダウン!$D$4,1,IF(R33=プルダウン!$D$5,1,0)),IF(R30=プルダウン!$B$4,IF(R33=プルダウン!$D$4,1,IF(R33=プルダウン!$D$5,1,0))))</f>
        <v>0</v>
      </c>
      <c r="S31" s="16">
        <f>IF(S30=プルダウン!$B$3,IF(S33=プルダウン!$D$4,1,IF(S33=プルダウン!$D$5,1,0)),IF(S30=プルダウン!$B$4,IF(S33=プルダウン!$D$4,1,IF(S33=プルダウン!$D$5,1,0))))</f>
        <v>0</v>
      </c>
      <c r="T31" s="16">
        <f>IF(T30=プルダウン!$B$3,IF(T33=プルダウン!$D$4,1,IF(T33=プルダウン!$D$5,1,0)),IF(T30=プルダウン!$B$4,IF(T33=プルダウン!$D$4,1,IF(T33=プルダウン!$D$5,1,0))))</f>
        <v>0</v>
      </c>
      <c r="U31" s="16">
        <f>IF(U30=プルダウン!$B$3,IF(U33=プルダウン!$D$4,1,IF(U33=プルダウン!$D$5,1,0)),IF(U30=プルダウン!$B$4,IF(U33=プルダウン!$D$4,1,IF(U33=プルダウン!$D$5,1,0))))</f>
        <v>1</v>
      </c>
      <c r="V31" s="7">
        <f>IF(V30=プルダウン!$B$3,IF(V33=プルダウン!$D$4,1,IF(V33=プルダウン!$D$5,1,0)),IF(V30=プルダウン!$B$4,IF(V33=プルダウン!$D$4,1,IF(V33=プルダウン!$D$5,1,0))))</f>
        <v>1</v>
      </c>
      <c r="W31" s="7">
        <f>IF(W30=プルダウン!$B$3,IF(W33=プルダウン!$D$4,1,IF(W33=プルダウン!$D$5,1,0)),IF(W30=プルダウン!$B$4,IF(W33=プルダウン!$D$4,1,IF(W33=プルダウン!$D$5,1,0))))</f>
        <v>0</v>
      </c>
      <c r="X31" s="16">
        <f>IF(X30=プルダウン!$B$3,IF(X33=プルダウン!$D$4,1,IF(X33=プルダウン!$D$5,1,0)),IF(X30=プルダウン!$B$4,IF(X33=プルダウン!$D$4,1,IF(X33=プルダウン!$D$5,1,0))))</f>
        <v>0</v>
      </c>
      <c r="Y31" s="16">
        <f>IF(Y30=プルダウン!$B$3,IF(Y33=プルダウン!$D$4,1,IF(Y33=プルダウン!$D$5,1,0)),IF(Y30=プルダウン!$B$4,IF(Y33=プルダウン!$D$4,1,IF(Y33=プルダウン!$D$5,1,0))))</f>
        <v>0</v>
      </c>
      <c r="Z31" s="16">
        <f>IF(Z30=プルダウン!$B$3,IF(Z33=プルダウン!$D$4,1,IF(Z33=プルダウン!$D$5,1,0)),IF(Z30=プルダウン!$B$4,IF(Z33=プルダウン!$D$4,1,IF(Z33=プルダウン!$D$5,1,0))))</f>
        <v>0</v>
      </c>
      <c r="AA31" s="16">
        <f>IF(AA30=プルダウン!$B$3,IF(AA33=プルダウン!$D$4,1,IF(AA33=プルダウン!$D$5,1,0)),IF(AA30=プルダウン!$B$4,IF(AA33=プルダウン!$D$4,1,IF(AA33=プルダウン!$D$5,1,0))))</f>
        <v>0</v>
      </c>
      <c r="AB31" s="16">
        <f>IF(AB30=プルダウン!$B$3,IF(AB33=プルダウン!$D$4,1,IF(AB33=プルダウン!$D$5,1,0)),IF(AB30=プルダウン!$B$4,IF(AB33=プルダウン!$D$4,1,IF(AB33=プルダウン!$D$5,1,0))))</f>
        <v>1</v>
      </c>
      <c r="AC31" s="7">
        <f>IF(AC30=プルダウン!$B$3,IF(AC33=プルダウン!$D$4,1,IF(AC33=プルダウン!$D$5,1,0)),IF(AC30=プルダウン!$B$4,IF(AC33=プルダウン!$D$4,1,IF(AC33=プルダウン!$D$5,1,0))))</f>
        <v>1</v>
      </c>
      <c r="AD31" s="7">
        <f>IF(AD30=プルダウン!$B$3,IF(AD33=プルダウン!$D$4,1,IF(AD33=プルダウン!$D$5,1,0)),IF(AD30=プルダウン!$B$4,IF(AD33=プルダウン!$D$4,1,IF(AD33=プルダウン!$D$5,1,0))))</f>
        <v>0</v>
      </c>
      <c r="AE31" s="16">
        <f>IF(AE30=プルダウン!$B$3,IF(AE33=プルダウン!$D$4,1,IF(AE33=プルダウン!$D$5,1,0)),IF(AE30=プルダウン!$B$4,IF(AE33=プルダウン!$D$4,1,IF(AE33=プルダウン!$D$5,1,0))))</f>
        <v>0</v>
      </c>
      <c r="AF31" s="16">
        <f>IF(AF30=プルダウン!$B$3,IF(AF33=プルダウン!$D$4,1,IF(AF33=プルダウン!$D$5,1,0)),IF(AF30=プルダウン!$B$4,IF(AF33=プルダウン!$D$4,1,IF(AF33=プルダウン!$D$5,1,0))))</f>
        <v>0</v>
      </c>
      <c r="AG31" s="16">
        <f>IF(AG30=プルダウン!$B$3,IF(AG33=プルダウン!$D$4,1,IF(AG33=プルダウン!$D$5,1,0)),IF(AG30=プルダウン!$B$4,IF(AG33=プルダウン!$D$4,1,IF(AG33=プルダウン!$D$5,1,0))))</f>
        <v>0</v>
      </c>
      <c r="AH31" s="16">
        <f>IF(AH30=プルダウン!$B$3,IF(AH33=プルダウン!$D$4,1,IF(AH33=プルダウン!$D$5,1,0)),IF(AH30=プルダウン!$B$4,IF(AH33=プルダウン!$D$4,1,IF(AH33=プルダウン!$D$5,1,0))))</f>
        <v>0</v>
      </c>
      <c r="AI31" s="16">
        <f>IF(AI30=プルダウン!$B$3,IF(AI33=プルダウン!$D$4,1,IF(AI33=プルダウン!$D$5,1,0)),IF(AI30=プルダウン!$B$4,IF(AI33=プルダウン!$D$4,1,IF(AI33=プルダウン!$D$5,1,0))))</f>
        <v>1</v>
      </c>
      <c r="AJ31" s="7">
        <f>IF(AJ30=プルダウン!$B$3,IF(AJ33=プルダウン!$D$4,1,IF(AJ33=プルダウン!$D$5,1,0)),IF(AJ30=プルダウン!$B$4,IF(AJ33=プルダウン!$D$4,1,IF(AJ33=プルダウン!$D$5,1,0))))</f>
        <v>1</v>
      </c>
      <c r="AK31" s="17" t="b">
        <f>IF(AK30=プルダウン!$B$3,IF(AK33=プルダウン!$D$4,1,IF(AK33=プルダウン!$D$5,1,0)),IF(AK30=プルダウン!$B$4,IF(AK33=プルダウン!$D$4,1,IF(AK33=プルダウン!$D$5,1,0))))</f>
        <v>0</v>
      </c>
      <c r="AL31" s="97"/>
      <c r="AM31" s="98"/>
      <c r="AN31" s="98"/>
      <c r="AO31" s="98"/>
      <c r="AP31" s="95"/>
      <c r="AQ31" s="96"/>
      <c r="AR31" s="74"/>
    </row>
    <row r="32" spans="1:44" ht="20.25" customHeight="1" x14ac:dyDescent="0.2">
      <c r="A32" s="122"/>
      <c r="B32" s="123"/>
      <c r="C32" s="123"/>
      <c r="D32" s="103" t="s">
        <v>64</v>
      </c>
      <c r="E32" s="104"/>
      <c r="F32" s="105"/>
      <c r="G32" s="16" t="s">
        <v>35</v>
      </c>
      <c r="H32" s="16" t="s">
        <v>35</v>
      </c>
      <c r="I32" s="16" t="s">
        <v>34</v>
      </c>
      <c r="J32" s="16" t="s">
        <v>34</v>
      </c>
      <c r="K32" s="16" t="s">
        <v>34</v>
      </c>
      <c r="L32" s="16" t="s">
        <v>34</v>
      </c>
      <c r="M32" s="16" t="s">
        <v>34</v>
      </c>
      <c r="N32" s="16" t="s">
        <v>35</v>
      </c>
      <c r="O32" s="16" t="s">
        <v>35</v>
      </c>
      <c r="P32" s="16" t="s">
        <v>34</v>
      </c>
      <c r="Q32" s="16" t="s">
        <v>34</v>
      </c>
      <c r="R32" s="16" t="s">
        <v>34</v>
      </c>
      <c r="S32" s="16" t="s">
        <v>34</v>
      </c>
      <c r="T32" s="16" t="s">
        <v>34</v>
      </c>
      <c r="U32" s="16" t="s">
        <v>35</v>
      </c>
      <c r="V32" s="16" t="s">
        <v>35</v>
      </c>
      <c r="W32" s="16" t="s">
        <v>34</v>
      </c>
      <c r="X32" s="16" t="s">
        <v>34</v>
      </c>
      <c r="Y32" s="16" t="s">
        <v>34</v>
      </c>
      <c r="Z32" s="16" t="s">
        <v>34</v>
      </c>
      <c r="AA32" s="16" t="s">
        <v>34</v>
      </c>
      <c r="AB32" s="16" t="s">
        <v>35</v>
      </c>
      <c r="AC32" s="16" t="s">
        <v>35</v>
      </c>
      <c r="AD32" s="16" t="s">
        <v>34</v>
      </c>
      <c r="AE32" s="16" t="s">
        <v>34</v>
      </c>
      <c r="AF32" s="16" t="s">
        <v>34</v>
      </c>
      <c r="AG32" s="16" t="s">
        <v>34</v>
      </c>
      <c r="AH32" s="16" t="s">
        <v>34</v>
      </c>
      <c r="AI32" s="16" t="s">
        <v>35</v>
      </c>
      <c r="AJ32" s="16" t="s">
        <v>35</v>
      </c>
      <c r="AK32" s="17"/>
      <c r="AL32" s="97"/>
      <c r="AM32" s="98"/>
      <c r="AN32" s="98"/>
      <c r="AO32" s="98"/>
      <c r="AP32" s="95"/>
      <c r="AQ32" s="96"/>
      <c r="AR32" s="93" t="s">
        <v>80</v>
      </c>
    </row>
    <row r="33" spans="1:44" ht="20.25" customHeight="1" thickBot="1" x14ac:dyDescent="0.25">
      <c r="A33" s="124"/>
      <c r="B33" s="125"/>
      <c r="C33" s="125"/>
      <c r="D33" s="110" t="s">
        <v>65</v>
      </c>
      <c r="E33" s="111"/>
      <c r="F33" s="112"/>
      <c r="G33" s="66" t="s">
        <v>35</v>
      </c>
      <c r="H33" s="66" t="s">
        <v>35</v>
      </c>
      <c r="I33" s="15" t="s">
        <v>34</v>
      </c>
      <c r="J33" s="15" t="s">
        <v>34</v>
      </c>
      <c r="K33" s="15" t="s">
        <v>34</v>
      </c>
      <c r="L33" s="15" t="s">
        <v>34</v>
      </c>
      <c r="M33" s="15" t="s">
        <v>34</v>
      </c>
      <c r="N33" s="66" t="s">
        <v>35</v>
      </c>
      <c r="O33" s="66" t="s">
        <v>35</v>
      </c>
      <c r="P33" s="15" t="s">
        <v>34</v>
      </c>
      <c r="Q33" s="15" t="s">
        <v>34</v>
      </c>
      <c r="R33" s="15" t="s">
        <v>34</v>
      </c>
      <c r="S33" s="15" t="s">
        <v>34</v>
      </c>
      <c r="T33" s="15" t="s">
        <v>34</v>
      </c>
      <c r="U33" s="66" t="s">
        <v>35</v>
      </c>
      <c r="V33" s="66" t="s">
        <v>35</v>
      </c>
      <c r="W33" s="15" t="s">
        <v>34</v>
      </c>
      <c r="X33" s="15" t="s">
        <v>34</v>
      </c>
      <c r="Y33" s="15" t="s">
        <v>34</v>
      </c>
      <c r="Z33" s="15" t="s">
        <v>34</v>
      </c>
      <c r="AA33" s="15" t="s">
        <v>34</v>
      </c>
      <c r="AB33" s="66" t="s">
        <v>35</v>
      </c>
      <c r="AC33" s="66" t="s">
        <v>35</v>
      </c>
      <c r="AD33" s="15" t="s">
        <v>34</v>
      </c>
      <c r="AE33" s="15" t="s">
        <v>34</v>
      </c>
      <c r="AF33" s="15" t="s">
        <v>34</v>
      </c>
      <c r="AG33" s="15" t="s">
        <v>34</v>
      </c>
      <c r="AH33" s="66" t="s">
        <v>34</v>
      </c>
      <c r="AI33" s="66" t="s">
        <v>35</v>
      </c>
      <c r="AJ33" s="66" t="s">
        <v>35</v>
      </c>
      <c r="AK33" s="67"/>
      <c r="AL33" s="99" t="s">
        <v>21</v>
      </c>
      <c r="AM33" s="100"/>
      <c r="AN33" s="100"/>
      <c r="AO33" s="100"/>
      <c r="AP33" s="101">
        <f>SUM(G31:AK31)</f>
        <v>10</v>
      </c>
      <c r="AQ33" s="102"/>
      <c r="AR33" s="94"/>
    </row>
    <row r="34" spans="1:44" ht="20.25" customHeight="1" x14ac:dyDescent="0.2">
      <c r="A34" s="120" t="s">
        <v>69</v>
      </c>
      <c r="B34" s="121"/>
      <c r="C34" s="121"/>
      <c r="D34" s="114" t="s">
        <v>19</v>
      </c>
      <c r="E34" s="115"/>
      <c r="F34" s="116"/>
      <c r="G34" s="14">
        <v>1</v>
      </c>
      <c r="H34" s="35">
        <v>2</v>
      </c>
      <c r="I34" s="35">
        <v>3</v>
      </c>
      <c r="J34" s="35">
        <v>4</v>
      </c>
      <c r="K34" s="35">
        <v>5</v>
      </c>
      <c r="L34" s="4">
        <v>6</v>
      </c>
      <c r="M34" s="4">
        <v>7</v>
      </c>
      <c r="N34" s="35">
        <v>8</v>
      </c>
      <c r="O34" s="35">
        <v>9</v>
      </c>
      <c r="P34" s="35">
        <v>10</v>
      </c>
      <c r="Q34" s="35">
        <v>11</v>
      </c>
      <c r="R34" s="35">
        <v>12</v>
      </c>
      <c r="S34" s="4">
        <v>13</v>
      </c>
      <c r="T34" s="4">
        <v>14</v>
      </c>
      <c r="U34" s="4">
        <v>15</v>
      </c>
      <c r="V34" s="35">
        <v>16</v>
      </c>
      <c r="W34" s="35">
        <v>17</v>
      </c>
      <c r="X34" s="35">
        <v>18</v>
      </c>
      <c r="Y34" s="35">
        <v>19</v>
      </c>
      <c r="Z34" s="4">
        <v>20</v>
      </c>
      <c r="AA34" s="4">
        <v>21</v>
      </c>
      <c r="AB34" s="35">
        <v>22</v>
      </c>
      <c r="AC34" s="35">
        <v>23</v>
      </c>
      <c r="AD34" s="35">
        <v>24</v>
      </c>
      <c r="AE34" s="35">
        <v>25</v>
      </c>
      <c r="AF34" s="4">
        <v>26</v>
      </c>
      <c r="AG34" s="4">
        <v>27</v>
      </c>
      <c r="AH34" s="4">
        <v>28</v>
      </c>
      <c r="AI34" s="35">
        <v>29</v>
      </c>
      <c r="AJ34" s="35">
        <v>30</v>
      </c>
      <c r="AK34" s="37">
        <v>31</v>
      </c>
      <c r="AL34" s="126" t="s">
        <v>20</v>
      </c>
      <c r="AM34" s="127"/>
      <c r="AN34" s="127"/>
      <c r="AO34" s="127"/>
      <c r="AP34" s="127"/>
      <c r="AQ34" s="128"/>
      <c r="AR34" s="46" t="s">
        <v>54</v>
      </c>
    </row>
    <row r="35" spans="1:44" ht="20.25" customHeight="1" x14ac:dyDescent="0.2">
      <c r="A35" s="122"/>
      <c r="B35" s="123"/>
      <c r="C35" s="123"/>
      <c r="D35" s="103" t="s">
        <v>9</v>
      </c>
      <c r="E35" s="104"/>
      <c r="F35" s="105"/>
      <c r="G35" s="38" t="s">
        <v>8</v>
      </c>
      <c r="H35" s="30" t="s">
        <v>2</v>
      </c>
      <c r="I35" s="30" t="s">
        <v>3</v>
      </c>
      <c r="J35" s="30" t="s">
        <v>4</v>
      </c>
      <c r="K35" s="30" t="s">
        <v>5</v>
      </c>
      <c r="L35" s="29" t="s">
        <v>6</v>
      </c>
      <c r="M35" s="29" t="s">
        <v>7</v>
      </c>
      <c r="N35" s="30" t="s">
        <v>8</v>
      </c>
      <c r="O35" s="30" t="s">
        <v>2</v>
      </c>
      <c r="P35" s="30" t="s">
        <v>3</v>
      </c>
      <c r="Q35" s="30" t="s">
        <v>4</v>
      </c>
      <c r="R35" s="30" t="s">
        <v>5</v>
      </c>
      <c r="S35" s="32" t="s">
        <v>15</v>
      </c>
      <c r="T35" s="32" t="s">
        <v>0</v>
      </c>
      <c r="U35" s="32" t="s">
        <v>1</v>
      </c>
      <c r="V35" s="31" t="s">
        <v>11</v>
      </c>
      <c r="W35" s="31" t="s">
        <v>12</v>
      </c>
      <c r="X35" s="16" t="s">
        <v>13</v>
      </c>
      <c r="Y35" s="16" t="s">
        <v>14</v>
      </c>
      <c r="Z35" s="29" t="s">
        <v>6</v>
      </c>
      <c r="AA35" s="29" t="s">
        <v>7</v>
      </c>
      <c r="AB35" s="30" t="s">
        <v>8</v>
      </c>
      <c r="AC35" s="30" t="s">
        <v>2</v>
      </c>
      <c r="AD35" s="31" t="s">
        <v>12</v>
      </c>
      <c r="AE35" s="30" t="s">
        <v>4</v>
      </c>
      <c r="AF35" s="32" t="s">
        <v>5</v>
      </c>
      <c r="AG35" s="29" t="s">
        <v>6</v>
      </c>
      <c r="AH35" s="29" t="s">
        <v>7</v>
      </c>
      <c r="AI35" s="38" t="s">
        <v>8</v>
      </c>
      <c r="AJ35" s="30" t="s">
        <v>2</v>
      </c>
      <c r="AK35" s="30" t="s">
        <v>3</v>
      </c>
      <c r="AL35" s="97"/>
      <c r="AM35" s="98"/>
      <c r="AN35" s="98"/>
      <c r="AO35" s="98"/>
      <c r="AP35" s="98"/>
      <c r="AQ35" s="129"/>
      <c r="AR35" s="75">
        <f t="shared" ref="AR35" si="1">AP39/AP36</f>
        <v>0.29411764705882354</v>
      </c>
    </row>
    <row r="36" spans="1:44" ht="20.25" customHeight="1" x14ac:dyDescent="0.2">
      <c r="A36" s="122"/>
      <c r="B36" s="123"/>
      <c r="C36" s="123"/>
      <c r="D36" s="103" t="s">
        <v>16</v>
      </c>
      <c r="E36" s="104"/>
      <c r="F36" s="105"/>
      <c r="G36" s="7" t="s">
        <v>22</v>
      </c>
      <c r="H36" s="16" t="s">
        <v>22</v>
      </c>
      <c r="I36" s="16" t="s">
        <v>22</v>
      </c>
      <c r="J36" s="16" t="s">
        <v>22</v>
      </c>
      <c r="K36" s="16" t="s">
        <v>25</v>
      </c>
      <c r="L36" s="16" t="s">
        <v>25</v>
      </c>
      <c r="M36" s="16" t="s">
        <v>25</v>
      </c>
      <c r="N36" s="16" t="s">
        <v>25</v>
      </c>
      <c r="O36" s="16" t="s">
        <v>25</v>
      </c>
      <c r="P36" s="16" t="s">
        <v>25</v>
      </c>
      <c r="Q36" s="16" t="s">
        <v>25</v>
      </c>
      <c r="R36" s="16" t="s">
        <v>25</v>
      </c>
      <c r="S36" s="16" t="s">
        <v>25</v>
      </c>
      <c r="T36" s="16" t="s">
        <v>25</v>
      </c>
      <c r="U36" s="16" t="s">
        <v>25</v>
      </c>
      <c r="V36" s="16" t="s">
        <v>25</v>
      </c>
      <c r="W36" s="16" t="s">
        <v>25</v>
      </c>
      <c r="X36" s="16" t="s">
        <v>25</v>
      </c>
      <c r="Y36" s="16" t="s">
        <v>22</v>
      </c>
      <c r="Z36" s="16" t="s">
        <v>22</v>
      </c>
      <c r="AA36" s="7" t="s">
        <v>22</v>
      </c>
      <c r="AB36" s="7" t="s">
        <v>22</v>
      </c>
      <c r="AC36" s="16" t="s">
        <v>22</v>
      </c>
      <c r="AD36" s="16" t="s">
        <v>22</v>
      </c>
      <c r="AE36" s="16" t="s">
        <v>22</v>
      </c>
      <c r="AF36" s="16" t="s">
        <v>22</v>
      </c>
      <c r="AG36" s="16" t="s">
        <v>22</v>
      </c>
      <c r="AH36" s="7" t="s">
        <v>22</v>
      </c>
      <c r="AI36" s="7" t="s">
        <v>22</v>
      </c>
      <c r="AJ36" s="16" t="s">
        <v>22</v>
      </c>
      <c r="AK36" s="17" t="s">
        <v>22</v>
      </c>
      <c r="AL36" s="97" t="s">
        <v>50</v>
      </c>
      <c r="AM36" s="98"/>
      <c r="AN36" s="98"/>
      <c r="AO36" s="98"/>
      <c r="AP36" s="95">
        <f>COUNTIF(G36:AK36,プルダウン!$B$3)+COUNTIF(G36:AK36,プルダウン!$B$4)</f>
        <v>17</v>
      </c>
      <c r="AQ36" s="96"/>
      <c r="AR36" s="90" t="s">
        <v>63</v>
      </c>
    </row>
    <row r="37" spans="1:44" ht="20.25" hidden="1" customHeight="1" x14ac:dyDescent="0.2">
      <c r="A37" s="122"/>
      <c r="B37" s="123"/>
      <c r="C37" s="123"/>
      <c r="D37" s="107"/>
      <c r="E37" s="108"/>
      <c r="F37" s="109"/>
      <c r="G37" s="7">
        <f>IF(G36=プルダウン!$B$3,IF(G39=プルダウン!$D$4,1,IF(G39=プルダウン!$D$5,1,0)),IF(G36=プルダウン!$B$4,IF(G39=プルダウン!$D$4,1,IF(G39=プルダウン!$D$5,1,0))))</f>
        <v>0</v>
      </c>
      <c r="H37" s="16">
        <f>IF(H36=プルダウン!$B$3,IF(H39=プルダウン!$D$4,1,IF(H39=プルダウン!$D$5,1,0)),IF(H36=プルダウン!$B$4,IF(H39=プルダウン!$D$4,1,IF(H39=プルダウン!$D$5,1,0))))</f>
        <v>0</v>
      </c>
      <c r="I37" s="16">
        <f>IF(I36=プルダウン!$B$3,IF(I39=プルダウン!$D$4,1,IF(I39=プルダウン!$D$5,1,0)),IF(I36=プルダウン!$B$4,IF(I39=プルダウン!$D$4,1,IF(I39=プルダウン!$D$5,1,0))))</f>
        <v>0</v>
      </c>
      <c r="J37" s="16">
        <f>IF(J36=プルダウン!$B$3,IF(J39=プルダウン!$D$4,1,IF(J39=プルダウン!$D$5,1,0)),IF(J36=プルダウン!$B$4,IF(J39=プルダウン!$D$4,1,IF(J39=プルダウン!$D$5,1,0))))</f>
        <v>0</v>
      </c>
      <c r="K37" s="16" t="b">
        <f>IF(K36=プルダウン!$B$3,IF(K39=プルダウン!$D$4,1,IF(K39=プルダウン!$D$5,1,0)),IF(K36=プルダウン!$B$4,IF(K39=プルダウン!$D$4,1,IF(K39=プルダウン!$D$5,1,0))))</f>
        <v>0</v>
      </c>
      <c r="L37" s="7" t="b">
        <f>IF(L36=プルダウン!$B$3,IF(L39=プルダウン!$D$4,1,IF(L39=プルダウン!$D$5,1,0)),IF(L36=プルダウン!$B$4,IF(L39=プルダウン!$D$4,1,IF(L39=プルダウン!$D$5,1,0))))</f>
        <v>0</v>
      </c>
      <c r="M37" s="7" t="b">
        <f>IF(M36=プルダウン!$B$3,IF(M39=プルダウン!$D$4,1,IF(M39=プルダウン!$D$5,1,0)),IF(M36=プルダウン!$B$4,IF(M39=プルダウン!$D$4,1,IF(M39=プルダウン!$D$5,1,0))))</f>
        <v>0</v>
      </c>
      <c r="N37" s="16" t="b">
        <f>IF(N36=プルダウン!$B$3,IF(N39=プルダウン!$D$4,1,IF(N39=プルダウン!$D$5,1,0)),IF(N36=プルダウン!$B$4,IF(N39=プルダウン!$D$4,1,IF(N39=プルダウン!$D$5,1,0))))</f>
        <v>0</v>
      </c>
      <c r="O37" s="16" t="b">
        <f>IF(O36=プルダウン!$B$3,IF(O39=プルダウン!$D$4,1,IF(O39=プルダウン!$D$5,1,0)),IF(O36=プルダウン!$B$4,IF(O39=プルダウン!$D$4,1,IF(O39=プルダウン!$D$5,1,0))))</f>
        <v>0</v>
      </c>
      <c r="P37" s="16" t="b">
        <f>IF(P36=プルダウン!$B$3,IF(P39=プルダウン!$D$4,1,IF(P39=プルダウン!$D$5,1,0)),IF(P36=プルダウン!$B$4,IF(P39=プルダウン!$D$4,1,IF(P39=プルダウン!$D$5,1,0))))</f>
        <v>0</v>
      </c>
      <c r="Q37" s="16" t="b">
        <f>IF(Q36=プルダウン!$B$3,IF(Q39=プルダウン!$D$4,1,IF(Q39=プルダウン!$D$5,1,0)),IF(Q36=プルダウン!$B$4,IF(Q39=プルダウン!$D$4,1,IF(Q39=プルダウン!$D$5,1,0))))</f>
        <v>0</v>
      </c>
      <c r="R37" s="16" t="b">
        <f>IF(R36=プルダウン!$B$3,IF(R39=プルダウン!$D$4,1,IF(R39=プルダウン!$D$5,1,0)),IF(R36=プルダウン!$B$4,IF(R39=プルダウン!$D$4,1,IF(R39=プルダウン!$D$5,1,0))))</f>
        <v>0</v>
      </c>
      <c r="S37" s="7" t="b">
        <f>IF(S36=プルダウン!$B$3,IF(S39=プルダウン!$D$4,1,IF(S39=プルダウン!$D$5,1,0)),IF(S36=プルダウン!$B$4,IF(S39=プルダウン!$D$4,1,IF(S39=プルダウン!$D$5,1,0))))</f>
        <v>0</v>
      </c>
      <c r="T37" s="7" t="b">
        <f>IF(T36=プルダウン!$B$3,IF(T39=プルダウン!$D$4,1,IF(T39=プルダウン!$D$5,1,0)),IF(T36=プルダウン!$B$4,IF(T39=プルダウン!$D$4,1,IF(T39=プルダウン!$D$5,1,0))))</f>
        <v>0</v>
      </c>
      <c r="U37" s="16" t="b">
        <f>IF(U36=プルダウン!$B$3,IF(U39=プルダウン!$D$4,1,IF(U39=プルダウン!$D$5,1,0)),IF(U36=プルダウン!$B$4,IF(U39=プルダウン!$D$4,1,IF(U39=プルダウン!$D$5,1,0))))</f>
        <v>0</v>
      </c>
      <c r="V37" s="16" t="b">
        <f>IF(V36=プルダウン!$B$3,IF(V39=プルダウン!$D$4,1,IF(V39=プルダウン!$D$5,1,0)),IF(V36=プルダウン!$B$4,IF(V39=プルダウン!$D$4,1,IF(V39=プルダウン!$D$5,1,0))))</f>
        <v>0</v>
      </c>
      <c r="W37" s="16" t="b">
        <f>IF(W36=プルダウン!$B$3,IF(W39=プルダウン!$D$4,1,IF(W39=プルダウン!$D$5,1,0)),IF(W36=プルダウン!$B$4,IF(W39=プルダウン!$D$4,1,IF(W39=プルダウン!$D$5,1,0))))</f>
        <v>0</v>
      </c>
      <c r="X37" s="16" t="b">
        <f>IF(X36=プルダウン!$B$3,IF(X39=プルダウン!$D$4,1,IF(X39=プルダウン!$D$5,1,0)),IF(X36=プルダウン!$B$4,IF(X39=プルダウン!$D$4,1,IF(X39=プルダウン!$D$5,1,0))))</f>
        <v>0</v>
      </c>
      <c r="Y37" s="16">
        <f>IF(Y36=プルダウン!$B$3,IF(Y39=プルダウン!$D$4,1,IF(Y39=プルダウン!$D$5,1,0)),IF(Y36=プルダウン!$B$4,IF(Y39=プルダウン!$D$4,1,IF(Y39=プルダウン!$D$5,1,0))))</f>
        <v>0</v>
      </c>
      <c r="Z37" s="16">
        <f>IF(Z36=プルダウン!$B$3,IF(Z39=プルダウン!$D$4,1,IF(Z39=プルダウン!$D$5,1,0)),IF(Z36=プルダウン!$B$4,IF(Z39=プルダウン!$D$4,1,IF(Z39=プルダウン!$D$5,1,0))))</f>
        <v>1</v>
      </c>
      <c r="AA37" s="7">
        <f>IF(AA36=プルダウン!$B$3,IF(AA39=プルダウン!$D$4,1,IF(AA39=プルダウン!$D$5,1,0)),IF(AA36=プルダウン!$B$4,IF(AA39=プルダウン!$D$4,1,IF(AA39=プルダウン!$D$5,1,0))))</f>
        <v>1</v>
      </c>
      <c r="AB37" s="7">
        <f>IF(AB36=プルダウン!$B$3,IF(AB39=プルダウン!$D$4,1,IF(AB39=プルダウン!$D$5,1,0)),IF(AB36=プルダウン!$B$4,IF(AB39=プルダウン!$D$4,1,IF(AB39=プルダウン!$D$5,1,0))))</f>
        <v>0</v>
      </c>
      <c r="AC37" s="16">
        <f>IF(AC36=プルダウン!$B$3,IF(AC39=プルダウン!$D$4,1,IF(AC39=プルダウン!$D$5,1,0)),IF(AC36=プルダウン!$B$4,IF(AC39=プルダウン!$D$4,1,IF(AC39=プルダウン!$D$5,1,0))))</f>
        <v>0</v>
      </c>
      <c r="AD37" s="16">
        <f>IF(AD36=プルダウン!$B$3,IF(AD39=プルダウン!$D$4,1,IF(AD39=プルダウン!$D$5,1,0)),IF(AD36=プルダウン!$B$4,IF(AD39=プルダウン!$D$4,1,IF(AD39=プルダウン!$D$5,1,0))))</f>
        <v>0</v>
      </c>
      <c r="AE37" s="16">
        <f>IF(AE36=プルダウン!$B$3,IF(AE39=プルダウン!$D$4,1,IF(AE39=プルダウン!$D$5,1,0)),IF(AE36=プルダウン!$B$4,IF(AE39=プルダウン!$D$4,1,IF(AE39=プルダウン!$D$5,1,0))))</f>
        <v>0</v>
      </c>
      <c r="AF37" s="16">
        <f>IF(AF36=プルダウン!$B$3,IF(AF39=プルダウン!$D$4,1,IF(AF39=プルダウン!$D$5,1,0)),IF(AF36=プルダウン!$B$4,IF(AF39=プルダウン!$D$4,1,IF(AF39=プルダウン!$D$5,1,0))))</f>
        <v>1</v>
      </c>
      <c r="AG37" s="16">
        <f>IF(AG36=プルダウン!$B$3,IF(AG39=プルダウン!$D$4,1,IF(AG39=プルダウン!$D$5,1,0)),IF(AG36=プルダウン!$B$4,IF(AG39=プルダウン!$D$4,1,IF(AG39=プルダウン!$D$5,1,0))))</f>
        <v>1</v>
      </c>
      <c r="AH37" s="7">
        <f>IF(AH36=プルダウン!$B$3,IF(AH39=プルダウン!$D$4,1,IF(AH39=プルダウン!$D$5,1,0)),IF(AH36=プルダウン!$B$4,IF(AH39=プルダウン!$D$4,1,IF(AH39=プルダウン!$D$5,1,0))))</f>
        <v>1</v>
      </c>
      <c r="AI37" s="7">
        <f>IF(AI36=プルダウン!$B$3,IF(AI39=プルダウン!$D$4,1,IF(AI39=プルダウン!$D$5,1,0)),IF(AI36=プルダウン!$B$4,IF(AI39=プルダウン!$D$4,1,IF(AI39=プルダウン!$D$5,1,0))))</f>
        <v>0</v>
      </c>
      <c r="AJ37" s="16">
        <f>IF(AJ36=プルダウン!$B$3,IF(AJ39=プルダウン!$D$4,1,IF(AJ39=プルダウン!$D$5,1,0)),IF(AJ36=プルダウン!$B$4,IF(AJ39=プルダウン!$D$4,1,IF(AJ39=プルダウン!$D$5,1,0))))</f>
        <v>0</v>
      </c>
      <c r="AK37" s="17">
        <f>IF(AK36=プルダウン!$B$3,IF(AK39=プルダウン!$D$4,1,IF(AK39=プルダウン!$D$5,1,0)),IF(AK36=プルダウン!$B$4,IF(AK39=プルダウン!$D$4,1,IF(AK39=プルダウン!$D$5,1,0))))</f>
        <v>0</v>
      </c>
      <c r="AL37" s="97"/>
      <c r="AM37" s="98"/>
      <c r="AN37" s="98"/>
      <c r="AO37" s="98"/>
      <c r="AP37" s="95"/>
      <c r="AQ37" s="96"/>
      <c r="AR37" s="74"/>
    </row>
    <row r="38" spans="1:44" ht="20.25" customHeight="1" x14ac:dyDescent="0.2">
      <c r="A38" s="122"/>
      <c r="B38" s="123"/>
      <c r="C38" s="123"/>
      <c r="D38" s="103" t="s">
        <v>64</v>
      </c>
      <c r="E38" s="104"/>
      <c r="F38" s="105"/>
      <c r="G38" s="16" t="s">
        <v>34</v>
      </c>
      <c r="H38" s="16" t="s">
        <v>34</v>
      </c>
      <c r="I38" s="16" t="s">
        <v>34</v>
      </c>
      <c r="J38" s="16" t="s">
        <v>34</v>
      </c>
      <c r="K38" s="16" t="s">
        <v>34</v>
      </c>
      <c r="L38" s="16" t="s">
        <v>35</v>
      </c>
      <c r="M38" s="16" t="s">
        <v>35</v>
      </c>
      <c r="N38" s="16" t="s">
        <v>34</v>
      </c>
      <c r="O38" s="16" t="s">
        <v>34</v>
      </c>
      <c r="P38" s="16" t="s">
        <v>34</v>
      </c>
      <c r="Q38" s="16" t="s">
        <v>34</v>
      </c>
      <c r="R38" s="16" t="s">
        <v>34</v>
      </c>
      <c r="S38" s="16" t="s">
        <v>35</v>
      </c>
      <c r="T38" s="16" t="s">
        <v>35</v>
      </c>
      <c r="U38" s="16" t="s">
        <v>35</v>
      </c>
      <c r="V38" s="16" t="s">
        <v>34</v>
      </c>
      <c r="W38" s="16" t="s">
        <v>34</v>
      </c>
      <c r="X38" s="16" t="s">
        <v>34</v>
      </c>
      <c r="Y38" s="16" t="s">
        <v>34</v>
      </c>
      <c r="Z38" s="16" t="s">
        <v>35</v>
      </c>
      <c r="AA38" s="16" t="s">
        <v>35</v>
      </c>
      <c r="AB38" s="16" t="s">
        <v>34</v>
      </c>
      <c r="AC38" s="16" t="s">
        <v>34</v>
      </c>
      <c r="AD38" s="16" t="s">
        <v>34</v>
      </c>
      <c r="AE38" s="16" t="s">
        <v>34</v>
      </c>
      <c r="AF38" s="16" t="s">
        <v>35</v>
      </c>
      <c r="AG38" s="16" t="s">
        <v>35</v>
      </c>
      <c r="AH38" s="16" t="s">
        <v>35</v>
      </c>
      <c r="AI38" s="16" t="s">
        <v>34</v>
      </c>
      <c r="AJ38" s="16" t="s">
        <v>34</v>
      </c>
      <c r="AK38" s="17" t="s">
        <v>34</v>
      </c>
      <c r="AL38" s="97"/>
      <c r="AM38" s="98"/>
      <c r="AN38" s="98"/>
      <c r="AO38" s="98"/>
      <c r="AP38" s="95"/>
      <c r="AQ38" s="96"/>
      <c r="AR38" s="93" t="s">
        <v>80</v>
      </c>
    </row>
    <row r="39" spans="1:44" ht="20.25" customHeight="1" thickBot="1" x14ac:dyDescent="0.25">
      <c r="A39" s="124"/>
      <c r="B39" s="125"/>
      <c r="C39" s="125"/>
      <c r="D39" s="110" t="s">
        <v>65</v>
      </c>
      <c r="E39" s="111"/>
      <c r="F39" s="112"/>
      <c r="G39" s="15" t="s">
        <v>34</v>
      </c>
      <c r="H39" s="15" t="s">
        <v>34</v>
      </c>
      <c r="I39" s="15" t="s">
        <v>34</v>
      </c>
      <c r="J39" s="15" t="s">
        <v>34</v>
      </c>
      <c r="K39" s="15" t="s">
        <v>34</v>
      </c>
      <c r="L39" s="66" t="s">
        <v>35</v>
      </c>
      <c r="M39" s="66" t="s">
        <v>35</v>
      </c>
      <c r="N39" s="15" t="s">
        <v>34</v>
      </c>
      <c r="O39" s="15" t="s">
        <v>34</v>
      </c>
      <c r="P39" s="15" t="s">
        <v>34</v>
      </c>
      <c r="Q39" s="15" t="s">
        <v>34</v>
      </c>
      <c r="R39" s="15" t="s">
        <v>34</v>
      </c>
      <c r="S39" s="66" t="s">
        <v>35</v>
      </c>
      <c r="T39" s="66" t="s">
        <v>35</v>
      </c>
      <c r="U39" s="15" t="s">
        <v>35</v>
      </c>
      <c r="V39" s="15" t="s">
        <v>34</v>
      </c>
      <c r="W39" s="15" t="s">
        <v>34</v>
      </c>
      <c r="X39" s="15" t="s">
        <v>34</v>
      </c>
      <c r="Y39" s="15" t="s">
        <v>34</v>
      </c>
      <c r="Z39" s="66" t="s">
        <v>35</v>
      </c>
      <c r="AA39" s="66" t="s">
        <v>35</v>
      </c>
      <c r="AB39" s="15" t="s">
        <v>34</v>
      </c>
      <c r="AC39" s="15" t="s">
        <v>34</v>
      </c>
      <c r="AD39" s="15" t="s">
        <v>34</v>
      </c>
      <c r="AE39" s="15" t="s">
        <v>34</v>
      </c>
      <c r="AF39" s="15" t="s">
        <v>35</v>
      </c>
      <c r="AG39" s="66" t="s">
        <v>35</v>
      </c>
      <c r="AH39" s="22" t="s">
        <v>35</v>
      </c>
      <c r="AI39" s="22" t="s">
        <v>34</v>
      </c>
      <c r="AJ39" s="22" t="s">
        <v>34</v>
      </c>
      <c r="AK39" s="23" t="s">
        <v>34</v>
      </c>
      <c r="AL39" s="99" t="s">
        <v>21</v>
      </c>
      <c r="AM39" s="100"/>
      <c r="AN39" s="100"/>
      <c r="AO39" s="100"/>
      <c r="AP39" s="101">
        <f>SUM(G37:AK37)</f>
        <v>5</v>
      </c>
      <c r="AQ39" s="102"/>
      <c r="AR39" s="94"/>
    </row>
    <row r="40" spans="1:44" ht="20.25" customHeight="1" x14ac:dyDescent="0.2">
      <c r="A40" s="120" t="s">
        <v>70</v>
      </c>
      <c r="B40" s="121"/>
      <c r="C40" s="121"/>
      <c r="D40" s="114" t="s">
        <v>19</v>
      </c>
      <c r="E40" s="115"/>
      <c r="F40" s="116"/>
      <c r="G40" s="14">
        <v>1</v>
      </c>
      <c r="H40" s="14">
        <v>2</v>
      </c>
      <c r="I40" s="4">
        <v>3</v>
      </c>
      <c r="J40" s="4">
        <v>4</v>
      </c>
      <c r="K40" s="14">
        <v>5</v>
      </c>
      <c r="L40" s="14">
        <v>6</v>
      </c>
      <c r="M40" s="14">
        <v>7</v>
      </c>
      <c r="N40" s="14">
        <v>8</v>
      </c>
      <c r="O40" s="14">
        <v>9</v>
      </c>
      <c r="P40" s="4">
        <v>10</v>
      </c>
      <c r="Q40" s="4">
        <v>11</v>
      </c>
      <c r="R40" s="4">
        <v>12</v>
      </c>
      <c r="S40" s="4">
        <v>13</v>
      </c>
      <c r="T40" s="4">
        <v>14</v>
      </c>
      <c r="U40" s="4">
        <v>15</v>
      </c>
      <c r="V40" s="4">
        <v>16</v>
      </c>
      <c r="W40" s="4">
        <v>17</v>
      </c>
      <c r="X40" s="4">
        <v>18</v>
      </c>
      <c r="Y40" s="14">
        <v>19</v>
      </c>
      <c r="Z40" s="14">
        <v>20</v>
      </c>
      <c r="AA40" s="14">
        <v>21</v>
      </c>
      <c r="AB40" s="14">
        <v>22</v>
      </c>
      <c r="AC40" s="14">
        <v>23</v>
      </c>
      <c r="AD40" s="4">
        <v>24</v>
      </c>
      <c r="AE40" s="4">
        <v>25</v>
      </c>
      <c r="AF40" s="14">
        <v>26</v>
      </c>
      <c r="AG40" s="14">
        <v>27</v>
      </c>
      <c r="AH40" s="15">
        <v>28</v>
      </c>
      <c r="AI40" s="15">
        <v>29</v>
      </c>
      <c r="AJ40" s="15">
        <v>30</v>
      </c>
      <c r="AK40" s="20">
        <v>31</v>
      </c>
      <c r="AL40" s="126" t="s">
        <v>20</v>
      </c>
      <c r="AM40" s="127"/>
      <c r="AN40" s="127"/>
      <c r="AO40" s="127"/>
      <c r="AP40" s="127"/>
      <c r="AQ40" s="128"/>
      <c r="AR40" s="46" t="s">
        <v>54</v>
      </c>
    </row>
    <row r="41" spans="1:44" ht="20.25" customHeight="1" x14ac:dyDescent="0.2">
      <c r="A41" s="122"/>
      <c r="B41" s="123"/>
      <c r="C41" s="123"/>
      <c r="D41" s="103" t="s">
        <v>9</v>
      </c>
      <c r="E41" s="104"/>
      <c r="F41" s="105"/>
      <c r="G41" s="30" t="s">
        <v>4</v>
      </c>
      <c r="H41" s="30" t="s">
        <v>5</v>
      </c>
      <c r="I41" s="29" t="s">
        <v>6</v>
      </c>
      <c r="J41" s="29" t="s">
        <v>7</v>
      </c>
      <c r="K41" s="30" t="s">
        <v>8</v>
      </c>
      <c r="L41" s="30" t="s">
        <v>2</v>
      </c>
      <c r="M41" s="30" t="s">
        <v>3</v>
      </c>
      <c r="N41" s="30" t="s">
        <v>4</v>
      </c>
      <c r="O41" s="30" t="s">
        <v>5</v>
      </c>
      <c r="P41" s="32" t="s">
        <v>15</v>
      </c>
      <c r="Q41" s="32" t="s">
        <v>0</v>
      </c>
      <c r="R41" s="32" t="s">
        <v>1</v>
      </c>
      <c r="S41" s="29" t="s">
        <v>11</v>
      </c>
      <c r="T41" s="29" t="s">
        <v>12</v>
      </c>
      <c r="U41" s="7" t="s">
        <v>13</v>
      </c>
      <c r="V41" s="7" t="s">
        <v>14</v>
      </c>
      <c r="W41" s="29" t="s">
        <v>6</v>
      </c>
      <c r="X41" s="29" t="s">
        <v>7</v>
      </c>
      <c r="Y41" s="30" t="s">
        <v>8</v>
      </c>
      <c r="Z41" s="30" t="s">
        <v>2</v>
      </c>
      <c r="AA41" s="31" t="s">
        <v>12</v>
      </c>
      <c r="AB41" s="30" t="s">
        <v>4</v>
      </c>
      <c r="AC41" s="30" t="s">
        <v>5</v>
      </c>
      <c r="AD41" s="29" t="s">
        <v>6</v>
      </c>
      <c r="AE41" s="29" t="s">
        <v>7</v>
      </c>
      <c r="AF41" s="38" t="s">
        <v>8</v>
      </c>
      <c r="AG41" s="30" t="s">
        <v>2</v>
      </c>
      <c r="AH41" s="30" t="s">
        <v>3</v>
      </c>
      <c r="AI41" s="30" t="s">
        <v>4</v>
      </c>
      <c r="AJ41" s="30" t="s">
        <v>5</v>
      </c>
      <c r="AK41" s="29" t="s">
        <v>6</v>
      </c>
      <c r="AL41" s="97"/>
      <c r="AM41" s="98"/>
      <c r="AN41" s="98"/>
      <c r="AO41" s="98"/>
      <c r="AP41" s="98"/>
      <c r="AQ41" s="129"/>
      <c r="AR41" s="75">
        <f t="shared" ref="AR41" si="2">AP45/AP42</f>
        <v>0.34615384615384615</v>
      </c>
    </row>
    <row r="42" spans="1:44" ht="20.25" customHeight="1" x14ac:dyDescent="0.2">
      <c r="A42" s="122"/>
      <c r="B42" s="123"/>
      <c r="C42" s="123"/>
      <c r="D42" s="103" t="s">
        <v>16</v>
      </c>
      <c r="E42" s="104"/>
      <c r="F42" s="105"/>
      <c r="G42" s="16" t="s">
        <v>22</v>
      </c>
      <c r="H42" s="16" t="s">
        <v>22</v>
      </c>
      <c r="I42" s="16" t="s">
        <v>22</v>
      </c>
      <c r="J42" s="7" t="s">
        <v>22</v>
      </c>
      <c r="K42" s="7" t="s">
        <v>22</v>
      </c>
      <c r="L42" s="16" t="s">
        <v>22</v>
      </c>
      <c r="M42" s="16" t="s">
        <v>22</v>
      </c>
      <c r="N42" s="16" t="s">
        <v>22</v>
      </c>
      <c r="O42" s="16" t="s">
        <v>22</v>
      </c>
      <c r="P42" s="16" t="s">
        <v>22</v>
      </c>
      <c r="Q42" s="7" t="s">
        <v>22</v>
      </c>
      <c r="R42" s="16" t="s">
        <v>27</v>
      </c>
      <c r="S42" s="16" t="s">
        <v>27</v>
      </c>
      <c r="T42" s="16" t="s">
        <v>27</v>
      </c>
      <c r="U42" s="16" t="s">
        <v>27</v>
      </c>
      <c r="V42" s="16" t="s">
        <v>27</v>
      </c>
      <c r="W42" s="16" t="s">
        <v>22</v>
      </c>
      <c r="X42" s="16" t="s">
        <v>22</v>
      </c>
      <c r="Y42" s="16" t="s">
        <v>22</v>
      </c>
      <c r="Z42" s="16" t="s">
        <v>22</v>
      </c>
      <c r="AA42" s="16" t="s">
        <v>22</v>
      </c>
      <c r="AB42" s="16" t="s">
        <v>22</v>
      </c>
      <c r="AC42" s="16" t="s">
        <v>22</v>
      </c>
      <c r="AD42" s="16" t="s">
        <v>22</v>
      </c>
      <c r="AE42" s="7" t="s">
        <v>22</v>
      </c>
      <c r="AF42" s="7" t="s">
        <v>22</v>
      </c>
      <c r="AG42" s="16" t="s">
        <v>22</v>
      </c>
      <c r="AH42" s="16" t="s">
        <v>22</v>
      </c>
      <c r="AI42" s="16" t="s">
        <v>22</v>
      </c>
      <c r="AJ42" s="16" t="s">
        <v>22</v>
      </c>
      <c r="AK42" s="17" t="s">
        <v>22</v>
      </c>
      <c r="AL42" s="97" t="s">
        <v>50</v>
      </c>
      <c r="AM42" s="98"/>
      <c r="AN42" s="98"/>
      <c r="AO42" s="98"/>
      <c r="AP42" s="95">
        <f>COUNTIF(G42:AK42,プルダウン!$B$3)+COUNTIF(G42:AK42,プルダウン!$B$4)</f>
        <v>26</v>
      </c>
      <c r="AQ42" s="96"/>
      <c r="AR42" s="90" t="s">
        <v>63</v>
      </c>
    </row>
    <row r="43" spans="1:44" ht="20.25" hidden="1" customHeight="1" x14ac:dyDescent="0.2">
      <c r="A43" s="122"/>
      <c r="B43" s="123"/>
      <c r="C43" s="123"/>
      <c r="D43" s="107"/>
      <c r="E43" s="108"/>
      <c r="F43" s="109"/>
      <c r="G43" s="16">
        <f>IF(G42=プルダウン!$B$3,IF(G45=プルダウン!$D$4,1,IF(G45=プルダウン!$D$5,1,0)),IF(G42=プルダウン!$B$4,IF(G45=プルダウン!$D$4,1,IF(G45=プルダウン!$D$5,1,0))))</f>
        <v>0</v>
      </c>
      <c r="H43" s="16">
        <f>IF(H42=プルダウン!$B$3,IF(H45=プルダウン!$D$4,1,IF(H45=プルダウン!$D$5,1,0)),IF(H42=プルダウン!$B$4,IF(H45=プルダウン!$D$4,1,IF(H45=プルダウン!$D$5,1,0))))</f>
        <v>0</v>
      </c>
      <c r="I43" s="16">
        <f>IF(I42=プルダウン!$B$3,IF(I45=プルダウン!$D$4,1,IF(I45=プルダウン!$D$5,1,0)),IF(I42=プルダウン!$B$4,IF(I45=プルダウン!$D$4,1,IF(I45=プルダウン!$D$5,1,0))))</f>
        <v>1</v>
      </c>
      <c r="J43" s="7">
        <f>IF(J42=プルダウン!$B$3,IF(J45=プルダウン!$D$4,1,IF(J45=プルダウン!$D$5,1,0)),IF(J42=プルダウン!$B$4,IF(J45=プルダウン!$D$4,1,IF(J45=プルダウン!$D$5,1,0))))</f>
        <v>1</v>
      </c>
      <c r="K43" s="7">
        <f>IF(K42=プルダウン!$B$3,IF(K45=プルダウン!$D$4,1,IF(K45=プルダウン!$D$5,1,0)),IF(K42=プルダウン!$B$4,IF(K45=プルダウン!$D$4,1,IF(K45=プルダウン!$D$5,1,0))))</f>
        <v>0</v>
      </c>
      <c r="L43" s="16">
        <f>IF(L42=プルダウン!$B$3,IF(L45=プルダウン!$D$4,1,IF(L45=プルダウン!$D$5,1,0)),IF(L42=プルダウン!$B$4,IF(L45=プルダウン!$D$4,1,IF(L45=プルダウン!$D$5,1,0))))</f>
        <v>0</v>
      </c>
      <c r="M43" s="16">
        <f>IF(M42=プルダウン!$B$3,IF(M45=プルダウン!$D$4,1,IF(M45=プルダウン!$D$5,1,0)),IF(M42=プルダウン!$B$4,IF(M45=プルダウン!$D$4,1,IF(M45=プルダウン!$D$5,1,0))))</f>
        <v>0</v>
      </c>
      <c r="N43" s="16">
        <f>IF(N42=プルダウン!$B$3,IF(N45=プルダウン!$D$4,1,IF(N45=プルダウン!$D$5,1,0)),IF(N42=プルダウン!$B$4,IF(N45=プルダウン!$D$4,1,IF(N45=プルダウン!$D$5,1,0))))</f>
        <v>0</v>
      </c>
      <c r="O43" s="16">
        <f>IF(O42=プルダウン!$B$3,IF(O45=プルダウン!$D$4,1,IF(O45=プルダウン!$D$5,1,0)),IF(O42=プルダウン!$B$4,IF(O45=プルダウン!$D$4,1,IF(O45=プルダウン!$D$5,1,0))))</f>
        <v>0</v>
      </c>
      <c r="P43" s="16">
        <f>IF(P42=プルダウン!$B$3,IF(P45=プルダウン!$D$4,1,IF(P45=プルダウン!$D$5,1,0)),IF(P42=プルダウン!$B$4,IF(P45=プルダウン!$D$4,1,IF(P45=プルダウン!$D$5,1,0))))</f>
        <v>1</v>
      </c>
      <c r="Q43" s="7">
        <f>IF(Q42=プルダウン!$B$3,IF(Q45=プルダウン!$D$4,1,IF(Q45=プルダウン!$D$5,1,0)),IF(Q42=プルダウン!$B$4,IF(Q45=プルダウン!$D$4,1,IF(Q45=プルダウン!$D$5,1,0))))</f>
        <v>1</v>
      </c>
      <c r="R43" s="7" t="b">
        <f>IF(R42=プルダウン!$B$3,IF(R45=プルダウン!$D$4,1,IF(R45=プルダウン!$D$5,1,0)),IF(R42=プルダウン!$B$4,IF(R45=プルダウン!$D$4,1,IF(R45=プルダウン!$D$5,1,0))))</f>
        <v>0</v>
      </c>
      <c r="S43" s="16" t="b">
        <f>IF(S42=プルダウン!$B$3,IF(S45=プルダウン!$D$4,1,IF(S45=プルダウン!$D$5,1,0)),IF(S42=プルダウン!$B$4,IF(S45=プルダウン!$D$4,1,IF(S45=プルダウン!$D$5,1,0))))</f>
        <v>0</v>
      </c>
      <c r="T43" s="16" t="b">
        <f>IF(T42=プルダウン!$B$3,IF(T45=プルダウン!$D$4,1,IF(T45=プルダウン!$D$5,1,0)),IF(T42=プルダウン!$B$4,IF(T45=プルダウン!$D$4,1,IF(T45=プルダウン!$D$5,1,0))))</f>
        <v>0</v>
      </c>
      <c r="U43" s="16" t="b">
        <f>IF(U42=プルダウン!$B$3,IF(U45=プルダウン!$D$4,1,IF(U45=プルダウン!$D$5,1,0)),IF(U42=プルダウン!$B$4,IF(U45=プルダウン!$D$4,1,IF(U45=プルダウン!$D$5,1,0))))</f>
        <v>0</v>
      </c>
      <c r="V43" s="16" t="b">
        <f>IF(V42=プルダウン!$B$3,IF(V45=プルダウン!$D$4,1,IF(V45=プルダウン!$D$5,1,0)),IF(V42=プルダウン!$B$4,IF(V45=プルダウン!$D$4,1,IF(V45=プルダウン!$D$5,1,0))))</f>
        <v>0</v>
      </c>
      <c r="W43" s="16">
        <f>IF(W42=プルダウン!$B$3,IF(W45=プルダウン!$D$4,1,IF(W45=プルダウン!$D$5,1,0)),IF(W42=プルダウン!$B$4,IF(W45=プルダウン!$D$4,1,IF(W45=プルダウン!$D$5,1,0))))</f>
        <v>1</v>
      </c>
      <c r="X43" s="7">
        <f>IF(X42=プルダウン!$B$3,IF(X45=プルダウン!$D$4,1,IF(X45=プルダウン!$D$5,1,0)),IF(X42=プルダウン!$B$4,IF(X45=プルダウン!$D$4,1,IF(X45=プルダウン!$D$5,1,0))))</f>
        <v>1</v>
      </c>
      <c r="Y43" s="7">
        <f>IF(Y42=プルダウン!$B$3,IF(Y45=プルダウン!$D$4,1,IF(Y45=プルダウン!$D$5,1,0)),IF(Y42=プルダウン!$B$4,IF(Y45=プルダウン!$D$4,1,IF(Y45=プルダウン!$D$5,1,0))))</f>
        <v>0</v>
      </c>
      <c r="Z43" s="16">
        <f>IF(Z42=プルダウン!$B$3,IF(Z45=プルダウン!$D$4,1,IF(Z45=プルダウン!$D$5,1,0)),IF(Z42=プルダウン!$B$4,IF(Z45=プルダウン!$D$4,1,IF(Z45=プルダウン!$D$5,1,0))))</f>
        <v>0</v>
      </c>
      <c r="AA43" s="16">
        <f>IF(AA42=プルダウン!$B$3,IF(AA45=プルダウン!$D$4,1,IF(AA45=プルダウン!$D$5,1,0)),IF(AA42=プルダウン!$B$4,IF(AA45=プルダウン!$D$4,1,IF(AA45=プルダウン!$D$5,1,0))))</f>
        <v>0</v>
      </c>
      <c r="AB43" s="16">
        <f>IF(AB42=プルダウン!$B$3,IF(AB45=プルダウン!$D$4,1,IF(AB45=プルダウン!$D$5,1,0)),IF(AB42=プルダウン!$B$4,IF(AB45=プルダウン!$D$4,1,IF(AB45=プルダウン!$D$5,1,0))))</f>
        <v>0</v>
      </c>
      <c r="AC43" s="16">
        <f>IF(AC42=プルダウン!$B$3,IF(AC45=プルダウン!$D$4,1,IF(AC45=プルダウン!$D$5,1,0)),IF(AC42=プルダウン!$B$4,IF(AC45=プルダウン!$D$4,1,IF(AC45=プルダウン!$D$5,1,0))))</f>
        <v>0</v>
      </c>
      <c r="AD43" s="16">
        <f>IF(AD42=プルダウン!$B$3,IF(AD45=プルダウン!$D$4,1,IF(AD45=プルダウン!$D$5,1,0)),IF(AD42=プルダウン!$B$4,IF(AD45=プルダウン!$D$4,1,IF(AD45=プルダウン!$D$5,1,0))))</f>
        <v>1</v>
      </c>
      <c r="AE43" s="7">
        <f>IF(AE42=プルダウン!$B$3,IF(AE45=プルダウン!$D$4,1,IF(AE45=プルダウン!$D$5,1,0)),IF(AE42=プルダウン!$B$4,IF(AE45=プルダウン!$D$4,1,IF(AE45=プルダウン!$D$5,1,0))))</f>
        <v>1</v>
      </c>
      <c r="AF43" s="7">
        <f>IF(AF42=プルダウン!$B$3,IF(AF45=プルダウン!$D$4,1,IF(AF45=プルダウン!$D$5,1,0)),IF(AF42=プルダウン!$B$4,IF(AF45=プルダウン!$D$4,1,IF(AF45=プルダウン!$D$5,1,0))))</f>
        <v>0</v>
      </c>
      <c r="AG43" s="16">
        <f>IF(AG42=プルダウン!$B$3,IF(AG45=プルダウン!$D$4,1,IF(AG45=プルダウン!$D$5,1,0)),IF(AG42=プルダウン!$B$4,IF(AG45=プルダウン!$D$4,1,IF(AG45=プルダウン!$D$5,1,0))))</f>
        <v>0</v>
      </c>
      <c r="AH43" s="16">
        <f>IF(AH42=プルダウン!$B$3,IF(AH45=プルダウン!$D$4,1,IF(AH45=プルダウン!$D$5,1,0)),IF(AH42=プルダウン!$B$4,IF(AH45=プルダウン!$D$4,1,IF(AH45=プルダウン!$D$5,1,0))))</f>
        <v>0</v>
      </c>
      <c r="AI43" s="16">
        <f>IF(AI42=プルダウン!$B$3,IF(AI45=プルダウン!$D$4,1,IF(AI45=プルダウン!$D$5,1,0)),IF(AI42=プルダウン!$B$4,IF(AI45=プルダウン!$D$4,1,IF(AI45=プルダウン!$D$5,1,0))))</f>
        <v>0</v>
      </c>
      <c r="AJ43" s="16">
        <f>IF(AJ42=プルダウン!$B$3,IF(AJ45=プルダウン!$D$4,1,IF(AJ45=プルダウン!$D$5,1,0)),IF(AJ42=プルダウン!$B$4,IF(AJ45=プルダウン!$D$4,1,IF(AJ45=プルダウン!$D$5,1,0))))</f>
        <v>0</v>
      </c>
      <c r="AK43" s="17">
        <f>IF(AK42=プルダウン!$B$3,IF(AK45=プルダウン!$D$4,1,IF(AK45=プルダウン!$D$5,1,0)),IF(AK42=プルダウン!$B$4,IF(AK45=プルダウン!$D$4,1,IF(AK45=プルダウン!$D$5,1,0))))</f>
        <v>1</v>
      </c>
      <c r="AL43" s="97"/>
      <c r="AM43" s="98"/>
      <c r="AN43" s="98"/>
      <c r="AO43" s="98"/>
      <c r="AP43" s="95"/>
      <c r="AQ43" s="96"/>
      <c r="AR43" s="74"/>
    </row>
    <row r="44" spans="1:44" ht="20.25" customHeight="1" x14ac:dyDescent="0.2">
      <c r="A44" s="122"/>
      <c r="B44" s="123"/>
      <c r="C44" s="123"/>
      <c r="D44" s="103" t="s">
        <v>64</v>
      </c>
      <c r="E44" s="104"/>
      <c r="F44" s="105"/>
      <c r="G44" s="16" t="s">
        <v>34</v>
      </c>
      <c r="H44" s="16" t="s">
        <v>34</v>
      </c>
      <c r="I44" s="16" t="s">
        <v>35</v>
      </c>
      <c r="J44" s="16" t="s">
        <v>35</v>
      </c>
      <c r="K44" s="16" t="s">
        <v>34</v>
      </c>
      <c r="L44" s="16" t="s">
        <v>34</v>
      </c>
      <c r="M44" s="16" t="s">
        <v>34</v>
      </c>
      <c r="N44" s="16" t="s">
        <v>34</v>
      </c>
      <c r="O44" s="16" t="s">
        <v>34</v>
      </c>
      <c r="P44" s="16" t="s">
        <v>35</v>
      </c>
      <c r="Q44" s="16" t="s">
        <v>35</v>
      </c>
      <c r="R44" s="16" t="s">
        <v>35</v>
      </c>
      <c r="S44" s="16" t="s">
        <v>35</v>
      </c>
      <c r="T44" s="16" t="s">
        <v>35</v>
      </c>
      <c r="U44" s="16" t="s">
        <v>35</v>
      </c>
      <c r="V44" s="16" t="s">
        <v>35</v>
      </c>
      <c r="W44" s="16" t="s">
        <v>35</v>
      </c>
      <c r="X44" s="7" t="s">
        <v>35</v>
      </c>
      <c r="Y44" s="16" t="s">
        <v>34</v>
      </c>
      <c r="Z44" s="16" t="s">
        <v>34</v>
      </c>
      <c r="AA44" s="16" t="s">
        <v>34</v>
      </c>
      <c r="AB44" s="16" t="s">
        <v>34</v>
      </c>
      <c r="AC44" s="16" t="s">
        <v>34</v>
      </c>
      <c r="AD44" s="16" t="s">
        <v>35</v>
      </c>
      <c r="AE44" s="7" t="s">
        <v>35</v>
      </c>
      <c r="AF44" s="16" t="s">
        <v>34</v>
      </c>
      <c r="AG44" s="16" t="s">
        <v>34</v>
      </c>
      <c r="AH44" s="16" t="s">
        <v>34</v>
      </c>
      <c r="AI44" s="16" t="s">
        <v>34</v>
      </c>
      <c r="AJ44" s="16" t="s">
        <v>34</v>
      </c>
      <c r="AK44" s="17" t="s">
        <v>35</v>
      </c>
      <c r="AL44" s="97"/>
      <c r="AM44" s="98"/>
      <c r="AN44" s="98"/>
      <c r="AO44" s="98"/>
      <c r="AP44" s="95"/>
      <c r="AQ44" s="96"/>
      <c r="AR44" s="93" t="s">
        <v>80</v>
      </c>
    </row>
    <row r="45" spans="1:44" ht="20.25" customHeight="1" thickBot="1" x14ac:dyDescent="0.25">
      <c r="A45" s="124"/>
      <c r="B45" s="125"/>
      <c r="C45" s="125"/>
      <c r="D45" s="110" t="s">
        <v>65</v>
      </c>
      <c r="E45" s="111"/>
      <c r="F45" s="112"/>
      <c r="G45" s="15" t="s">
        <v>34</v>
      </c>
      <c r="H45" s="15" t="s">
        <v>34</v>
      </c>
      <c r="I45" s="15" t="s">
        <v>35</v>
      </c>
      <c r="J45" s="15" t="s">
        <v>35</v>
      </c>
      <c r="K45" s="15" t="s">
        <v>34</v>
      </c>
      <c r="L45" s="15" t="s">
        <v>34</v>
      </c>
      <c r="M45" s="15" t="s">
        <v>34</v>
      </c>
      <c r="N45" s="15" t="s">
        <v>34</v>
      </c>
      <c r="O45" s="15" t="s">
        <v>34</v>
      </c>
      <c r="P45" s="15" t="s">
        <v>35</v>
      </c>
      <c r="Q45" s="15" t="s">
        <v>35</v>
      </c>
      <c r="R45" s="15" t="s">
        <v>35</v>
      </c>
      <c r="S45" s="15" t="s">
        <v>35</v>
      </c>
      <c r="T45" s="15" t="s">
        <v>35</v>
      </c>
      <c r="U45" s="15" t="s">
        <v>35</v>
      </c>
      <c r="V45" s="15" t="s">
        <v>35</v>
      </c>
      <c r="W45" s="15" t="s">
        <v>35</v>
      </c>
      <c r="X45" s="5" t="s">
        <v>35</v>
      </c>
      <c r="Y45" s="15" t="s">
        <v>34</v>
      </c>
      <c r="Z45" s="15" t="s">
        <v>34</v>
      </c>
      <c r="AA45" s="15" t="s">
        <v>34</v>
      </c>
      <c r="AB45" s="15" t="s">
        <v>34</v>
      </c>
      <c r="AC45" s="15" t="s">
        <v>34</v>
      </c>
      <c r="AD45" s="15" t="s">
        <v>35</v>
      </c>
      <c r="AE45" s="5" t="s">
        <v>35</v>
      </c>
      <c r="AF45" s="15" t="s">
        <v>34</v>
      </c>
      <c r="AG45" s="15" t="s">
        <v>34</v>
      </c>
      <c r="AH45" s="66" t="s">
        <v>34</v>
      </c>
      <c r="AI45" s="66" t="s">
        <v>34</v>
      </c>
      <c r="AJ45" s="66" t="s">
        <v>34</v>
      </c>
      <c r="AK45" s="67" t="s">
        <v>35</v>
      </c>
      <c r="AL45" s="99" t="s">
        <v>21</v>
      </c>
      <c r="AM45" s="100"/>
      <c r="AN45" s="100"/>
      <c r="AO45" s="100"/>
      <c r="AP45" s="101">
        <f>SUM(G43:AK43)</f>
        <v>9</v>
      </c>
      <c r="AQ45" s="102"/>
      <c r="AR45" s="94"/>
    </row>
    <row r="46" spans="1:44" ht="20.25" customHeight="1" x14ac:dyDescent="0.2">
      <c r="A46" s="120" t="s">
        <v>71</v>
      </c>
      <c r="B46" s="121"/>
      <c r="C46" s="121"/>
      <c r="D46" s="114" t="s">
        <v>19</v>
      </c>
      <c r="E46" s="115"/>
      <c r="F46" s="116"/>
      <c r="G46" s="4">
        <v>1</v>
      </c>
      <c r="H46" s="14">
        <v>2</v>
      </c>
      <c r="I46" s="14">
        <v>3</v>
      </c>
      <c r="J46" s="14">
        <v>4</v>
      </c>
      <c r="K46" s="14">
        <v>5</v>
      </c>
      <c r="L46" s="14">
        <v>6</v>
      </c>
      <c r="M46" s="4">
        <v>7</v>
      </c>
      <c r="N46" s="4">
        <v>8</v>
      </c>
      <c r="O46" s="14">
        <v>9</v>
      </c>
      <c r="P46" s="14">
        <v>10</v>
      </c>
      <c r="Q46" s="14">
        <v>11</v>
      </c>
      <c r="R46" s="14">
        <v>12</v>
      </c>
      <c r="S46" s="14">
        <v>13</v>
      </c>
      <c r="T46" s="4">
        <v>14</v>
      </c>
      <c r="U46" s="4">
        <v>15</v>
      </c>
      <c r="V46" s="4">
        <v>16</v>
      </c>
      <c r="W46" s="14">
        <v>17</v>
      </c>
      <c r="X46" s="14">
        <v>18</v>
      </c>
      <c r="Y46" s="14">
        <v>19</v>
      </c>
      <c r="Z46" s="14">
        <v>20</v>
      </c>
      <c r="AA46" s="4">
        <v>21</v>
      </c>
      <c r="AB46" s="4">
        <v>22</v>
      </c>
      <c r="AC46" s="4">
        <v>23</v>
      </c>
      <c r="AD46" s="14">
        <v>24</v>
      </c>
      <c r="AE46" s="14">
        <v>25</v>
      </c>
      <c r="AF46" s="14">
        <v>26</v>
      </c>
      <c r="AG46" s="14">
        <v>27</v>
      </c>
      <c r="AH46" s="5">
        <v>28</v>
      </c>
      <c r="AI46" s="5">
        <v>29</v>
      </c>
      <c r="AJ46" s="15">
        <v>30</v>
      </c>
      <c r="AK46" s="18"/>
      <c r="AL46" s="126" t="s">
        <v>20</v>
      </c>
      <c r="AM46" s="127"/>
      <c r="AN46" s="127"/>
      <c r="AO46" s="127"/>
      <c r="AP46" s="127"/>
      <c r="AQ46" s="128"/>
      <c r="AR46" s="46" t="s">
        <v>54</v>
      </c>
    </row>
    <row r="47" spans="1:44" ht="20.25" customHeight="1" x14ac:dyDescent="0.2">
      <c r="A47" s="122"/>
      <c r="B47" s="123"/>
      <c r="C47" s="123"/>
      <c r="D47" s="103" t="s">
        <v>9</v>
      </c>
      <c r="E47" s="104"/>
      <c r="F47" s="105"/>
      <c r="G47" s="29" t="s">
        <v>7</v>
      </c>
      <c r="H47" s="30" t="s">
        <v>8</v>
      </c>
      <c r="I47" s="30" t="s">
        <v>2</v>
      </c>
      <c r="J47" s="30" t="s">
        <v>3</v>
      </c>
      <c r="K47" s="30" t="s">
        <v>4</v>
      </c>
      <c r="L47" s="30" t="s">
        <v>5</v>
      </c>
      <c r="M47" s="32" t="s">
        <v>15</v>
      </c>
      <c r="N47" s="32" t="s">
        <v>0</v>
      </c>
      <c r="O47" s="30" t="s">
        <v>1</v>
      </c>
      <c r="P47" s="31" t="s">
        <v>11</v>
      </c>
      <c r="Q47" s="31" t="s">
        <v>12</v>
      </c>
      <c r="R47" s="16" t="s">
        <v>13</v>
      </c>
      <c r="S47" s="16" t="s">
        <v>14</v>
      </c>
      <c r="T47" s="29" t="s">
        <v>6</v>
      </c>
      <c r="U47" s="29" t="s">
        <v>7</v>
      </c>
      <c r="V47" s="32" t="s">
        <v>8</v>
      </c>
      <c r="W47" s="30" t="s">
        <v>2</v>
      </c>
      <c r="X47" s="31" t="s">
        <v>12</v>
      </c>
      <c r="Y47" s="30" t="s">
        <v>4</v>
      </c>
      <c r="Z47" s="30" t="s">
        <v>5</v>
      </c>
      <c r="AA47" s="29" t="s">
        <v>6</v>
      </c>
      <c r="AB47" s="29" t="s">
        <v>7</v>
      </c>
      <c r="AC47" s="32" t="s">
        <v>8</v>
      </c>
      <c r="AD47" s="30" t="s">
        <v>2</v>
      </c>
      <c r="AE47" s="30" t="s">
        <v>3</v>
      </c>
      <c r="AF47" s="30" t="s">
        <v>4</v>
      </c>
      <c r="AG47" s="30" t="s">
        <v>5</v>
      </c>
      <c r="AH47" s="29" t="s">
        <v>6</v>
      </c>
      <c r="AI47" s="29" t="s">
        <v>7</v>
      </c>
      <c r="AJ47" s="38" t="s">
        <v>8</v>
      </c>
      <c r="AK47" s="17"/>
      <c r="AL47" s="97"/>
      <c r="AM47" s="98"/>
      <c r="AN47" s="98"/>
      <c r="AO47" s="98"/>
      <c r="AP47" s="98"/>
      <c r="AQ47" s="129"/>
      <c r="AR47" s="75">
        <f t="shared" ref="AR47" si="3">AP51/AP48</f>
        <v>0.36666666666666664</v>
      </c>
    </row>
    <row r="48" spans="1:44" ht="20.25" customHeight="1" x14ac:dyDescent="0.2">
      <c r="A48" s="122"/>
      <c r="B48" s="123"/>
      <c r="C48" s="123"/>
      <c r="D48" s="103" t="s">
        <v>16</v>
      </c>
      <c r="E48" s="104"/>
      <c r="F48" s="105"/>
      <c r="G48" s="7" t="s">
        <v>22</v>
      </c>
      <c r="H48" s="7" t="s">
        <v>22</v>
      </c>
      <c r="I48" s="16" t="s">
        <v>22</v>
      </c>
      <c r="J48" s="16" t="s">
        <v>22</v>
      </c>
      <c r="K48" s="16" t="s">
        <v>22</v>
      </c>
      <c r="L48" s="16" t="s">
        <v>22</v>
      </c>
      <c r="M48" s="16" t="s">
        <v>22</v>
      </c>
      <c r="N48" s="7" t="s">
        <v>22</v>
      </c>
      <c r="O48" s="7" t="s">
        <v>22</v>
      </c>
      <c r="P48" s="16" t="s">
        <v>22</v>
      </c>
      <c r="Q48" s="16" t="s">
        <v>22</v>
      </c>
      <c r="R48" s="16" t="s">
        <v>22</v>
      </c>
      <c r="S48" s="16" t="s">
        <v>22</v>
      </c>
      <c r="T48" s="16" t="s">
        <v>22</v>
      </c>
      <c r="U48" s="16" t="s">
        <v>22</v>
      </c>
      <c r="V48" s="16" t="s">
        <v>22</v>
      </c>
      <c r="W48" s="16" t="s">
        <v>22</v>
      </c>
      <c r="X48" s="16" t="s">
        <v>22</v>
      </c>
      <c r="Y48" s="16" t="s">
        <v>22</v>
      </c>
      <c r="Z48" s="16" t="s">
        <v>22</v>
      </c>
      <c r="AA48" s="16" t="s">
        <v>22</v>
      </c>
      <c r="AB48" s="16" t="s">
        <v>22</v>
      </c>
      <c r="AC48" s="16" t="s">
        <v>22</v>
      </c>
      <c r="AD48" s="16" t="s">
        <v>22</v>
      </c>
      <c r="AE48" s="16" t="s">
        <v>22</v>
      </c>
      <c r="AF48" s="16" t="s">
        <v>22</v>
      </c>
      <c r="AG48" s="16" t="s">
        <v>22</v>
      </c>
      <c r="AH48" s="16" t="s">
        <v>22</v>
      </c>
      <c r="AI48" s="7" t="s">
        <v>22</v>
      </c>
      <c r="AJ48" s="7" t="s">
        <v>22</v>
      </c>
      <c r="AK48" s="17"/>
      <c r="AL48" s="97" t="s">
        <v>50</v>
      </c>
      <c r="AM48" s="98"/>
      <c r="AN48" s="98"/>
      <c r="AO48" s="98"/>
      <c r="AP48" s="95">
        <f>COUNTIF(G48:AK48,プルダウン!$B$3)+COUNTIF(G48:AK48,プルダウン!$B$4)</f>
        <v>30</v>
      </c>
      <c r="AQ48" s="96"/>
      <c r="AR48" s="90" t="s">
        <v>63</v>
      </c>
    </row>
    <row r="49" spans="1:44" ht="20.25" hidden="1" customHeight="1" x14ac:dyDescent="0.2">
      <c r="A49" s="122"/>
      <c r="B49" s="123"/>
      <c r="C49" s="123"/>
      <c r="D49" s="107"/>
      <c r="E49" s="108"/>
      <c r="F49" s="109"/>
      <c r="G49" s="7">
        <f>IF(G48=プルダウン!$B$3,IF(G51=プルダウン!$D$4,1,IF(G51=プルダウン!$D$5,1,0)),IF(G48=プルダウン!$B$4,IF(G51=プルダウン!$D$4,1,IF(G51=プルダウン!$D$5,1,0))))</f>
        <v>1</v>
      </c>
      <c r="H49" s="7">
        <f>IF(H48=プルダウン!$B$3,IF(H51=プルダウン!$D$4,1,IF(H51=プルダウン!$D$5,1,0)),IF(H48=プルダウン!$B$4,IF(H51=プルダウン!$D$4,1,IF(H51=プルダウン!$D$5,1,0))))</f>
        <v>0</v>
      </c>
      <c r="I49" s="16">
        <f>IF(I48=プルダウン!$B$3,IF(I51=プルダウン!$D$4,1,IF(I51=プルダウン!$D$5,1,0)),IF(I48=プルダウン!$B$4,IF(I51=プルダウン!$D$4,1,IF(I51=プルダウン!$D$5,1,0))))</f>
        <v>0</v>
      </c>
      <c r="J49" s="16">
        <f>IF(J48=プルダウン!$B$3,IF(J51=プルダウン!$D$4,1,IF(J51=プルダウン!$D$5,1,0)),IF(J48=プルダウン!$B$4,IF(J51=プルダウン!$D$4,1,IF(J51=プルダウン!$D$5,1,0))))</f>
        <v>0</v>
      </c>
      <c r="K49" s="16">
        <f>IF(K48=プルダウン!$B$3,IF(K51=プルダウン!$D$4,1,IF(K51=プルダウン!$D$5,1,0)),IF(K48=プルダウン!$B$4,IF(K51=プルダウン!$D$4,1,IF(K51=プルダウン!$D$5,1,0))))</f>
        <v>0</v>
      </c>
      <c r="L49" s="16">
        <f>IF(L48=プルダウン!$B$3,IF(L51=プルダウン!$D$4,1,IF(L51=プルダウン!$D$5,1,0)),IF(L48=プルダウン!$B$4,IF(L51=プルダウン!$D$4,1,IF(L51=プルダウン!$D$5,1,0))))</f>
        <v>0</v>
      </c>
      <c r="M49" s="16">
        <f>IF(M48=プルダウン!$B$3,IF(M51=プルダウン!$D$4,1,IF(M51=プルダウン!$D$5,1,0)),IF(M48=プルダウン!$B$4,IF(M51=プルダウン!$D$4,1,IF(M51=プルダウン!$D$5,1,0))))</f>
        <v>1</v>
      </c>
      <c r="N49" s="7">
        <f>IF(N48=プルダウン!$B$3,IF(N51=プルダウン!$D$4,1,IF(N51=プルダウン!$D$5,1,0)),IF(N48=プルダウン!$B$4,IF(N51=プルダウン!$D$4,1,IF(N51=プルダウン!$D$5,1,0))))</f>
        <v>1</v>
      </c>
      <c r="O49" s="7">
        <f>IF(O48=プルダウン!$B$3,IF(O51=プルダウン!$D$4,1,IF(O51=プルダウン!$D$5,1,0)),IF(O48=プルダウン!$B$4,IF(O51=プルダウン!$D$4,1,IF(O51=プルダウン!$D$5,1,0))))</f>
        <v>0</v>
      </c>
      <c r="P49" s="16">
        <f>IF(P48=プルダウン!$B$3,IF(P51=プルダウン!$D$4,1,IF(P51=プルダウン!$D$5,1,0)),IF(P48=プルダウン!$B$4,IF(P51=プルダウン!$D$4,1,IF(P51=プルダウン!$D$5,1,0))))</f>
        <v>0</v>
      </c>
      <c r="Q49" s="16">
        <f>IF(Q48=プルダウン!$B$3,IF(Q51=プルダウン!$D$4,1,IF(Q51=プルダウン!$D$5,1,0)),IF(Q48=プルダウン!$B$4,IF(Q51=プルダウン!$D$4,1,IF(Q51=プルダウン!$D$5,1,0))))</f>
        <v>0</v>
      </c>
      <c r="R49" s="16">
        <f>IF(R48=プルダウン!$B$3,IF(R51=プルダウン!$D$4,1,IF(R51=プルダウン!$D$5,1,0)),IF(R48=プルダウン!$B$4,IF(R51=プルダウン!$D$4,1,IF(R51=プルダウン!$D$5,1,0))))</f>
        <v>0</v>
      </c>
      <c r="S49" s="16">
        <f>IF(S48=プルダウン!$B$3,IF(S51=プルダウン!$D$4,1,IF(S51=プルダウン!$D$5,1,0)),IF(S48=プルダウン!$B$4,IF(S51=プルダウン!$D$4,1,IF(S51=プルダウン!$D$5,1,0))))</f>
        <v>0</v>
      </c>
      <c r="T49" s="16">
        <f>IF(T48=プルダウン!$B$3,IF(T51=プルダウン!$D$4,1,IF(T51=プルダウン!$D$5,1,0)),IF(T48=プルダウン!$B$4,IF(T51=プルダウン!$D$4,1,IF(T51=プルダウン!$D$5,1,0))))</f>
        <v>1</v>
      </c>
      <c r="U49" s="7">
        <f>IF(U48=プルダウン!$B$3,IF(U51=プルダウン!$D$4,1,IF(U51=プルダウン!$D$5,1,0)),IF(U48=プルダウン!$B$4,IF(U51=プルダウン!$D$4,1,IF(U51=プルダウン!$D$5,1,0))))</f>
        <v>1</v>
      </c>
      <c r="V49" s="7">
        <f>IF(V48=プルダウン!$B$3,IF(V51=プルダウン!$D$4,1,IF(V51=プルダウン!$D$5,1,0)),IF(V48=プルダウン!$B$4,IF(V51=プルダウン!$D$4,1,IF(V51=プルダウン!$D$5,1,0))))</f>
        <v>1</v>
      </c>
      <c r="W49" s="7">
        <f>IF(W48=プルダウン!$B$3,IF(W51=プルダウン!$D$4,1,IF(W51=プルダウン!$D$5,1,0)),IF(W48=プルダウン!$B$4,IF(W51=プルダウン!$D$4,1,IF(W51=プルダウン!$D$5,1,0))))</f>
        <v>0</v>
      </c>
      <c r="X49" s="16">
        <f>IF(X48=プルダウン!$B$3,IF(X51=プルダウン!$D$4,1,IF(X51=プルダウン!$D$5,1,0)),IF(X48=プルダウン!$B$4,IF(X51=プルダウン!$D$4,1,IF(X51=プルダウン!$D$5,1,0))))</f>
        <v>0</v>
      </c>
      <c r="Y49" s="16">
        <f>IF(Y48=プルダウン!$B$3,IF(Y51=プルダウン!$D$4,1,IF(Y51=プルダウン!$D$5,1,0)),IF(Y48=プルダウン!$B$4,IF(Y51=プルダウン!$D$4,1,IF(Y51=プルダウン!$D$5,1,0))))</f>
        <v>0</v>
      </c>
      <c r="Z49" s="16">
        <f>IF(Z48=プルダウン!$B$3,IF(Z51=プルダウン!$D$4,1,IF(Z51=プルダウン!$D$5,1,0)),IF(Z48=プルダウン!$B$4,IF(Z51=プルダウン!$D$4,1,IF(Z51=プルダウン!$D$5,1,0))))</f>
        <v>0</v>
      </c>
      <c r="AA49" s="16">
        <f>IF(AA48=プルダウン!$B$3,IF(AA51=プルダウン!$D$4,1,IF(AA51=プルダウン!$D$5,1,0)),IF(AA48=プルダウン!$B$4,IF(AA51=プルダウン!$D$4,1,IF(AA51=プルダウン!$D$5,1,0))))</f>
        <v>1</v>
      </c>
      <c r="AB49" s="7">
        <f>IF(AB48=プルダウン!$B$3,IF(AB51=プルダウン!$D$4,1,IF(AB51=プルダウン!$D$5,1,0)),IF(AB48=プルダウン!$B$4,IF(AB51=プルダウン!$D$4,1,IF(AB51=プルダウン!$D$5,1,0))))</f>
        <v>1</v>
      </c>
      <c r="AC49" s="7">
        <f>IF(AC48=プルダウン!$B$3,IF(AC51=プルダウン!$D$4,1,IF(AC51=プルダウン!$D$5,1,0)),IF(AC48=プルダウン!$B$4,IF(AC51=プルダウン!$D$4,1,IF(AC51=プルダウン!$D$5,1,0))))</f>
        <v>1</v>
      </c>
      <c r="AD49" s="7">
        <f>IF(AD48=プルダウン!$B$3,IF(AD51=プルダウン!$D$4,1,IF(AD51=プルダウン!$D$5,1,0)),IF(AD48=プルダウン!$B$4,IF(AD51=プルダウン!$D$4,1,IF(AD51=プルダウン!$D$5,1,0))))</f>
        <v>0</v>
      </c>
      <c r="AE49" s="16">
        <f>IF(AE48=プルダウン!$B$3,IF(AE51=プルダウン!$D$4,1,IF(AE51=プルダウン!$D$5,1,0)),IF(AE48=プルダウン!$B$4,IF(AE51=プルダウン!$D$4,1,IF(AE51=プルダウン!$D$5,1,0))))</f>
        <v>0</v>
      </c>
      <c r="AF49" s="16">
        <f>IF(AF48=プルダウン!$B$3,IF(AF51=プルダウン!$D$4,1,IF(AF51=プルダウン!$D$5,1,0)),IF(AF48=プルダウン!$B$4,IF(AF51=プルダウン!$D$4,1,IF(AF51=プルダウン!$D$5,1,0))))</f>
        <v>0</v>
      </c>
      <c r="AG49" s="16">
        <f>IF(AG48=プルダウン!$B$3,IF(AG51=プルダウン!$D$4,1,IF(AG51=プルダウン!$D$5,1,0)),IF(AG48=プルダウン!$B$4,IF(AG51=プルダウン!$D$4,1,IF(AG51=プルダウン!$D$5,1,0))))</f>
        <v>0</v>
      </c>
      <c r="AH49" s="16">
        <f>IF(AH48=プルダウン!$B$3,IF(AH51=プルダウン!$D$4,1,IF(AH51=プルダウン!$D$5,1,0)),IF(AH48=プルダウン!$B$4,IF(AH51=プルダウン!$D$4,1,IF(AH51=プルダウン!$D$5,1,0))))</f>
        <v>1</v>
      </c>
      <c r="AI49" s="7">
        <f>IF(AI48=プルダウン!$B$3,IF(AI51=プルダウン!$D$4,1,IF(AI51=プルダウン!$D$5,1,0)),IF(AI48=プルダウン!$B$4,IF(AI51=プルダウン!$D$4,1,IF(AI51=プルダウン!$D$5,1,0))))</f>
        <v>1</v>
      </c>
      <c r="AJ49" s="7">
        <f>IF(AJ48=プルダウン!$B$3,IF(AJ51=プルダウン!$D$4,1,IF(AJ51=プルダウン!$D$5,1,0)),IF(AJ48=プルダウン!$B$4,IF(AJ51=プルダウン!$D$4,1,IF(AJ51=プルダウン!$D$5,1,0))))</f>
        <v>0</v>
      </c>
      <c r="AK49" s="17"/>
      <c r="AL49" s="97"/>
      <c r="AM49" s="98"/>
      <c r="AN49" s="98"/>
      <c r="AO49" s="98"/>
      <c r="AP49" s="95"/>
      <c r="AQ49" s="96"/>
      <c r="AR49" s="74"/>
    </row>
    <row r="50" spans="1:44" ht="20.25" customHeight="1" x14ac:dyDescent="0.2">
      <c r="A50" s="122"/>
      <c r="B50" s="123"/>
      <c r="C50" s="123"/>
      <c r="D50" s="103" t="s">
        <v>64</v>
      </c>
      <c r="E50" s="104"/>
      <c r="F50" s="105"/>
      <c r="G50" s="16" t="s">
        <v>35</v>
      </c>
      <c r="H50" s="16" t="s">
        <v>34</v>
      </c>
      <c r="I50" s="16" t="s">
        <v>34</v>
      </c>
      <c r="J50" s="16" t="s">
        <v>34</v>
      </c>
      <c r="K50" s="16" t="s">
        <v>34</v>
      </c>
      <c r="L50" s="16" t="s">
        <v>34</v>
      </c>
      <c r="M50" s="16" t="s">
        <v>35</v>
      </c>
      <c r="N50" s="16" t="s">
        <v>35</v>
      </c>
      <c r="O50" s="16" t="s">
        <v>34</v>
      </c>
      <c r="P50" s="16" t="s">
        <v>34</v>
      </c>
      <c r="Q50" s="16" t="s">
        <v>34</v>
      </c>
      <c r="R50" s="16" t="s">
        <v>34</v>
      </c>
      <c r="S50" s="16" t="s">
        <v>34</v>
      </c>
      <c r="T50" s="16" t="s">
        <v>35</v>
      </c>
      <c r="U50" s="16" t="s">
        <v>35</v>
      </c>
      <c r="V50" s="16" t="s">
        <v>35</v>
      </c>
      <c r="W50" s="16" t="s">
        <v>34</v>
      </c>
      <c r="X50" s="16" t="s">
        <v>34</v>
      </c>
      <c r="Y50" s="16" t="s">
        <v>34</v>
      </c>
      <c r="Z50" s="16" t="s">
        <v>34</v>
      </c>
      <c r="AA50" s="16" t="s">
        <v>35</v>
      </c>
      <c r="AB50" s="16" t="s">
        <v>35</v>
      </c>
      <c r="AC50" s="16" t="s">
        <v>35</v>
      </c>
      <c r="AD50" s="16" t="s">
        <v>34</v>
      </c>
      <c r="AE50" s="16" t="s">
        <v>34</v>
      </c>
      <c r="AF50" s="16" t="s">
        <v>34</v>
      </c>
      <c r="AG50" s="16" t="s">
        <v>34</v>
      </c>
      <c r="AH50" s="16" t="s">
        <v>35</v>
      </c>
      <c r="AI50" s="16" t="s">
        <v>35</v>
      </c>
      <c r="AJ50" s="16" t="s">
        <v>34</v>
      </c>
      <c r="AK50" s="17"/>
      <c r="AL50" s="97"/>
      <c r="AM50" s="98"/>
      <c r="AN50" s="98"/>
      <c r="AO50" s="98"/>
      <c r="AP50" s="95"/>
      <c r="AQ50" s="96"/>
      <c r="AR50" s="93" t="s">
        <v>80</v>
      </c>
    </row>
    <row r="51" spans="1:44" ht="20.25" customHeight="1" thickBot="1" x14ac:dyDescent="0.25">
      <c r="A51" s="124"/>
      <c r="B51" s="125"/>
      <c r="C51" s="125"/>
      <c r="D51" s="110" t="s">
        <v>65</v>
      </c>
      <c r="E51" s="111"/>
      <c r="F51" s="112"/>
      <c r="G51" s="15" t="s">
        <v>35</v>
      </c>
      <c r="H51" s="15" t="s">
        <v>34</v>
      </c>
      <c r="I51" s="16" t="s">
        <v>34</v>
      </c>
      <c r="J51" s="16" t="s">
        <v>34</v>
      </c>
      <c r="K51" s="15" t="s">
        <v>34</v>
      </c>
      <c r="L51" s="15" t="s">
        <v>34</v>
      </c>
      <c r="M51" s="15" t="s">
        <v>35</v>
      </c>
      <c r="N51" s="15" t="s">
        <v>35</v>
      </c>
      <c r="O51" s="15" t="s">
        <v>34</v>
      </c>
      <c r="P51" s="15" t="s">
        <v>34</v>
      </c>
      <c r="Q51" s="15" t="s">
        <v>34</v>
      </c>
      <c r="R51" s="15" t="s">
        <v>34</v>
      </c>
      <c r="S51" s="15" t="s">
        <v>34</v>
      </c>
      <c r="T51" s="15" t="s">
        <v>35</v>
      </c>
      <c r="U51" s="15" t="s">
        <v>35</v>
      </c>
      <c r="V51" s="15" t="s">
        <v>35</v>
      </c>
      <c r="W51" s="15" t="s">
        <v>34</v>
      </c>
      <c r="X51" s="15" t="s">
        <v>34</v>
      </c>
      <c r="Y51" s="15" t="s">
        <v>34</v>
      </c>
      <c r="Z51" s="15" t="s">
        <v>34</v>
      </c>
      <c r="AA51" s="15" t="s">
        <v>35</v>
      </c>
      <c r="AB51" s="15" t="s">
        <v>35</v>
      </c>
      <c r="AC51" s="15" t="s">
        <v>35</v>
      </c>
      <c r="AD51" s="15" t="s">
        <v>34</v>
      </c>
      <c r="AE51" s="15" t="s">
        <v>34</v>
      </c>
      <c r="AF51" s="15" t="s">
        <v>34</v>
      </c>
      <c r="AG51" s="15" t="s">
        <v>34</v>
      </c>
      <c r="AH51" s="66" t="s">
        <v>35</v>
      </c>
      <c r="AI51" s="66" t="s">
        <v>35</v>
      </c>
      <c r="AJ51" s="66" t="s">
        <v>34</v>
      </c>
      <c r="AK51" s="67"/>
      <c r="AL51" s="99" t="s">
        <v>21</v>
      </c>
      <c r="AM51" s="100"/>
      <c r="AN51" s="100"/>
      <c r="AO51" s="100"/>
      <c r="AP51" s="101">
        <f>SUM(G49:AK49)</f>
        <v>11</v>
      </c>
      <c r="AQ51" s="102"/>
      <c r="AR51" s="94"/>
    </row>
    <row r="52" spans="1:44" ht="20.25" customHeight="1" x14ac:dyDescent="0.2">
      <c r="A52" s="120" t="s">
        <v>72</v>
      </c>
      <c r="B52" s="121"/>
      <c r="C52" s="121"/>
      <c r="D52" s="114" t="s">
        <v>19</v>
      </c>
      <c r="E52" s="115"/>
      <c r="F52" s="116"/>
      <c r="G52" s="14">
        <v>1</v>
      </c>
      <c r="H52" s="35">
        <v>2</v>
      </c>
      <c r="I52" s="35">
        <v>3</v>
      </c>
      <c r="J52" s="35">
        <v>4</v>
      </c>
      <c r="K52" s="4">
        <v>5</v>
      </c>
      <c r="L52" s="4">
        <v>6</v>
      </c>
      <c r="M52" s="35">
        <v>7</v>
      </c>
      <c r="N52" s="35">
        <v>8</v>
      </c>
      <c r="O52" s="35">
        <v>9</v>
      </c>
      <c r="P52" s="35">
        <v>10</v>
      </c>
      <c r="Q52" s="35">
        <v>11</v>
      </c>
      <c r="R52" s="4">
        <v>12</v>
      </c>
      <c r="S52" s="4">
        <v>13</v>
      </c>
      <c r="T52" s="4">
        <v>14</v>
      </c>
      <c r="U52" s="35">
        <v>15</v>
      </c>
      <c r="V52" s="35">
        <v>16</v>
      </c>
      <c r="W52" s="35">
        <v>17</v>
      </c>
      <c r="X52" s="35">
        <v>18</v>
      </c>
      <c r="Y52" s="4">
        <v>19</v>
      </c>
      <c r="Z52" s="4">
        <v>20</v>
      </c>
      <c r="AA52" s="35">
        <v>21</v>
      </c>
      <c r="AB52" s="35">
        <v>22</v>
      </c>
      <c r="AC52" s="35">
        <v>23</v>
      </c>
      <c r="AD52" s="35">
        <v>24</v>
      </c>
      <c r="AE52" s="35">
        <v>25</v>
      </c>
      <c r="AF52" s="4">
        <v>26</v>
      </c>
      <c r="AG52" s="4">
        <v>27</v>
      </c>
      <c r="AH52" s="36">
        <v>28</v>
      </c>
      <c r="AI52" s="36">
        <v>29</v>
      </c>
      <c r="AJ52" s="36">
        <v>30</v>
      </c>
      <c r="AK52" s="37">
        <v>31</v>
      </c>
      <c r="AL52" s="126" t="s">
        <v>20</v>
      </c>
      <c r="AM52" s="127"/>
      <c r="AN52" s="127"/>
      <c r="AO52" s="127"/>
      <c r="AP52" s="127"/>
      <c r="AQ52" s="128"/>
      <c r="AR52" s="46" t="s">
        <v>54</v>
      </c>
    </row>
    <row r="53" spans="1:44" ht="20.25" customHeight="1" x14ac:dyDescent="0.2">
      <c r="A53" s="122"/>
      <c r="B53" s="123"/>
      <c r="C53" s="123"/>
      <c r="D53" s="103" t="s">
        <v>9</v>
      </c>
      <c r="E53" s="104"/>
      <c r="F53" s="105"/>
      <c r="G53" s="30" t="s">
        <v>2</v>
      </c>
      <c r="H53" s="30" t="s">
        <v>3</v>
      </c>
      <c r="I53" s="30" t="s">
        <v>4</v>
      </c>
      <c r="J53" s="30" t="s">
        <v>5</v>
      </c>
      <c r="K53" s="29" t="s">
        <v>6</v>
      </c>
      <c r="L53" s="29" t="s">
        <v>7</v>
      </c>
      <c r="M53" s="30" t="s">
        <v>8</v>
      </c>
      <c r="N53" s="30" t="s">
        <v>2</v>
      </c>
      <c r="O53" s="30" t="s">
        <v>3</v>
      </c>
      <c r="P53" s="30" t="s">
        <v>4</v>
      </c>
      <c r="Q53" s="30" t="s">
        <v>5</v>
      </c>
      <c r="R53" s="32" t="s">
        <v>15</v>
      </c>
      <c r="S53" s="32" t="s">
        <v>0</v>
      </c>
      <c r="T53" s="32" t="s">
        <v>1</v>
      </c>
      <c r="U53" s="31" t="s">
        <v>11</v>
      </c>
      <c r="V53" s="31" t="s">
        <v>12</v>
      </c>
      <c r="W53" s="16" t="s">
        <v>13</v>
      </c>
      <c r="X53" s="16" t="s">
        <v>14</v>
      </c>
      <c r="Y53" s="29" t="s">
        <v>6</v>
      </c>
      <c r="Z53" s="29" t="s">
        <v>7</v>
      </c>
      <c r="AA53" s="30" t="s">
        <v>8</v>
      </c>
      <c r="AB53" s="30" t="s">
        <v>2</v>
      </c>
      <c r="AC53" s="31" t="s">
        <v>12</v>
      </c>
      <c r="AD53" s="30" t="s">
        <v>4</v>
      </c>
      <c r="AE53" s="30" t="s">
        <v>5</v>
      </c>
      <c r="AF53" s="29" t="s">
        <v>6</v>
      </c>
      <c r="AG53" s="29" t="s">
        <v>7</v>
      </c>
      <c r="AH53" s="38" t="s">
        <v>8</v>
      </c>
      <c r="AI53" s="30" t="s">
        <v>2</v>
      </c>
      <c r="AJ53" s="30" t="s">
        <v>3</v>
      </c>
      <c r="AK53" s="30" t="s">
        <v>4</v>
      </c>
      <c r="AL53" s="97"/>
      <c r="AM53" s="98"/>
      <c r="AN53" s="98"/>
      <c r="AO53" s="98"/>
      <c r="AP53" s="98"/>
      <c r="AQ53" s="129"/>
      <c r="AR53" s="75">
        <f t="shared" ref="AR53" si="4">AP57/AP54</f>
        <v>0.2608695652173913</v>
      </c>
    </row>
    <row r="54" spans="1:44" ht="20.25" customHeight="1" x14ac:dyDescent="0.2">
      <c r="A54" s="122"/>
      <c r="B54" s="123"/>
      <c r="C54" s="123"/>
      <c r="D54" s="103" t="s">
        <v>16</v>
      </c>
      <c r="E54" s="104"/>
      <c r="F54" s="105"/>
      <c r="G54" s="16" t="s">
        <v>22</v>
      </c>
      <c r="H54" s="16" t="s">
        <v>22</v>
      </c>
      <c r="I54" s="16" t="s">
        <v>22</v>
      </c>
      <c r="J54" s="16" t="s">
        <v>22</v>
      </c>
      <c r="K54" s="16" t="s">
        <v>22</v>
      </c>
      <c r="L54" s="7" t="s">
        <v>22</v>
      </c>
      <c r="M54" s="7" t="s">
        <v>22</v>
      </c>
      <c r="N54" s="7" t="s">
        <v>22</v>
      </c>
      <c r="O54" s="16" t="s">
        <v>22</v>
      </c>
      <c r="P54" s="16" t="s">
        <v>22</v>
      </c>
      <c r="Q54" s="16" t="s">
        <v>22</v>
      </c>
      <c r="R54" s="16" t="s">
        <v>22</v>
      </c>
      <c r="S54" s="7" t="s">
        <v>22</v>
      </c>
      <c r="T54" s="7" t="s">
        <v>22</v>
      </c>
      <c r="U54" s="16" t="s">
        <v>22</v>
      </c>
      <c r="V54" s="16" t="s">
        <v>22</v>
      </c>
      <c r="W54" s="16" t="s">
        <v>22</v>
      </c>
      <c r="X54" s="16" t="s">
        <v>22</v>
      </c>
      <c r="Y54" s="16" t="s">
        <v>24</v>
      </c>
      <c r="Z54" s="16" t="s">
        <v>24</v>
      </c>
      <c r="AA54" s="16" t="s">
        <v>24</v>
      </c>
      <c r="AB54" s="16" t="s">
        <v>24</v>
      </c>
      <c r="AC54" s="16" t="s">
        <v>24</v>
      </c>
      <c r="AD54" s="16" t="s">
        <v>24</v>
      </c>
      <c r="AE54" s="16" t="s">
        <v>24</v>
      </c>
      <c r="AF54" s="16" t="s">
        <v>24</v>
      </c>
      <c r="AG54" s="7" t="s">
        <v>22</v>
      </c>
      <c r="AH54" s="7" t="s">
        <v>22</v>
      </c>
      <c r="AI54" s="16" t="s">
        <v>22</v>
      </c>
      <c r="AJ54" s="16" t="s">
        <v>22</v>
      </c>
      <c r="AK54" s="17" t="s">
        <v>22</v>
      </c>
      <c r="AL54" s="97" t="s">
        <v>50</v>
      </c>
      <c r="AM54" s="98"/>
      <c r="AN54" s="98"/>
      <c r="AO54" s="98"/>
      <c r="AP54" s="95">
        <f>COUNTIF(G54:AK54,プルダウン!$B$3)+COUNTIF(G54:AK54,プルダウン!$B$4)</f>
        <v>23</v>
      </c>
      <c r="AQ54" s="96"/>
      <c r="AR54" s="90" t="s">
        <v>63</v>
      </c>
    </row>
    <row r="55" spans="1:44" ht="20.25" hidden="1" customHeight="1" x14ac:dyDescent="0.2">
      <c r="A55" s="122"/>
      <c r="B55" s="123"/>
      <c r="C55" s="123"/>
      <c r="D55" s="107"/>
      <c r="E55" s="108"/>
      <c r="F55" s="109"/>
      <c r="G55" s="16">
        <f>IF(G54=プルダウン!$B$3,IF(G57=プルダウン!$D$4,1,IF(G57=プルダウン!$D$5,1,0)),IF(G54=プルダウン!$B$4,IF(G57=プルダウン!$D$4,1,IF(G57=プルダウン!$D$5,1,0))))</f>
        <v>0</v>
      </c>
      <c r="H55" s="16">
        <f>IF(H54=プルダウン!$B$3,IF(H57=プルダウン!$D$4,1,IF(H57=プルダウン!$D$5,1,0)),IF(H54=プルダウン!$B$4,IF(H57=プルダウン!$D$4,1,IF(H57=プルダウン!$D$5,1,0))))</f>
        <v>0</v>
      </c>
      <c r="I55" s="16">
        <f>IF(I54=プルダウン!$B$3,IF(I57=プルダウン!$D$4,1,IF(I57=プルダウン!$D$5,1,0)),IF(I54=プルダウン!$B$4,IF(I57=プルダウン!$D$4,1,IF(I57=プルダウン!$D$5,1,0))))</f>
        <v>0</v>
      </c>
      <c r="J55" s="16">
        <f>IF(J54=プルダウン!$B$3,IF(J57=プルダウン!$D$4,1,IF(J57=プルダウン!$D$5,1,0)),IF(J54=プルダウン!$B$4,IF(J57=プルダウン!$D$4,1,IF(J57=プルダウン!$D$5,1,0))))</f>
        <v>0</v>
      </c>
      <c r="K55" s="16">
        <f>IF(K54=プルダウン!$B$3,IF(K57=プルダウン!$D$4,1,IF(K57=プルダウン!$D$5,1,0)),IF(K54=プルダウン!$B$4,IF(K57=プルダウン!$D$4,1,IF(K57=プルダウン!$D$5,1,0))))</f>
        <v>1</v>
      </c>
      <c r="L55" s="7">
        <f>IF(L54=プルダウン!$B$3,IF(L57=プルダウン!$D$4,1,IF(L57=プルダウン!$D$5,1,0)),IF(L54=プルダウン!$B$4,IF(L57=プルダウン!$D$4,1,IF(L57=プルダウン!$D$5,1,0))))</f>
        <v>1</v>
      </c>
      <c r="M55" s="7">
        <f>IF(M54=プルダウン!$B$3,IF(M57=プルダウン!$D$4,1,IF(M57=プルダウン!$D$5,1,0)),IF(M54=プルダウン!$B$4,IF(M57=プルダウン!$D$4,1,IF(M57=プルダウン!$D$5,1,0))))</f>
        <v>0</v>
      </c>
      <c r="N55" s="7">
        <f>IF(N54=プルダウン!$B$3,IF(N57=プルダウン!$D$4,1,IF(N57=プルダウン!$D$5,1,0)),IF(N54=プルダウン!$B$4,IF(N57=プルダウン!$D$4,1,IF(N57=プルダウン!$D$5,1,0))))</f>
        <v>0</v>
      </c>
      <c r="O55" s="16">
        <f>IF(O54=プルダウン!$B$3,IF(O57=プルダウン!$D$4,1,IF(O57=プルダウン!$D$5,1,0)),IF(O54=プルダウン!$B$4,IF(O57=プルダウン!$D$4,1,IF(O57=プルダウン!$D$5,1,0))))</f>
        <v>0</v>
      </c>
      <c r="P55" s="16">
        <f>IF(P54=プルダウン!$B$3,IF(P57=プルダウン!$D$4,1,IF(P57=プルダウン!$D$5,1,0)),IF(P54=プルダウン!$B$4,IF(P57=プルダウン!$D$4,1,IF(P57=プルダウン!$D$5,1,0))))</f>
        <v>0</v>
      </c>
      <c r="Q55" s="16">
        <f>IF(Q54=プルダウン!$B$3,IF(Q57=プルダウン!$D$4,1,IF(Q57=プルダウン!$D$5,1,0)),IF(Q54=プルダウン!$B$4,IF(Q57=プルダウン!$D$4,1,IF(Q57=プルダウン!$D$5,1,0))))</f>
        <v>0</v>
      </c>
      <c r="R55" s="16">
        <f>IF(R54=プルダウン!$B$3,IF(R57=プルダウン!$D$4,1,IF(R57=プルダウン!$D$5,1,0)),IF(R54=プルダウン!$B$4,IF(R57=プルダウン!$D$4,1,IF(R57=プルダウン!$D$5,1,0))))</f>
        <v>1</v>
      </c>
      <c r="S55" s="7">
        <f>IF(S54=プルダウン!$B$3,IF(S57=プルダウン!$D$4,1,IF(S57=プルダウン!$D$5,1,0)),IF(S54=プルダウン!$B$4,IF(S57=プルダウン!$D$4,1,IF(S57=プルダウン!$D$5,1,0))))</f>
        <v>1</v>
      </c>
      <c r="T55" s="7">
        <f>IF(T54=プルダウン!$B$3,IF(T57=プルダウン!$D$4,1,IF(T57=プルダウン!$D$5,1,0)),IF(T54=プルダウン!$B$4,IF(T57=プルダウン!$D$4,1,IF(T57=プルダウン!$D$5,1,0))))</f>
        <v>1</v>
      </c>
      <c r="U55" s="16">
        <f>IF(U54=プルダウン!$B$3,IF(U57=プルダウン!$D$4,1,IF(U57=プルダウン!$D$5,1,0)),IF(U54=プルダウン!$B$4,IF(U57=プルダウン!$D$4,1,IF(U57=プルダウン!$D$5,1,0))))</f>
        <v>0</v>
      </c>
      <c r="V55" s="16">
        <f>IF(V54=プルダウン!$B$3,IF(V57=プルダウン!$D$4,1,IF(V57=プルダウン!$D$5,1,0)),IF(V54=プルダウン!$B$4,IF(V57=プルダウン!$D$4,1,IF(V57=プルダウン!$D$5,1,0))))</f>
        <v>0</v>
      </c>
      <c r="W55" s="16">
        <f>IF(W54=プルダウン!$B$3,IF(W57=プルダウン!$D$4,1,IF(W57=プルダウン!$D$5,1,0)),IF(W54=プルダウン!$B$4,IF(W57=プルダウン!$D$4,1,IF(W57=プルダウン!$D$5,1,0))))</f>
        <v>0</v>
      </c>
      <c r="X55" s="16">
        <f>IF(X54=プルダウン!$B$3,IF(X57=プルダウン!$D$4,1,IF(X57=プルダウン!$D$5,1,0)),IF(X54=プルダウン!$B$4,IF(X57=プルダウン!$D$4,1,IF(X57=プルダウン!$D$5,1,0))))</f>
        <v>0</v>
      </c>
      <c r="Y55" s="16" t="b">
        <f>IF(Y54=プルダウン!$B$3,IF(Y57=プルダウン!$D$4,1,IF(Y57=プルダウン!$D$5,1,0)),IF(Y54=プルダウン!$B$4,IF(Y57=プルダウン!$D$4,1,IF(Y57=プルダウン!$D$5,1,0))))</f>
        <v>0</v>
      </c>
      <c r="Z55" s="7" t="b">
        <f>IF(Z54=プルダウン!$B$3,IF(Z57=プルダウン!$D$4,1,IF(Z57=プルダウン!$D$5,1,0)),IF(Z54=プルダウン!$B$4,IF(Z57=プルダウン!$D$4,1,IF(Z57=プルダウン!$D$5,1,0))))</f>
        <v>0</v>
      </c>
      <c r="AA55" s="7" t="b">
        <f>IF(AA54=プルダウン!$B$3,IF(AA57=プルダウン!$D$4,1,IF(AA57=プルダウン!$D$5,1,0)),IF(AA54=プルダウン!$B$4,IF(AA57=プルダウン!$D$4,1,IF(AA57=プルダウン!$D$5,1,0))))</f>
        <v>0</v>
      </c>
      <c r="AB55" s="16" t="b">
        <f>IF(AB54=プルダウン!$B$3,IF(AB57=プルダウン!$D$4,1,IF(AB57=プルダウン!$D$5,1,0)),IF(AB54=プルダウン!$B$4,IF(AB57=プルダウン!$D$4,1,IF(AB57=プルダウン!$D$5,1,0))))</f>
        <v>0</v>
      </c>
      <c r="AC55" s="16" t="b">
        <f>IF(AC54=プルダウン!$B$3,IF(AC57=プルダウン!$D$4,1,IF(AC57=プルダウン!$D$5,1,0)),IF(AC54=プルダウン!$B$4,IF(AC57=プルダウン!$D$4,1,IF(AC57=プルダウン!$D$5,1,0))))</f>
        <v>0</v>
      </c>
      <c r="AD55" s="16" t="b">
        <f>IF(AD54=プルダウン!$B$3,IF(AD57=プルダウン!$D$4,1,IF(AD57=プルダウン!$D$5,1,0)),IF(AD54=プルダウン!$B$4,IF(AD57=プルダウン!$D$4,1,IF(AD57=プルダウン!$D$5,1,0))))</f>
        <v>0</v>
      </c>
      <c r="AE55" s="16" t="b">
        <f>IF(AE54=プルダウン!$B$3,IF(AE57=プルダウン!$D$4,1,IF(AE57=プルダウン!$D$5,1,0)),IF(AE54=プルダウン!$B$4,IF(AE57=プルダウン!$D$4,1,IF(AE57=プルダウン!$D$5,1,0))))</f>
        <v>0</v>
      </c>
      <c r="AF55" s="16" t="b">
        <f>IF(AF54=プルダウン!$B$3,IF(AF57=プルダウン!$D$4,1,IF(AF57=プルダウン!$D$5,1,0)),IF(AF54=プルダウン!$B$4,IF(AF57=プルダウン!$D$4,1,IF(AF57=プルダウン!$D$5,1,0))))</f>
        <v>0</v>
      </c>
      <c r="AG55" s="7">
        <f>IF(AG54=プルダウン!$B$3,IF(AG57=プルダウン!$D$4,1,IF(AG57=プルダウン!$D$5,1,0)),IF(AG54=プルダウン!$B$4,IF(AG57=プルダウン!$D$4,1,IF(AG57=プルダウン!$D$5,1,0))))</f>
        <v>1</v>
      </c>
      <c r="AH55" s="7">
        <f>IF(AH54=プルダウン!$B$3,IF(AH57=プルダウン!$D$4,1,IF(AH57=プルダウン!$D$5,1,0)),IF(AH54=プルダウン!$B$4,IF(AH57=プルダウン!$D$4,1,IF(AH57=プルダウン!$D$5,1,0))))</f>
        <v>0</v>
      </c>
      <c r="AI55" s="16">
        <f>IF(AI54=プルダウン!$B$3,IF(AI57=プルダウン!$D$4,1,IF(AI57=プルダウン!$D$5,1,0)),IF(AI54=プルダウン!$B$4,IF(AI57=プルダウン!$D$4,1,IF(AI57=プルダウン!$D$5,1,0))))</f>
        <v>0</v>
      </c>
      <c r="AJ55" s="16">
        <f>IF(AJ54=プルダウン!$B$3,IF(AJ57=プルダウン!$D$4,1,IF(AJ57=プルダウン!$D$5,1,0)),IF(AJ54=プルダウン!$B$4,IF(AJ57=プルダウン!$D$4,1,IF(AJ57=プルダウン!$D$5,1,0))))</f>
        <v>0</v>
      </c>
      <c r="AK55" s="17">
        <f>IF(AK54=プルダウン!$B$3,IF(AK57=プルダウン!$D$4,1,IF(AK57=プルダウン!$D$5,1,0)),IF(AK54=プルダウン!$B$4,IF(AK57=プルダウン!$D$4,1,IF(AK57=プルダウン!$D$5,1,0))))</f>
        <v>0</v>
      </c>
      <c r="AL55" s="97"/>
      <c r="AM55" s="98"/>
      <c r="AN55" s="98"/>
      <c r="AO55" s="98"/>
      <c r="AP55" s="95"/>
      <c r="AQ55" s="96"/>
      <c r="AR55" s="74"/>
    </row>
    <row r="56" spans="1:44" ht="20.25" customHeight="1" x14ac:dyDescent="0.2">
      <c r="A56" s="122"/>
      <c r="B56" s="123"/>
      <c r="C56" s="123"/>
      <c r="D56" s="103" t="s">
        <v>64</v>
      </c>
      <c r="E56" s="104"/>
      <c r="F56" s="105"/>
      <c r="G56" s="16" t="s">
        <v>34</v>
      </c>
      <c r="H56" s="16" t="s">
        <v>34</v>
      </c>
      <c r="I56" s="16" t="s">
        <v>34</v>
      </c>
      <c r="J56" s="16" t="s">
        <v>34</v>
      </c>
      <c r="K56" s="16" t="s">
        <v>35</v>
      </c>
      <c r="L56" s="16" t="s">
        <v>35</v>
      </c>
      <c r="M56" s="16" t="s">
        <v>34</v>
      </c>
      <c r="N56" s="16" t="s">
        <v>34</v>
      </c>
      <c r="O56" s="16" t="s">
        <v>34</v>
      </c>
      <c r="P56" s="16" t="s">
        <v>34</v>
      </c>
      <c r="Q56" s="16" t="s">
        <v>34</v>
      </c>
      <c r="R56" s="16" t="s">
        <v>35</v>
      </c>
      <c r="S56" s="16" t="s">
        <v>35</v>
      </c>
      <c r="T56" s="16" t="s">
        <v>35</v>
      </c>
      <c r="U56" s="16" t="s">
        <v>34</v>
      </c>
      <c r="V56" s="16" t="s">
        <v>34</v>
      </c>
      <c r="W56" s="16" t="s">
        <v>34</v>
      </c>
      <c r="X56" s="16" t="s">
        <v>34</v>
      </c>
      <c r="Y56" s="16" t="s">
        <v>35</v>
      </c>
      <c r="Z56" s="16" t="s">
        <v>35</v>
      </c>
      <c r="AA56" s="16" t="s">
        <v>34</v>
      </c>
      <c r="AB56" s="16" t="s">
        <v>34</v>
      </c>
      <c r="AC56" s="16" t="s">
        <v>34</v>
      </c>
      <c r="AD56" s="16" t="s">
        <v>34</v>
      </c>
      <c r="AE56" s="16" t="s">
        <v>34</v>
      </c>
      <c r="AF56" s="16" t="s">
        <v>35</v>
      </c>
      <c r="AG56" s="16" t="s">
        <v>35</v>
      </c>
      <c r="AH56" s="16" t="s">
        <v>34</v>
      </c>
      <c r="AI56" s="16" t="s">
        <v>34</v>
      </c>
      <c r="AJ56" s="16" t="s">
        <v>34</v>
      </c>
      <c r="AK56" s="17" t="s">
        <v>34</v>
      </c>
      <c r="AL56" s="97"/>
      <c r="AM56" s="98"/>
      <c r="AN56" s="98"/>
      <c r="AO56" s="98"/>
      <c r="AP56" s="95"/>
      <c r="AQ56" s="96"/>
      <c r="AR56" s="93" t="s">
        <v>80</v>
      </c>
    </row>
    <row r="57" spans="1:44" ht="20.25" customHeight="1" thickBot="1" x14ac:dyDescent="0.25">
      <c r="A57" s="124"/>
      <c r="B57" s="125"/>
      <c r="C57" s="125"/>
      <c r="D57" s="110" t="s">
        <v>65</v>
      </c>
      <c r="E57" s="111"/>
      <c r="F57" s="112"/>
      <c r="G57" s="15" t="s">
        <v>34</v>
      </c>
      <c r="H57" s="15" t="s">
        <v>34</v>
      </c>
      <c r="I57" s="15" t="s">
        <v>34</v>
      </c>
      <c r="J57" s="15" t="s">
        <v>34</v>
      </c>
      <c r="K57" s="15" t="s">
        <v>35</v>
      </c>
      <c r="L57" s="15" t="s">
        <v>35</v>
      </c>
      <c r="M57" s="15" t="s">
        <v>34</v>
      </c>
      <c r="N57" s="15" t="s">
        <v>34</v>
      </c>
      <c r="O57" s="15" t="s">
        <v>34</v>
      </c>
      <c r="P57" s="15" t="s">
        <v>34</v>
      </c>
      <c r="Q57" s="15" t="s">
        <v>34</v>
      </c>
      <c r="R57" s="15" t="s">
        <v>35</v>
      </c>
      <c r="S57" s="15" t="s">
        <v>35</v>
      </c>
      <c r="T57" s="15" t="s">
        <v>35</v>
      </c>
      <c r="U57" s="15" t="s">
        <v>34</v>
      </c>
      <c r="V57" s="15" t="s">
        <v>34</v>
      </c>
      <c r="W57" s="15" t="s">
        <v>34</v>
      </c>
      <c r="X57" s="15" t="s">
        <v>34</v>
      </c>
      <c r="Y57" s="15" t="s">
        <v>35</v>
      </c>
      <c r="Z57" s="15" t="s">
        <v>35</v>
      </c>
      <c r="AA57" s="15" t="s">
        <v>34</v>
      </c>
      <c r="AB57" s="15" t="s">
        <v>34</v>
      </c>
      <c r="AC57" s="15" t="s">
        <v>34</v>
      </c>
      <c r="AD57" s="15" t="s">
        <v>34</v>
      </c>
      <c r="AE57" s="15" t="s">
        <v>34</v>
      </c>
      <c r="AF57" s="15" t="s">
        <v>35</v>
      </c>
      <c r="AG57" s="15" t="s">
        <v>35</v>
      </c>
      <c r="AH57" s="66" t="s">
        <v>34</v>
      </c>
      <c r="AI57" s="66" t="s">
        <v>34</v>
      </c>
      <c r="AJ57" s="66" t="s">
        <v>34</v>
      </c>
      <c r="AK57" s="67" t="s">
        <v>34</v>
      </c>
      <c r="AL57" s="99" t="s">
        <v>21</v>
      </c>
      <c r="AM57" s="100"/>
      <c r="AN57" s="100"/>
      <c r="AO57" s="100"/>
      <c r="AP57" s="101">
        <f>SUM(G55:AK55)</f>
        <v>6</v>
      </c>
      <c r="AQ57" s="102"/>
      <c r="AR57" s="94"/>
    </row>
    <row r="58" spans="1:44" ht="20.25" customHeight="1" x14ac:dyDescent="0.2">
      <c r="A58" s="120" t="s">
        <v>73</v>
      </c>
      <c r="B58" s="121"/>
      <c r="C58" s="121"/>
      <c r="D58" s="114" t="s">
        <v>19</v>
      </c>
      <c r="E58" s="115"/>
      <c r="F58" s="116"/>
      <c r="G58" s="14">
        <v>1</v>
      </c>
      <c r="H58" s="4">
        <v>2</v>
      </c>
      <c r="I58" s="4">
        <v>3</v>
      </c>
      <c r="J58" s="4">
        <v>4</v>
      </c>
      <c r="K58" s="35">
        <v>5</v>
      </c>
      <c r="L58" s="35">
        <v>6</v>
      </c>
      <c r="M58" s="35">
        <v>7</v>
      </c>
      <c r="N58" s="35">
        <v>8</v>
      </c>
      <c r="O58" s="4">
        <v>9</v>
      </c>
      <c r="P58" s="4">
        <v>10</v>
      </c>
      <c r="Q58" s="35">
        <v>11</v>
      </c>
      <c r="R58" s="35">
        <v>12</v>
      </c>
      <c r="S58" s="35">
        <v>13</v>
      </c>
      <c r="T58" s="35">
        <v>14</v>
      </c>
      <c r="U58" s="35">
        <v>15</v>
      </c>
      <c r="V58" s="4">
        <v>16</v>
      </c>
      <c r="W58" s="4">
        <v>17</v>
      </c>
      <c r="X58" s="35">
        <v>18</v>
      </c>
      <c r="Y58" s="35">
        <v>19</v>
      </c>
      <c r="Z58" s="35">
        <v>20</v>
      </c>
      <c r="AA58" s="35">
        <v>21</v>
      </c>
      <c r="AB58" s="35">
        <v>22</v>
      </c>
      <c r="AC58" s="4">
        <v>23</v>
      </c>
      <c r="AD58" s="4">
        <v>24</v>
      </c>
      <c r="AE58" s="35">
        <v>25</v>
      </c>
      <c r="AF58" s="35">
        <v>26</v>
      </c>
      <c r="AG58" s="35">
        <v>27</v>
      </c>
      <c r="AH58" s="35">
        <v>28</v>
      </c>
      <c r="AI58" s="36">
        <v>29</v>
      </c>
      <c r="AJ58" s="5">
        <v>30</v>
      </c>
      <c r="AK58" s="18"/>
      <c r="AL58" s="126" t="s">
        <v>20</v>
      </c>
      <c r="AM58" s="127"/>
      <c r="AN58" s="127"/>
      <c r="AO58" s="127"/>
      <c r="AP58" s="127"/>
      <c r="AQ58" s="128"/>
      <c r="AR58" s="46" t="s">
        <v>54</v>
      </c>
    </row>
    <row r="59" spans="1:44" ht="20.25" customHeight="1" x14ac:dyDescent="0.2">
      <c r="A59" s="122"/>
      <c r="B59" s="123"/>
      <c r="C59" s="123"/>
      <c r="D59" s="103" t="s">
        <v>9</v>
      </c>
      <c r="E59" s="104"/>
      <c r="F59" s="105"/>
      <c r="G59" s="30" t="s">
        <v>5</v>
      </c>
      <c r="H59" s="29" t="s">
        <v>6</v>
      </c>
      <c r="I59" s="29" t="s">
        <v>7</v>
      </c>
      <c r="J59" s="32" t="s">
        <v>8</v>
      </c>
      <c r="K59" s="30" t="s">
        <v>2</v>
      </c>
      <c r="L59" s="30" t="s">
        <v>3</v>
      </c>
      <c r="M59" s="30" t="s">
        <v>4</v>
      </c>
      <c r="N59" s="30" t="s">
        <v>5</v>
      </c>
      <c r="O59" s="32" t="s">
        <v>15</v>
      </c>
      <c r="P59" s="32" t="s">
        <v>0</v>
      </c>
      <c r="Q59" s="30" t="s">
        <v>1</v>
      </c>
      <c r="R59" s="31" t="s">
        <v>11</v>
      </c>
      <c r="S59" s="31" t="s">
        <v>12</v>
      </c>
      <c r="T59" s="16" t="s">
        <v>13</v>
      </c>
      <c r="U59" s="16" t="s">
        <v>14</v>
      </c>
      <c r="V59" s="29" t="s">
        <v>6</v>
      </c>
      <c r="W59" s="29" t="s">
        <v>7</v>
      </c>
      <c r="X59" s="30" t="s">
        <v>8</v>
      </c>
      <c r="Y59" s="30" t="s">
        <v>2</v>
      </c>
      <c r="Z59" s="31" t="s">
        <v>12</v>
      </c>
      <c r="AA59" s="30" t="s">
        <v>4</v>
      </c>
      <c r="AB59" s="30" t="s">
        <v>5</v>
      </c>
      <c r="AC59" s="29" t="s">
        <v>6</v>
      </c>
      <c r="AD59" s="29" t="s">
        <v>7</v>
      </c>
      <c r="AE59" s="38" t="s">
        <v>8</v>
      </c>
      <c r="AF59" s="30" t="s">
        <v>2</v>
      </c>
      <c r="AG59" s="30" t="s">
        <v>3</v>
      </c>
      <c r="AH59" s="30" t="s">
        <v>4</v>
      </c>
      <c r="AI59" s="30" t="s">
        <v>5</v>
      </c>
      <c r="AJ59" s="29" t="s">
        <v>6</v>
      </c>
      <c r="AK59" s="17"/>
      <c r="AL59" s="97"/>
      <c r="AM59" s="98"/>
      <c r="AN59" s="98"/>
      <c r="AO59" s="98"/>
      <c r="AP59" s="98"/>
      <c r="AQ59" s="129"/>
      <c r="AR59" s="75">
        <f t="shared" ref="AR59" si="5">AP63/AP60</f>
        <v>0.33333333333333331</v>
      </c>
    </row>
    <row r="60" spans="1:44" ht="20.25" customHeight="1" x14ac:dyDescent="0.2">
      <c r="A60" s="122"/>
      <c r="B60" s="123"/>
      <c r="C60" s="123"/>
      <c r="D60" s="103" t="s">
        <v>16</v>
      </c>
      <c r="E60" s="104"/>
      <c r="F60" s="105"/>
      <c r="G60" s="16" t="s">
        <v>22</v>
      </c>
      <c r="H60" s="16" t="s">
        <v>22</v>
      </c>
      <c r="I60" s="7" t="s">
        <v>22</v>
      </c>
      <c r="J60" s="7" t="s">
        <v>22</v>
      </c>
      <c r="K60" s="16" t="s">
        <v>22</v>
      </c>
      <c r="L60" s="16" t="s">
        <v>22</v>
      </c>
      <c r="M60" s="16" t="s">
        <v>22</v>
      </c>
      <c r="N60" s="16" t="s">
        <v>22</v>
      </c>
      <c r="O60" s="16" t="s">
        <v>22</v>
      </c>
      <c r="P60" s="7" t="s">
        <v>22</v>
      </c>
      <c r="Q60" s="7" t="s">
        <v>22</v>
      </c>
      <c r="R60" s="16" t="s">
        <v>23</v>
      </c>
      <c r="S60" s="16" t="s">
        <v>23</v>
      </c>
      <c r="T60" s="16" t="s">
        <v>23</v>
      </c>
      <c r="U60" s="16" t="s">
        <v>23</v>
      </c>
      <c r="V60" s="16" t="s">
        <v>23</v>
      </c>
      <c r="W60" s="7" t="s">
        <v>23</v>
      </c>
      <c r="X60" s="7" t="s">
        <v>23</v>
      </c>
      <c r="Y60" s="16" t="s">
        <v>23</v>
      </c>
      <c r="Z60" s="16" t="s">
        <v>23</v>
      </c>
      <c r="AA60" s="16" t="s">
        <v>23</v>
      </c>
      <c r="AB60" s="16" t="s">
        <v>23</v>
      </c>
      <c r="AC60" s="7" t="s">
        <v>22</v>
      </c>
      <c r="AD60" s="7" t="s">
        <v>22</v>
      </c>
      <c r="AE60" s="7" t="s">
        <v>22</v>
      </c>
      <c r="AF60" s="16" t="s">
        <v>22</v>
      </c>
      <c r="AG60" s="16" t="s">
        <v>22</v>
      </c>
      <c r="AH60" s="16" t="s">
        <v>22</v>
      </c>
      <c r="AI60" s="16" t="s">
        <v>22</v>
      </c>
      <c r="AJ60" s="16" t="s">
        <v>22</v>
      </c>
      <c r="AK60" s="17"/>
      <c r="AL60" s="97" t="s">
        <v>50</v>
      </c>
      <c r="AM60" s="98"/>
      <c r="AN60" s="98"/>
      <c r="AO60" s="98"/>
      <c r="AP60" s="95">
        <f>COUNTIF(G60:AK60,プルダウン!$B$3)+COUNTIF(G60:AK60,プルダウン!$B$4)</f>
        <v>30</v>
      </c>
      <c r="AQ60" s="96"/>
      <c r="AR60" s="90" t="s">
        <v>63</v>
      </c>
    </row>
    <row r="61" spans="1:44" ht="20.25" hidden="1" customHeight="1" x14ac:dyDescent="0.2">
      <c r="A61" s="122"/>
      <c r="B61" s="123"/>
      <c r="C61" s="123"/>
      <c r="D61" s="107"/>
      <c r="E61" s="108"/>
      <c r="F61" s="109"/>
      <c r="G61" s="16">
        <f>IF(G60=プルダウン!$B$3,IF(G63=プルダウン!$D$4,1,IF(G63=プルダウン!$D$5,1,0)),IF(G60=プルダウン!$B$4,IF(G63=プルダウン!$D$4,1,IF(G63=プルダウン!$D$5,1,0))))</f>
        <v>0</v>
      </c>
      <c r="H61" s="16">
        <f>IF(H60=プルダウン!$B$3,IF(H63=プルダウン!$D$4,1,IF(H63=プルダウン!$D$5,1,0)),IF(H60=プルダウン!$B$4,IF(H63=プルダウン!$D$4,1,IF(H63=プルダウン!$D$5,1,0))))</f>
        <v>1</v>
      </c>
      <c r="I61" s="7">
        <f>IF(I60=プルダウン!$B$3,IF(I63=プルダウン!$D$4,1,IF(I63=プルダウン!$D$5,1,0)),IF(I60=プルダウン!$B$4,IF(I63=プルダウン!$D$4,1,IF(I63=プルダウン!$D$5,1,0))))</f>
        <v>1</v>
      </c>
      <c r="J61" s="7">
        <f>IF(J60=プルダウン!$B$3,IF(J63=プルダウン!$D$4,1,IF(J63=プルダウン!$D$5,1,0)),IF(J60=プルダウン!$B$4,IF(J63=プルダウン!$D$4,1,IF(J63=プルダウン!$D$5,1,0))))</f>
        <v>1</v>
      </c>
      <c r="K61" s="16">
        <f>IF(K60=プルダウン!$B$3,IF(K63=プルダウン!$D$4,1,IF(K63=プルダウン!$D$5,1,0)),IF(K60=プルダウン!$B$4,IF(K63=プルダウン!$D$4,1,IF(K63=プルダウン!$D$5,1,0))))</f>
        <v>0</v>
      </c>
      <c r="L61" s="16">
        <f>IF(L60=プルダウン!$B$3,IF(L63=プルダウン!$D$4,1,IF(L63=プルダウン!$D$5,1,0)),IF(L60=プルダウン!$B$4,IF(L63=プルダウン!$D$4,1,IF(L63=プルダウン!$D$5,1,0))))</f>
        <v>0</v>
      </c>
      <c r="M61" s="16">
        <f>IF(M60=プルダウン!$B$3,IF(M63=プルダウン!$D$4,1,IF(M63=プルダウン!$D$5,1,0)),IF(M60=プルダウン!$B$4,IF(M63=プルダウン!$D$4,1,IF(M63=プルダウン!$D$5,1,0))))</f>
        <v>0</v>
      </c>
      <c r="N61" s="16">
        <f>IF(N60=プルダウン!$B$3,IF(N63=プルダウン!$D$4,1,IF(N63=プルダウン!$D$5,1,0)),IF(N60=プルダウン!$B$4,IF(N63=プルダウン!$D$4,1,IF(N63=プルダウン!$D$5,1,0))))</f>
        <v>0</v>
      </c>
      <c r="O61" s="16">
        <f>IF(O60=プルダウン!$B$3,IF(O63=プルダウン!$D$4,1,IF(O63=プルダウン!$D$5,1,0)),IF(O60=プルダウン!$B$4,IF(O63=プルダウン!$D$4,1,IF(O63=プルダウン!$D$5,1,0))))</f>
        <v>1</v>
      </c>
      <c r="P61" s="7">
        <f>IF(P60=プルダウン!$B$3,IF(P63=プルダウン!$D$4,1,IF(P63=プルダウン!$D$5,1,0)),IF(P60=プルダウン!$B$4,IF(P63=プルダウン!$D$4,1,IF(P63=プルダウン!$D$5,1,0))))</f>
        <v>1</v>
      </c>
      <c r="Q61" s="7">
        <f>IF(Q60=プルダウン!$B$3,IF(Q63=プルダウン!$D$4,1,IF(Q63=プルダウン!$D$5,1,0)),IF(Q60=プルダウン!$B$4,IF(Q63=プルダウン!$D$4,1,IF(Q63=プルダウン!$D$5,1,0))))</f>
        <v>0</v>
      </c>
      <c r="R61" s="16">
        <f>IF(R60=プルダウン!$B$3,IF(R63=プルダウン!$D$4,1,IF(R63=プルダウン!$D$5,1,0)),IF(R60=プルダウン!$B$4,IF(R63=プルダウン!$D$4,1,IF(R63=プルダウン!$D$5,1,0))))</f>
        <v>0</v>
      </c>
      <c r="S61" s="16">
        <f>IF(S60=プルダウン!$B$3,IF(S63=プルダウン!$D$4,1,IF(S63=プルダウン!$D$5,1,0)),IF(S60=プルダウン!$B$4,IF(S63=プルダウン!$D$4,1,IF(S63=プルダウン!$D$5,1,0))))</f>
        <v>0</v>
      </c>
      <c r="T61" s="16">
        <f>IF(T60=プルダウン!$B$3,IF(T63=プルダウン!$D$4,1,IF(T63=プルダウン!$D$5,1,0)),IF(T60=プルダウン!$B$4,IF(T63=プルダウン!$D$4,1,IF(T63=プルダウン!$D$5,1,0))))</f>
        <v>0</v>
      </c>
      <c r="U61" s="16">
        <f>IF(U60=プルダウン!$B$3,IF(U63=プルダウン!$D$4,1,IF(U63=プルダウン!$D$5,1,0)),IF(U60=プルダウン!$B$4,IF(U63=プルダウン!$D$4,1,IF(U63=プルダウン!$D$5,1,0))))</f>
        <v>0</v>
      </c>
      <c r="V61" s="16">
        <f>IF(V60=プルダウン!$B$3,IF(V63=プルダウン!$D$4,1,IF(V63=プルダウン!$D$5,1,0)),IF(V60=プルダウン!$B$4,IF(V63=プルダウン!$D$4,1,IF(V63=プルダウン!$D$5,1,0))))</f>
        <v>1</v>
      </c>
      <c r="W61" s="7">
        <f>IF(W60=プルダウン!$B$3,IF(W63=プルダウン!$D$4,1,IF(W63=プルダウン!$D$5,1,0)),IF(W60=プルダウン!$B$4,IF(W63=プルダウン!$D$4,1,IF(W63=プルダウン!$D$5,1,0))))</f>
        <v>1</v>
      </c>
      <c r="X61" s="7">
        <f>IF(X60=プルダウン!$B$3,IF(X63=プルダウン!$D$4,1,IF(X63=プルダウン!$D$5,1,0)),IF(X60=プルダウン!$B$4,IF(X63=プルダウン!$D$4,1,IF(X63=プルダウン!$D$5,1,0))))</f>
        <v>0</v>
      </c>
      <c r="Y61" s="16">
        <f>IF(Y60=プルダウン!$B$3,IF(Y63=プルダウン!$D$4,1,IF(Y63=プルダウン!$D$5,1,0)),IF(Y60=プルダウン!$B$4,IF(Y63=プルダウン!$D$4,1,IF(Y63=プルダウン!$D$5,1,0))))</f>
        <v>0</v>
      </c>
      <c r="Z61" s="16">
        <f>IF(Z60=プルダウン!$B$3,IF(Z63=プルダウン!$D$4,1,IF(Z63=プルダウン!$D$5,1,0)),IF(Z60=プルダウン!$B$4,IF(Z63=プルダウン!$D$4,1,IF(Z63=プルダウン!$D$5,1,0))))</f>
        <v>0</v>
      </c>
      <c r="AA61" s="16">
        <f>IF(AA60=プルダウン!$B$3,IF(AA63=プルダウン!$D$4,1,IF(AA63=プルダウン!$D$5,1,0)),IF(AA60=プルダウン!$B$4,IF(AA63=プルダウン!$D$4,1,IF(AA63=プルダウン!$D$5,1,0))))</f>
        <v>0</v>
      </c>
      <c r="AB61" s="16">
        <f>IF(AB60=プルダウン!$B$3,IF(AB63=プルダウン!$D$4,1,IF(AB63=プルダウン!$D$5,1,0)),IF(AB60=プルダウン!$B$4,IF(AB63=プルダウン!$D$4,1,IF(AB63=プルダウン!$D$5,1,0))))</f>
        <v>0</v>
      </c>
      <c r="AC61" s="7">
        <f>IF(AC60=プルダウン!$B$3,IF(AC63=プルダウン!$D$4,1,IF(AC63=プルダウン!$D$5,1,0)),IF(AC60=プルダウン!$B$4,IF(AC63=プルダウン!$D$4,1,IF(AC63=プルダウン!$D$5,1,0))))</f>
        <v>1</v>
      </c>
      <c r="AD61" s="7">
        <f>IF(AD60=プルダウン!$B$3,IF(AD63=プルダウン!$D$4,1,IF(AD63=プルダウン!$D$5,1,0)),IF(AD60=プルダウン!$B$4,IF(AD63=プルダウン!$D$4,1,IF(AD63=プルダウン!$D$5,1,0))))</f>
        <v>1</v>
      </c>
      <c r="AE61" s="7">
        <f>IF(AE60=プルダウン!$B$3,IF(AE63=プルダウン!$D$4,1,IF(AE63=プルダウン!$D$5,1,0)),IF(AE60=プルダウン!$B$4,IF(AE63=プルダウン!$D$4,1,IF(AE63=プルダウン!$D$5,1,0))))</f>
        <v>0</v>
      </c>
      <c r="AF61" s="16">
        <f>IF(AF60=プルダウン!$B$3,IF(AF63=プルダウン!$D$4,1,IF(AF63=プルダウン!$D$5,1,0)),IF(AF60=プルダウン!$B$4,IF(AF63=プルダウン!$D$4,1,IF(AF63=プルダウン!$D$5,1,0))))</f>
        <v>0</v>
      </c>
      <c r="AG61" s="16">
        <f>IF(AG60=プルダウン!$B$3,IF(AG63=プルダウン!$D$4,1,IF(AG63=プルダウン!$D$5,1,0)),IF(AG60=プルダウン!$B$4,IF(AG63=プルダウン!$D$4,1,IF(AG63=プルダウン!$D$5,1,0))))</f>
        <v>0</v>
      </c>
      <c r="AH61" s="16">
        <f>IF(AH60=プルダウン!$B$3,IF(AH63=プルダウン!$D$4,1,IF(AH63=プルダウン!$D$5,1,0)),IF(AH60=プルダウン!$B$4,IF(AH63=プルダウン!$D$4,1,IF(AH63=プルダウン!$D$5,1,0))))</f>
        <v>0</v>
      </c>
      <c r="AI61" s="16">
        <f>IF(AI60=プルダウン!$B$3,IF(AI63=プルダウン!$D$4,1,IF(AI63=プルダウン!$D$5,1,0)),IF(AI60=プルダウン!$B$4,IF(AI63=プルダウン!$D$4,1,IF(AI63=プルダウン!$D$5,1,0))))</f>
        <v>0</v>
      </c>
      <c r="AJ61" s="16">
        <f>IF(AJ60=プルダウン!$B$3,IF(AJ63=プルダウン!$D$4,1,IF(AJ63=プルダウン!$D$5,1,0)),IF(AJ60=プルダウン!$B$4,IF(AJ63=プルダウン!$D$4,1,IF(AJ63=プルダウン!$D$5,1,0))))</f>
        <v>1</v>
      </c>
      <c r="AK61" s="17"/>
      <c r="AL61" s="97"/>
      <c r="AM61" s="98"/>
      <c r="AN61" s="98"/>
      <c r="AO61" s="98"/>
      <c r="AP61" s="95"/>
      <c r="AQ61" s="96"/>
      <c r="AR61" s="74"/>
    </row>
    <row r="62" spans="1:44" ht="20.25" customHeight="1" x14ac:dyDescent="0.2">
      <c r="A62" s="122"/>
      <c r="B62" s="123"/>
      <c r="C62" s="123"/>
      <c r="D62" s="103" t="s">
        <v>64</v>
      </c>
      <c r="E62" s="104"/>
      <c r="F62" s="105"/>
      <c r="G62" s="16" t="s">
        <v>34</v>
      </c>
      <c r="H62" s="16" t="s">
        <v>35</v>
      </c>
      <c r="I62" s="16" t="s">
        <v>35</v>
      </c>
      <c r="J62" s="16" t="s">
        <v>35</v>
      </c>
      <c r="K62" s="16" t="s">
        <v>34</v>
      </c>
      <c r="L62" s="16" t="s">
        <v>34</v>
      </c>
      <c r="M62" s="16" t="s">
        <v>34</v>
      </c>
      <c r="N62" s="16" t="s">
        <v>34</v>
      </c>
      <c r="O62" s="16" t="s">
        <v>35</v>
      </c>
      <c r="P62" s="16" t="s">
        <v>35</v>
      </c>
      <c r="Q62" s="16" t="s">
        <v>34</v>
      </c>
      <c r="R62" s="16" t="s">
        <v>34</v>
      </c>
      <c r="S62" s="16" t="s">
        <v>34</v>
      </c>
      <c r="T62" s="16" t="s">
        <v>34</v>
      </c>
      <c r="U62" s="16" t="s">
        <v>34</v>
      </c>
      <c r="V62" s="16" t="s">
        <v>35</v>
      </c>
      <c r="W62" s="16" t="s">
        <v>35</v>
      </c>
      <c r="X62" s="16" t="s">
        <v>34</v>
      </c>
      <c r="Y62" s="16" t="s">
        <v>34</v>
      </c>
      <c r="Z62" s="16" t="s">
        <v>34</v>
      </c>
      <c r="AA62" s="16" t="s">
        <v>34</v>
      </c>
      <c r="AB62" s="16" t="s">
        <v>34</v>
      </c>
      <c r="AC62" s="16" t="s">
        <v>35</v>
      </c>
      <c r="AD62" s="16" t="s">
        <v>35</v>
      </c>
      <c r="AE62" s="16" t="s">
        <v>34</v>
      </c>
      <c r="AF62" s="16" t="s">
        <v>34</v>
      </c>
      <c r="AG62" s="16" t="s">
        <v>34</v>
      </c>
      <c r="AH62" s="16" t="s">
        <v>34</v>
      </c>
      <c r="AI62" s="16" t="s">
        <v>34</v>
      </c>
      <c r="AJ62" s="16" t="s">
        <v>35</v>
      </c>
      <c r="AK62" s="17"/>
      <c r="AL62" s="97"/>
      <c r="AM62" s="98"/>
      <c r="AN62" s="98"/>
      <c r="AO62" s="98"/>
      <c r="AP62" s="95"/>
      <c r="AQ62" s="96"/>
      <c r="AR62" s="93" t="s">
        <v>80</v>
      </c>
    </row>
    <row r="63" spans="1:44" ht="20.25" customHeight="1" thickBot="1" x14ac:dyDescent="0.25">
      <c r="A63" s="124"/>
      <c r="B63" s="125"/>
      <c r="C63" s="125"/>
      <c r="D63" s="110" t="s">
        <v>65</v>
      </c>
      <c r="E63" s="111"/>
      <c r="F63" s="112"/>
      <c r="G63" s="15" t="s">
        <v>34</v>
      </c>
      <c r="H63" s="15" t="s">
        <v>35</v>
      </c>
      <c r="I63" s="15" t="s">
        <v>35</v>
      </c>
      <c r="J63" s="15" t="s">
        <v>35</v>
      </c>
      <c r="K63" s="15" t="s">
        <v>34</v>
      </c>
      <c r="L63" s="15" t="s">
        <v>34</v>
      </c>
      <c r="M63" s="15" t="s">
        <v>34</v>
      </c>
      <c r="N63" s="15" t="s">
        <v>34</v>
      </c>
      <c r="O63" s="15" t="s">
        <v>35</v>
      </c>
      <c r="P63" s="15" t="s">
        <v>35</v>
      </c>
      <c r="Q63" s="15" t="s">
        <v>34</v>
      </c>
      <c r="R63" s="15" t="s">
        <v>34</v>
      </c>
      <c r="S63" s="15" t="s">
        <v>34</v>
      </c>
      <c r="T63" s="15" t="s">
        <v>34</v>
      </c>
      <c r="U63" s="15" t="s">
        <v>34</v>
      </c>
      <c r="V63" s="15" t="s">
        <v>35</v>
      </c>
      <c r="W63" s="15" t="s">
        <v>35</v>
      </c>
      <c r="X63" s="15" t="s">
        <v>34</v>
      </c>
      <c r="Y63" s="15" t="s">
        <v>34</v>
      </c>
      <c r="Z63" s="15" t="s">
        <v>34</v>
      </c>
      <c r="AA63" s="15" t="s">
        <v>34</v>
      </c>
      <c r="AB63" s="15" t="s">
        <v>34</v>
      </c>
      <c r="AC63" s="15" t="s">
        <v>35</v>
      </c>
      <c r="AD63" s="15" t="s">
        <v>35</v>
      </c>
      <c r="AE63" s="15" t="s">
        <v>34</v>
      </c>
      <c r="AF63" s="15" t="s">
        <v>34</v>
      </c>
      <c r="AG63" s="15" t="s">
        <v>34</v>
      </c>
      <c r="AH63" s="15" t="s">
        <v>34</v>
      </c>
      <c r="AI63" s="66" t="s">
        <v>34</v>
      </c>
      <c r="AJ63" s="66" t="s">
        <v>35</v>
      </c>
      <c r="AK63" s="67"/>
      <c r="AL63" s="99" t="s">
        <v>21</v>
      </c>
      <c r="AM63" s="100"/>
      <c r="AN63" s="100"/>
      <c r="AO63" s="100"/>
      <c r="AP63" s="101">
        <f>SUM(G61:AK61)</f>
        <v>10</v>
      </c>
      <c r="AQ63" s="102"/>
      <c r="AR63" s="94"/>
    </row>
    <row r="64" spans="1:44" ht="20.25" customHeight="1" x14ac:dyDescent="0.2">
      <c r="A64" s="120" t="s">
        <v>74</v>
      </c>
      <c r="B64" s="121"/>
      <c r="C64" s="121"/>
      <c r="D64" s="114" t="s">
        <v>19</v>
      </c>
      <c r="E64" s="115"/>
      <c r="F64" s="116"/>
      <c r="G64" s="4">
        <v>1</v>
      </c>
      <c r="H64" s="14">
        <v>2</v>
      </c>
      <c r="I64" s="14">
        <v>3</v>
      </c>
      <c r="J64" s="14">
        <v>4</v>
      </c>
      <c r="K64" s="14">
        <v>5</v>
      </c>
      <c r="L64" s="14">
        <v>6</v>
      </c>
      <c r="M64" s="4">
        <v>7</v>
      </c>
      <c r="N64" s="4">
        <v>8</v>
      </c>
      <c r="O64" s="14">
        <v>9</v>
      </c>
      <c r="P64" s="14">
        <v>10</v>
      </c>
      <c r="Q64" s="14">
        <v>11</v>
      </c>
      <c r="R64" s="14">
        <v>12</v>
      </c>
      <c r="S64" s="14">
        <v>13</v>
      </c>
      <c r="T64" s="4">
        <v>14</v>
      </c>
      <c r="U64" s="4">
        <v>15</v>
      </c>
      <c r="V64" s="14">
        <v>16</v>
      </c>
      <c r="W64" s="14">
        <v>17</v>
      </c>
      <c r="X64" s="14">
        <v>18</v>
      </c>
      <c r="Y64" s="14">
        <v>19</v>
      </c>
      <c r="Z64" s="14">
        <v>20</v>
      </c>
      <c r="AA64" s="4">
        <v>21</v>
      </c>
      <c r="AB64" s="4">
        <v>22</v>
      </c>
      <c r="AC64" s="14">
        <v>23</v>
      </c>
      <c r="AD64" s="14">
        <v>24</v>
      </c>
      <c r="AE64" s="14">
        <v>25</v>
      </c>
      <c r="AF64" s="14">
        <v>26</v>
      </c>
      <c r="AG64" s="14">
        <v>27</v>
      </c>
      <c r="AH64" s="4">
        <v>28</v>
      </c>
      <c r="AI64" s="5">
        <v>29</v>
      </c>
      <c r="AJ64" s="5">
        <v>30</v>
      </c>
      <c r="AK64" s="20">
        <v>31</v>
      </c>
      <c r="AL64" s="126" t="s">
        <v>20</v>
      </c>
      <c r="AM64" s="127"/>
      <c r="AN64" s="127"/>
      <c r="AO64" s="127"/>
      <c r="AP64" s="127"/>
      <c r="AQ64" s="128"/>
      <c r="AR64" s="46" t="s">
        <v>54</v>
      </c>
    </row>
    <row r="65" spans="1:44" ht="20.25" customHeight="1" x14ac:dyDescent="0.2">
      <c r="A65" s="122"/>
      <c r="B65" s="123"/>
      <c r="C65" s="123"/>
      <c r="D65" s="103" t="s">
        <v>9</v>
      </c>
      <c r="E65" s="104"/>
      <c r="F65" s="105"/>
      <c r="G65" s="29" t="s">
        <v>7</v>
      </c>
      <c r="H65" s="30" t="s">
        <v>8</v>
      </c>
      <c r="I65" s="30" t="s">
        <v>2</v>
      </c>
      <c r="J65" s="30" t="s">
        <v>3</v>
      </c>
      <c r="K65" s="30" t="s">
        <v>4</v>
      </c>
      <c r="L65" s="30" t="s">
        <v>5</v>
      </c>
      <c r="M65" s="32" t="s">
        <v>15</v>
      </c>
      <c r="N65" s="32" t="s">
        <v>0</v>
      </c>
      <c r="O65" s="30" t="s">
        <v>1</v>
      </c>
      <c r="P65" s="31" t="s">
        <v>11</v>
      </c>
      <c r="Q65" s="31" t="s">
        <v>12</v>
      </c>
      <c r="R65" s="16" t="s">
        <v>13</v>
      </c>
      <c r="S65" s="16" t="s">
        <v>14</v>
      </c>
      <c r="T65" s="29" t="s">
        <v>6</v>
      </c>
      <c r="U65" s="29" t="s">
        <v>7</v>
      </c>
      <c r="V65" s="38" t="s">
        <v>8</v>
      </c>
      <c r="W65" s="30" t="s">
        <v>2</v>
      </c>
      <c r="X65" s="31" t="s">
        <v>12</v>
      </c>
      <c r="Y65" s="30" t="s">
        <v>4</v>
      </c>
      <c r="Z65" s="30" t="s">
        <v>5</v>
      </c>
      <c r="AA65" s="29" t="s">
        <v>6</v>
      </c>
      <c r="AB65" s="29" t="s">
        <v>7</v>
      </c>
      <c r="AC65" s="38" t="s">
        <v>8</v>
      </c>
      <c r="AD65" s="30" t="s">
        <v>2</v>
      </c>
      <c r="AE65" s="30" t="s">
        <v>3</v>
      </c>
      <c r="AF65" s="30" t="s">
        <v>53</v>
      </c>
      <c r="AG65" s="30" t="s">
        <v>5</v>
      </c>
      <c r="AH65" s="29" t="s">
        <v>6</v>
      </c>
      <c r="AI65" s="29" t="s">
        <v>7</v>
      </c>
      <c r="AJ65" s="32" t="s">
        <v>8</v>
      </c>
      <c r="AK65" s="32" t="s">
        <v>2</v>
      </c>
      <c r="AL65" s="97"/>
      <c r="AM65" s="98"/>
      <c r="AN65" s="98"/>
      <c r="AO65" s="98"/>
      <c r="AP65" s="98"/>
      <c r="AQ65" s="129"/>
      <c r="AR65" s="75">
        <f>AP69/AP66</f>
        <v>0.2857142857142857</v>
      </c>
    </row>
    <row r="66" spans="1:44" ht="20.25" customHeight="1" x14ac:dyDescent="0.2">
      <c r="A66" s="122"/>
      <c r="B66" s="123"/>
      <c r="C66" s="123"/>
      <c r="D66" s="103" t="s">
        <v>16</v>
      </c>
      <c r="E66" s="104"/>
      <c r="F66" s="105"/>
      <c r="G66" s="7" t="s">
        <v>22</v>
      </c>
      <c r="H66" s="7" t="s">
        <v>22</v>
      </c>
      <c r="I66" s="16" t="s">
        <v>22</v>
      </c>
      <c r="J66" s="16" t="s">
        <v>22</v>
      </c>
      <c r="K66" s="16" t="s">
        <v>22</v>
      </c>
      <c r="L66" s="16" t="s">
        <v>22</v>
      </c>
      <c r="M66" s="16" t="s">
        <v>22</v>
      </c>
      <c r="N66" s="7" t="s">
        <v>22</v>
      </c>
      <c r="O66" s="7" t="s">
        <v>22</v>
      </c>
      <c r="P66" s="16" t="s">
        <v>22</v>
      </c>
      <c r="Q66" s="16" t="s">
        <v>22</v>
      </c>
      <c r="R66" s="16" t="s">
        <v>22</v>
      </c>
      <c r="S66" s="16" t="s">
        <v>22</v>
      </c>
      <c r="T66" s="16" t="s">
        <v>22</v>
      </c>
      <c r="U66" s="7" t="s">
        <v>22</v>
      </c>
      <c r="V66" s="7" t="s">
        <v>22</v>
      </c>
      <c r="W66" s="16" t="s">
        <v>22</v>
      </c>
      <c r="X66" s="16" t="s">
        <v>22</v>
      </c>
      <c r="Y66" s="16" t="s">
        <v>22</v>
      </c>
      <c r="Z66" s="16" t="s">
        <v>22</v>
      </c>
      <c r="AA66" s="16" t="s">
        <v>22</v>
      </c>
      <c r="AB66" s="7" t="s">
        <v>22</v>
      </c>
      <c r="AC66" s="7" t="s">
        <v>22</v>
      </c>
      <c r="AD66" s="7" t="s">
        <v>22</v>
      </c>
      <c r="AE66" s="16" t="s">
        <v>22</v>
      </c>
      <c r="AF66" s="16" t="s">
        <v>22</v>
      </c>
      <c r="AG66" s="16" t="s">
        <v>22</v>
      </c>
      <c r="AH66" s="16" t="s">
        <v>22</v>
      </c>
      <c r="AI66" s="7" t="s">
        <v>26</v>
      </c>
      <c r="AJ66" s="7" t="s">
        <v>26</v>
      </c>
      <c r="AK66" s="21" t="s">
        <v>26</v>
      </c>
      <c r="AL66" s="97" t="s">
        <v>50</v>
      </c>
      <c r="AM66" s="98"/>
      <c r="AN66" s="98"/>
      <c r="AO66" s="98"/>
      <c r="AP66" s="95">
        <f>COUNTIF(G66:AK66,プルダウン!$B$3)+COUNTIF(G66:AK66,プルダウン!$B$4)</f>
        <v>28</v>
      </c>
      <c r="AQ66" s="96"/>
      <c r="AR66" s="90" t="s">
        <v>63</v>
      </c>
    </row>
    <row r="67" spans="1:44" ht="20.25" hidden="1" customHeight="1" x14ac:dyDescent="0.2">
      <c r="A67" s="122"/>
      <c r="B67" s="123"/>
      <c r="C67" s="123"/>
      <c r="D67" s="107"/>
      <c r="E67" s="108"/>
      <c r="F67" s="109"/>
      <c r="G67" s="7">
        <f>IF(G66=プルダウン!$B$3,IF(G69=プルダウン!$D$4,1,IF(G69=プルダウン!$D$5,1,0)),IF(G66=プルダウン!$B$4,IF(G69=プルダウン!$D$4,1,IF(G69=プルダウン!$D$5,1,0))))</f>
        <v>1</v>
      </c>
      <c r="H67" s="7">
        <f>IF(H66=プルダウン!$B$3,IF(H69=プルダウン!$D$4,1,IF(H69=プルダウン!$D$5,1,0)),IF(H66=プルダウン!$B$4,IF(H69=プルダウン!$D$4,1,IF(H69=プルダウン!$D$5,1,0))))</f>
        <v>0</v>
      </c>
      <c r="I67" s="16">
        <f>IF(I66=プルダウン!$B$3,IF(I69=プルダウン!$D$4,1,IF(I69=プルダウン!$D$5,1,0)),IF(I66=プルダウン!$B$4,IF(I69=プルダウン!$D$4,1,IF(I69=プルダウン!$D$5,1,0))))</f>
        <v>0</v>
      </c>
      <c r="J67" s="16">
        <f>IF(J66=プルダウン!$B$3,IF(J69=プルダウン!$D$4,1,IF(J69=プルダウン!$D$5,1,0)),IF(J66=プルダウン!$B$4,IF(J69=プルダウン!$D$4,1,IF(J69=プルダウン!$D$5,1,0))))</f>
        <v>0</v>
      </c>
      <c r="K67" s="16">
        <f>IF(K66=プルダウン!$B$3,IF(K69=プルダウン!$D$4,1,IF(K69=プルダウン!$D$5,1,0)),IF(K66=プルダウン!$B$4,IF(K69=プルダウン!$D$4,1,IF(K69=プルダウン!$D$5,1,0))))</f>
        <v>0</v>
      </c>
      <c r="L67" s="16">
        <f>IF(L66=プルダウン!$B$3,IF(L69=プルダウン!$D$4,1,IF(L69=プルダウン!$D$5,1,0)),IF(L66=プルダウン!$B$4,IF(L69=プルダウン!$D$4,1,IF(L69=プルダウン!$D$5,1,0))))</f>
        <v>0</v>
      </c>
      <c r="M67" s="16">
        <f>IF(M66=プルダウン!$B$3,IF(M69=プルダウン!$D$4,1,IF(M69=プルダウン!$D$5,1,0)),IF(M66=プルダウン!$B$4,IF(M69=プルダウン!$D$4,1,IF(M69=プルダウン!$D$5,1,0))))</f>
        <v>1</v>
      </c>
      <c r="N67" s="7">
        <f>IF(N66=プルダウン!$B$3,IF(N69=プルダウン!$D$4,1,IF(N69=プルダウン!$D$5,1,0)),IF(N66=プルダウン!$B$4,IF(N69=プルダウン!$D$4,1,IF(N69=プルダウン!$D$5,1,0))))</f>
        <v>1</v>
      </c>
      <c r="O67" s="7">
        <f>IF(O66=プルダウン!$B$3,IF(O69=プルダウン!$D$4,1,IF(O69=プルダウン!$D$5,1,0)),IF(O66=プルダウン!$B$4,IF(O69=プルダウン!$D$4,1,IF(O69=プルダウン!$D$5,1,0))))</f>
        <v>0</v>
      </c>
      <c r="P67" s="16">
        <f>IF(P66=プルダウン!$B$3,IF(P69=プルダウン!$D$4,1,IF(P69=プルダウン!$D$5,1,0)),IF(P66=プルダウン!$B$4,IF(P69=プルダウン!$D$4,1,IF(P69=プルダウン!$D$5,1,0))))</f>
        <v>0</v>
      </c>
      <c r="Q67" s="16">
        <f>IF(Q66=プルダウン!$B$3,IF(Q69=プルダウン!$D$4,1,IF(Q69=プルダウン!$D$5,1,0)),IF(Q66=プルダウン!$B$4,IF(Q69=プルダウン!$D$4,1,IF(Q69=プルダウン!$D$5,1,0))))</f>
        <v>0</v>
      </c>
      <c r="R67" s="16">
        <f>IF(R66=プルダウン!$B$3,IF(R69=プルダウン!$D$4,1,IF(R69=プルダウン!$D$5,1,0)),IF(R66=プルダウン!$B$4,IF(R69=プルダウン!$D$4,1,IF(R69=プルダウン!$D$5,1,0))))</f>
        <v>0</v>
      </c>
      <c r="S67" s="16">
        <f>IF(S66=プルダウン!$B$3,IF(S69=プルダウン!$D$4,1,IF(S69=プルダウン!$D$5,1,0)),IF(S66=プルダウン!$B$4,IF(S69=プルダウン!$D$4,1,IF(S69=プルダウン!$D$5,1,0))))</f>
        <v>0</v>
      </c>
      <c r="T67" s="16">
        <f>IF(T66=プルダウン!$B$3,IF(T69=プルダウン!$D$4,1,IF(T69=プルダウン!$D$5,1,0)),IF(T66=プルダウン!$B$4,IF(T69=プルダウン!$D$4,1,IF(T69=プルダウン!$D$5,1,0))))</f>
        <v>1</v>
      </c>
      <c r="U67" s="7">
        <f>IF(U66=プルダウン!$B$3,IF(U69=プルダウン!$D$4,1,IF(U69=プルダウン!$D$5,1,0)),IF(U66=プルダウン!$B$4,IF(U69=プルダウン!$D$4,1,IF(U69=プルダウン!$D$5,1,0))))</f>
        <v>1</v>
      </c>
      <c r="V67" s="7">
        <f>IF(V66=プルダウン!$B$3,IF(V69=プルダウン!$D$4,1,IF(V69=プルダウン!$D$5,1,0)),IF(V66=プルダウン!$B$4,IF(V69=プルダウン!$D$4,1,IF(V69=プルダウン!$D$5,1,0))))</f>
        <v>0</v>
      </c>
      <c r="W67" s="16">
        <f>IF(W66=プルダウン!$B$3,IF(W69=プルダウン!$D$4,1,IF(W69=プルダウン!$D$5,1,0)),IF(W66=プルダウン!$B$4,IF(W69=プルダウン!$D$4,1,IF(W69=プルダウン!$D$5,1,0))))</f>
        <v>0</v>
      </c>
      <c r="X67" s="16">
        <f>IF(X66=プルダウン!$B$3,IF(X69=プルダウン!$D$4,1,IF(X69=プルダウン!$D$5,1,0)),IF(X66=プルダウン!$B$4,IF(X69=プルダウン!$D$4,1,IF(X69=プルダウン!$D$5,1,0))))</f>
        <v>0</v>
      </c>
      <c r="Y67" s="16">
        <f>IF(Y66=プルダウン!$B$3,IF(Y69=プルダウン!$D$4,1,IF(Y69=プルダウン!$D$5,1,0)),IF(Y66=プルダウン!$B$4,IF(Y69=プルダウン!$D$4,1,IF(Y69=プルダウン!$D$5,1,0))))</f>
        <v>0</v>
      </c>
      <c r="Z67" s="16">
        <f>IF(Z66=プルダウン!$B$3,IF(Z69=プルダウン!$D$4,1,IF(Z69=プルダウン!$D$5,1,0)),IF(Z66=プルダウン!$B$4,IF(Z69=プルダウン!$D$4,1,IF(Z69=プルダウン!$D$5,1,0))))</f>
        <v>0</v>
      </c>
      <c r="AA67" s="16">
        <f>IF(AA66=プルダウン!$B$3,IF(AA69=プルダウン!$D$4,1,IF(AA69=プルダウン!$D$5,1,0)),IF(AA66=プルダウン!$B$4,IF(AA69=プルダウン!$D$4,1,IF(AA69=プルダウン!$D$5,1,0))))</f>
        <v>1</v>
      </c>
      <c r="AB67" s="7">
        <f>IF(AB66=プルダウン!$B$3,IF(AB69=プルダウン!$D$4,1,IF(AB69=プルダウン!$D$5,1,0)),IF(AB66=プルダウン!$B$4,IF(AB69=プルダウン!$D$4,1,IF(AB69=プルダウン!$D$5,1,0))))</f>
        <v>1</v>
      </c>
      <c r="AC67" s="7">
        <f>IF(AC66=プルダウン!$B$3,IF(AC69=プルダウン!$D$4,1,IF(AC69=プルダウン!$D$5,1,0)),IF(AC66=プルダウン!$B$4,IF(AC69=プルダウン!$D$4,1,IF(AC69=プルダウン!$D$5,1,0))))</f>
        <v>0</v>
      </c>
      <c r="AD67" s="7">
        <f>IF(AD66=プルダウン!$B$3,IF(AD69=プルダウン!$D$4,1,IF(AD69=プルダウン!$D$5,1,0)),IF(AD66=プルダウン!$B$4,IF(AD69=プルダウン!$D$4,1,IF(AD69=プルダウン!$D$5,1,0))))</f>
        <v>0</v>
      </c>
      <c r="AE67" s="16">
        <f>IF(AE66=プルダウン!$B$3,IF(AE69=プルダウン!$D$4,1,IF(AE69=プルダウン!$D$5,1,0)),IF(AE66=プルダウン!$B$4,IF(AE69=プルダウン!$D$4,1,IF(AE69=プルダウン!$D$5,1,0))))</f>
        <v>0</v>
      </c>
      <c r="AF67" s="16">
        <f>IF(AF66=プルダウン!$B$3,IF(AF69=プルダウン!$D$4,1,IF(AF69=プルダウン!$D$5,1,0)),IF(AF66=プルダウン!$B$4,IF(AF69=プルダウン!$D$4,1,IF(AF69=プルダウン!$D$5,1,0))))</f>
        <v>0</v>
      </c>
      <c r="AG67" s="16">
        <f>IF(AG66=プルダウン!$B$3,IF(AG69=プルダウン!$D$4,1,IF(AG69=プルダウン!$D$5,1,0)),IF(AG66=プルダウン!$B$4,IF(AG69=プルダウン!$D$4,1,IF(AG69=プルダウン!$D$5,1,0))))</f>
        <v>0</v>
      </c>
      <c r="AH67" s="16">
        <f>IF(AH66=プルダウン!$B$3,IF(AH69=プルダウン!$D$4,1,IF(AH69=プルダウン!$D$5,1,0)),IF(AH66=プルダウン!$B$4,IF(AH69=プルダウン!$D$4,1,IF(AH69=プルダウン!$D$5,1,0))))</f>
        <v>1</v>
      </c>
      <c r="AI67" s="7" t="b">
        <f>IF(AI66=プルダウン!$B$3,IF(AI69=プルダウン!$D$4,1,IF(AI69=プルダウン!$D$5,1,0)),IF(AI66=プルダウン!$B$4,IF(AI69=プルダウン!$D$4,1,IF(AI69=プルダウン!$D$5,1,0))))</f>
        <v>0</v>
      </c>
      <c r="AJ67" s="7" t="b">
        <f>IF(AJ66=プルダウン!$B$3,IF(AJ69=プルダウン!$D$4,1,IF(AJ69=プルダウン!$D$5,1,0)),IF(AJ66=プルダウン!$B$4,IF(AJ69=プルダウン!$D$4,1,IF(AJ69=プルダウン!$D$5,1,0))))</f>
        <v>0</v>
      </c>
      <c r="AK67" s="21" t="b">
        <f>IF(AK66=プルダウン!$B$3,IF(AK69=プルダウン!$D$4,1,IF(AK69=プルダウン!$D$5,1,0)),IF(AK66=プルダウン!$B$4,IF(AK69=プルダウン!$D$4,1,IF(AK69=プルダウン!$D$5,1,0))))</f>
        <v>0</v>
      </c>
      <c r="AL67" s="97"/>
      <c r="AM67" s="98"/>
      <c r="AN67" s="98"/>
      <c r="AO67" s="98"/>
      <c r="AP67" s="95"/>
      <c r="AQ67" s="96"/>
      <c r="AR67" s="74"/>
    </row>
    <row r="68" spans="1:44" ht="20.25" customHeight="1" x14ac:dyDescent="0.2">
      <c r="A68" s="122"/>
      <c r="B68" s="123"/>
      <c r="C68" s="123"/>
      <c r="D68" s="103" t="s">
        <v>64</v>
      </c>
      <c r="E68" s="104"/>
      <c r="F68" s="105"/>
      <c r="G68" s="16" t="s">
        <v>35</v>
      </c>
      <c r="H68" s="16" t="s">
        <v>34</v>
      </c>
      <c r="I68" s="16" t="s">
        <v>34</v>
      </c>
      <c r="J68" s="16" t="s">
        <v>34</v>
      </c>
      <c r="K68" s="16" t="s">
        <v>34</v>
      </c>
      <c r="L68" s="16" t="s">
        <v>34</v>
      </c>
      <c r="M68" s="16" t="s">
        <v>35</v>
      </c>
      <c r="N68" s="16" t="s">
        <v>35</v>
      </c>
      <c r="O68" s="16" t="s">
        <v>34</v>
      </c>
      <c r="P68" s="16" t="s">
        <v>34</v>
      </c>
      <c r="Q68" s="16" t="s">
        <v>34</v>
      </c>
      <c r="R68" s="16" t="s">
        <v>34</v>
      </c>
      <c r="S68" s="16" t="s">
        <v>34</v>
      </c>
      <c r="T68" s="16" t="s">
        <v>35</v>
      </c>
      <c r="U68" s="16" t="s">
        <v>35</v>
      </c>
      <c r="V68" s="16" t="s">
        <v>34</v>
      </c>
      <c r="W68" s="16" t="s">
        <v>34</v>
      </c>
      <c r="X68" s="16" t="s">
        <v>34</v>
      </c>
      <c r="Y68" s="16" t="s">
        <v>34</v>
      </c>
      <c r="Z68" s="16" t="s">
        <v>34</v>
      </c>
      <c r="AA68" s="16" t="s">
        <v>35</v>
      </c>
      <c r="AB68" s="16" t="s">
        <v>35</v>
      </c>
      <c r="AC68" s="16" t="s">
        <v>34</v>
      </c>
      <c r="AD68" s="16" t="s">
        <v>34</v>
      </c>
      <c r="AE68" s="16" t="s">
        <v>34</v>
      </c>
      <c r="AF68" s="16" t="s">
        <v>34</v>
      </c>
      <c r="AG68" s="16" t="s">
        <v>34</v>
      </c>
      <c r="AH68" s="7" t="s">
        <v>35</v>
      </c>
      <c r="AI68" s="7" t="s">
        <v>35</v>
      </c>
      <c r="AJ68" s="7" t="s">
        <v>35</v>
      </c>
      <c r="AK68" s="21" t="s">
        <v>35</v>
      </c>
      <c r="AL68" s="97"/>
      <c r="AM68" s="98"/>
      <c r="AN68" s="98"/>
      <c r="AO68" s="98"/>
      <c r="AP68" s="95"/>
      <c r="AQ68" s="96"/>
      <c r="AR68" s="93" t="s">
        <v>80</v>
      </c>
    </row>
    <row r="69" spans="1:44" ht="20.25" customHeight="1" thickBot="1" x14ac:dyDescent="0.25">
      <c r="A69" s="124"/>
      <c r="B69" s="125"/>
      <c r="C69" s="125"/>
      <c r="D69" s="110" t="s">
        <v>65</v>
      </c>
      <c r="E69" s="111"/>
      <c r="F69" s="112"/>
      <c r="G69" s="15" t="s">
        <v>35</v>
      </c>
      <c r="H69" s="15" t="s">
        <v>34</v>
      </c>
      <c r="I69" s="15" t="s">
        <v>34</v>
      </c>
      <c r="J69" s="15" t="s">
        <v>34</v>
      </c>
      <c r="K69" s="15" t="s">
        <v>34</v>
      </c>
      <c r="L69" s="15" t="s">
        <v>34</v>
      </c>
      <c r="M69" s="15" t="s">
        <v>35</v>
      </c>
      <c r="N69" s="15" t="s">
        <v>35</v>
      </c>
      <c r="O69" s="15" t="s">
        <v>34</v>
      </c>
      <c r="P69" s="15" t="s">
        <v>34</v>
      </c>
      <c r="Q69" s="15" t="s">
        <v>34</v>
      </c>
      <c r="R69" s="15" t="s">
        <v>34</v>
      </c>
      <c r="S69" s="15" t="s">
        <v>34</v>
      </c>
      <c r="T69" s="15" t="s">
        <v>35</v>
      </c>
      <c r="U69" s="15" t="s">
        <v>35</v>
      </c>
      <c r="V69" s="15" t="s">
        <v>34</v>
      </c>
      <c r="W69" s="15" t="s">
        <v>34</v>
      </c>
      <c r="X69" s="15" t="s">
        <v>34</v>
      </c>
      <c r="Y69" s="15" t="s">
        <v>34</v>
      </c>
      <c r="Z69" s="15" t="s">
        <v>34</v>
      </c>
      <c r="AA69" s="15" t="s">
        <v>35</v>
      </c>
      <c r="AB69" s="15" t="s">
        <v>35</v>
      </c>
      <c r="AC69" s="15" t="s">
        <v>34</v>
      </c>
      <c r="AD69" s="15" t="s">
        <v>34</v>
      </c>
      <c r="AE69" s="15" t="s">
        <v>34</v>
      </c>
      <c r="AF69" s="15" t="s">
        <v>34</v>
      </c>
      <c r="AG69" s="15" t="s">
        <v>34</v>
      </c>
      <c r="AH69" s="68" t="s">
        <v>35</v>
      </c>
      <c r="AI69" s="68" t="s">
        <v>35</v>
      </c>
      <c r="AJ69" s="68" t="s">
        <v>35</v>
      </c>
      <c r="AK69" s="69" t="s">
        <v>35</v>
      </c>
      <c r="AL69" s="99" t="s">
        <v>21</v>
      </c>
      <c r="AM69" s="100"/>
      <c r="AN69" s="100"/>
      <c r="AO69" s="100"/>
      <c r="AP69" s="101">
        <f>SUM(G67:AK67)</f>
        <v>8</v>
      </c>
      <c r="AQ69" s="102"/>
      <c r="AR69" s="94"/>
    </row>
    <row r="70" spans="1:44" ht="20.25" hidden="1" customHeight="1" x14ac:dyDescent="0.2">
      <c r="A70" s="120" t="s">
        <v>55</v>
      </c>
      <c r="B70" s="121"/>
      <c r="C70" s="121"/>
      <c r="D70" s="114" t="s">
        <v>19</v>
      </c>
      <c r="E70" s="115"/>
      <c r="F70" s="116"/>
      <c r="G70" s="4">
        <v>1</v>
      </c>
      <c r="H70" s="4">
        <v>2</v>
      </c>
      <c r="I70" s="4">
        <v>3</v>
      </c>
      <c r="J70" s="4">
        <v>4</v>
      </c>
      <c r="K70" s="4">
        <v>5</v>
      </c>
      <c r="L70" s="35">
        <v>6</v>
      </c>
      <c r="M70" s="35">
        <v>7</v>
      </c>
      <c r="N70" s="35">
        <v>8</v>
      </c>
      <c r="O70" s="35">
        <v>9</v>
      </c>
      <c r="P70" s="35">
        <v>10</v>
      </c>
      <c r="Q70" s="4">
        <v>11</v>
      </c>
      <c r="R70" s="4">
        <v>12</v>
      </c>
      <c r="S70" s="4">
        <v>13</v>
      </c>
      <c r="T70" s="35">
        <v>14</v>
      </c>
      <c r="U70" s="35">
        <v>15</v>
      </c>
      <c r="V70" s="35">
        <v>16</v>
      </c>
      <c r="W70" s="35">
        <v>17</v>
      </c>
      <c r="X70" s="4">
        <v>18</v>
      </c>
      <c r="Y70" s="4">
        <v>19</v>
      </c>
      <c r="Z70" s="35">
        <v>20</v>
      </c>
      <c r="AA70" s="35">
        <v>21</v>
      </c>
      <c r="AB70" s="35">
        <v>22</v>
      </c>
      <c r="AC70" s="35">
        <v>23</v>
      </c>
      <c r="AD70" s="35">
        <v>24</v>
      </c>
      <c r="AE70" s="4">
        <v>25</v>
      </c>
      <c r="AF70" s="4">
        <v>26</v>
      </c>
      <c r="AG70" s="35">
        <v>27</v>
      </c>
      <c r="AH70" s="35">
        <v>28</v>
      </c>
      <c r="AI70" s="36">
        <v>29</v>
      </c>
      <c r="AJ70" s="36">
        <v>30</v>
      </c>
      <c r="AK70" s="37">
        <v>31</v>
      </c>
      <c r="AL70" s="126" t="s">
        <v>20</v>
      </c>
      <c r="AM70" s="127"/>
      <c r="AN70" s="127"/>
      <c r="AO70" s="127"/>
      <c r="AP70" s="127"/>
      <c r="AQ70" s="128"/>
      <c r="AR70" s="46" t="s">
        <v>54</v>
      </c>
    </row>
    <row r="71" spans="1:44" ht="20.25" hidden="1" customHeight="1" x14ac:dyDescent="0.2">
      <c r="A71" s="122"/>
      <c r="B71" s="123"/>
      <c r="C71" s="123"/>
      <c r="D71" s="103" t="s">
        <v>9</v>
      </c>
      <c r="E71" s="104"/>
      <c r="F71" s="105"/>
      <c r="G71" s="32" t="s">
        <v>3</v>
      </c>
      <c r="H71" s="32" t="s">
        <v>4</v>
      </c>
      <c r="I71" s="32" t="s">
        <v>5</v>
      </c>
      <c r="J71" s="32" t="s">
        <v>15</v>
      </c>
      <c r="K71" s="32" t="s">
        <v>0</v>
      </c>
      <c r="L71" s="30" t="s">
        <v>1</v>
      </c>
      <c r="M71" s="31" t="s">
        <v>11</v>
      </c>
      <c r="N71" s="31" t="s">
        <v>12</v>
      </c>
      <c r="O71" s="16" t="s">
        <v>13</v>
      </c>
      <c r="P71" s="16" t="s">
        <v>14</v>
      </c>
      <c r="Q71" s="29" t="s">
        <v>6</v>
      </c>
      <c r="R71" s="29" t="s">
        <v>7</v>
      </c>
      <c r="S71" s="32" t="s">
        <v>8</v>
      </c>
      <c r="T71" s="30" t="s">
        <v>2</v>
      </c>
      <c r="U71" s="31" t="s">
        <v>12</v>
      </c>
      <c r="V71" s="30" t="s">
        <v>4</v>
      </c>
      <c r="W71" s="30" t="s">
        <v>5</v>
      </c>
      <c r="X71" s="29" t="s">
        <v>6</v>
      </c>
      <c r="Y71" s="29" t="s">
        <v>7</v>
      </c>
      <c r="Z71" s="30" t="s">
        <v>8</v>
      </c>
      <c r="AA71" s="30" t="s">
        <v>2</v>
      </c>
      <c r="AB71" s="30" t="s">
        <v>3</v>
      </c>
      <c r="AC71" s="30" t="s">
        <v>4</v>
      </c>
      <c r="AD71" s="30" t="s">
        <v>5</v>
      </c>
      <c r="AE71" s="29" t="s">
        <v>6</v>
      </c>
      <c r="AF71" s="29" t="s">
        <v>7</v>
      </c>
      <c r="AG71" s="38" t="s">
        <v>8</v>
      </c>
      <c r="AH71" s="30" t="s">
        <v>2</v>
      </c>
      <c r="AI71" s="30" t="s">
        <v>3</v>
      </c>
      <c r="AJ71" s="30" t="s">
        <v>53</v>
      </c>
      <c r="AK71" s="30" t="s">
        <v>5</v>
      </c>
      <c r="AL71" s="97"/>
      <c r="AM71" s="98"/>
      <c r="AN71" s="98"/>
      <c r="AO71" s="98"/>
      <c r="AP71" s="98"/>
      <c r="AQ71" s="129"/>
      <c r="AR71" s="47">
        <f t="shared" ref="AR71" si="6">AP75/AP72</f>
        <v>0.32142857142857145</v>
      </c>
    </row>
    <row r="72" spans="1:44" ht="20.25" hidden="1" customHeight="1" x14ac:dyDescent="0.2">
      <c r="A72" s="122"/>
      <c r="B72" s="123"/>
      <c r="C72" s="123"/>
      <c r="D72" s="103" t="s">
        <v>16</v>
      </c>
      <c r="E72" s="104"/>
      <c r="F72" s="105"/>
      <c r="G72" s="7" t="s">
        <v>26</v>
      </c>
      <c r="H72" s="7" t="s">
        <v>26</v>
      </c>
      <c r="I72" s="7" t="s">
        <v>26</v>
      </c>
      <c r="J72" s="16" t="s">
        <v>22</v>
      </c>
      <c r="K72" s="7" t="s">
        <v>22</v>
      </c>
      <c r="L72" s="7" t="s">
        <v>22</v>
      </c>
      <c r="M72" s="16" t="s">
        <v>22</v>
      </c>
      <c r="N72" s="16" t="s">
        <v>22</v>
      </c>
      <c r="O72" s="16" t="s">
        <v>22</v>
      </c>
      <c r="P72" s="16" t="s">
        <v>22</v>
      </c>
      <c r="Q72" s="16" t="s">
        <v>22</v>
      </c>
      <c r="R72" s="7" t="s">
        <v>22</v>
      </c>
      <c r="S72" s="7" t="s">
        <v>22</v>
      </c>
      <c r="T72" s="7" t="s">
        <v>22</v>
      </c>
      <c r="U72" s="16" t="s">
        <v>22</v>
      </c>
      <c r="V72" s="16" t="s">
        <v>22</v>
      </c>
      <c r="W72" s="16" t="s">
        <v>22</v>
      </c>
      <c r="X72" s="16" t="s">
        <v>22</v>
      </c>
      <c r="Y72" s="7" t="s">
        <v>22</v>
      </c>
      <c r="Z72" s="7" t="s">
        <v>22</v>
      </c>
      <c r="AA72" s="16" t="s">
        <v>22</v>
      </c>
      <c r="AB72" s="16" t="s">
        <v>22</v>
      </c>
      <c r="AC72" s="16" t="s">
        <v>22</v>
      </c>
      <c r="AD72" s="16" t="s">
        <v>22</v>
      </c>
      <c r="AE72" s="16" t="s">
        <v>22</v>
      </c>
      <c r="AF72" s="7" t="s">
        <v>22</v>
      </c>
      <c r="AG72" s="7" t="s">
        <v>22</v>
      </c>
      <c r="AH72" s="16" t="s">
        <v>22</v>
      </c>
      <c r="AI72" s="16" t="s">
        <v>22</v>
      </c>
      <c r="AJ72" s="16" t="s">
        <v>22</v>
      </c>
      <c r="AK72" s="17" t="s">
        <v>22</v>
      </c>
      <c r="AL72" s="97" t="s">
        <v>50</v>
      </c>
      <c r="AM72" s="98"/>
      <c r="AN72" s="98"/>
      <c r="AO72" s="98"/>
      <c r="AP72" s="95">
        <f>COUNTIF(G72:AK72,プルダウン!$B$3)+COUNTIF(G72:AK72,プルダウン!$B$4)</f>
        <v>28</v>
      </c>
      <c r="AQ72" s="96"/>
      <c r="AR72" s="106" t="s">
        <v>63</v>
      </c>
    </row>
    <row r="73" spans="1:44" ht="20.25" hidden="1" customHeight="1" x14ac:dyDescent="0.2">
      <c r="A73" s="122"/>
      <c r="B73" s="123"/>
      <c r="C73" s="123"/>
      <c r="D73" s="107"/>
      <c r="E73" s="108"/>
      <c r="F73" s="109"/>
      <c r="G73" s="7" t="b">
        <f>IF(G72=プルダウン!$B$3,IF(G75=プルダウン!$D$4,1,IF(G75=プルダウン!$D$5,1,0)),IF(G72=プルダウン!$B$4,IF(G75=プルダウン!$D$4,1,IF(G75=プルダウン!$D$5,1,0))))</f>
        <v>0</v>
      </c>
      <c r="H73" s="7" t="b">
        <f>IF(H72=プルダウン!$B$3,IF(H75=プルダウン!$D$4,1,IF(H75=プルダウン!$D$5,1,0)),IF(H72=プルダウン!$B$4,IF(H75=プルダウン!$D$4,1,IF(H75=プルダウン!$D$5,1,0))))</f>
        <v>0</v>
      </c>
      <c r="I73" s="7" t="b">
        <f>IF(I72=プルダウン!$B$3,IF(I75=プルダウン!$D$4,1,IF(I75=プルダウン!$D$5,1,0)),IF(I72=プルダウン!$B$4,IF(I75=プルダウン!$D$4,1,IF(I75=プルダウン!$D$5,1,0))))</f>
        <v>0</v>
      </c>
      <c r="J73" s="16">
        <f>IF(J72=プルダウン!$B$3,IF(J75=プルダウン!$D$4,1,IF(J75=プルダウン!$D$5,1,0)),IF(J72=プルダウン!$B$4,IF(J75=プルダウン!$D$4,1,IF(J75=プルダウン!$D$5,1,0))))</f>
        <v>1</v>
      </c>
      <c r="K73" s="7">
        <f>IF(K72=プルダウン!$B$3,IF(K75=プルダウン!$D$4,1,IF(K75=プルダウン!$D$5,1,0)),IF(K72=プルダウン!$B$4,IF(K75=プルダウン!$D$4,1,IF(K75=プルダウン!$D$5,1,0))))</f>
        <v>1</v>
      </c>
      <c r="L73" s="7">
        <f>IF(L72=プルダウン!$B$3,IF(L75=プルダウン!$D$4,1,IF(L75=プルダウン!$D$5,1,0)),IF(L72=プルダウン!$B$4,IF(L75=プルダウン!$D$4,1,IF(L75=プルダウン!$D$5,1,0))))</f>
        <v>0</v>
      </c>
      <c r="M73" s="16">
        <f>IF(M72=プルダウン!$B$3,IF(M75=プルダウン!$D$4,1,IF(M75=プルダウン!$D$5,1,0)),IF(M72=プルダウン!$B$4,IF(M75=プルダウン!$D$4,1,IF(M75=プルダウン!$D$5,1,0))))</f>
        <v>0</v>
      </c>
      <c r="N73" s="16">
        <f>IF(N72=プルダウン!$B$3,IF(N75=プルダウン!$D$4,1,IF(N75=プルダウン!$D$5,1,0)),IF(N72=プルダウン!$B$4,IF(N75=プルダウン!$D$4,1,IF(N75=プルダウン!$D$5,1,0))))</f>
        <v>0</v>
      </c>
      <c r="O73" s="16">
        <f>IF(O72=プルダウン!$B$3,IF(O75=プルダウン!$D$4,1,IF(O75=プルダウン!$D$5,1,0)),IF(O72=プルダウン!$B$4,IF(O75=プルダウン!$D$4,1,IF(O75=プルダウン!$D$5,1,0))))</f>
        <v>0</v>
      </c>
      <c r="P73" s="16">
        <f>IF(P72=プルダウン!$B$3,IF(P75=プルダウン!$D$4,1,IF(P75=プルダウン!$D$5,1,0)),IF(P72=プルダウン!$B$4,IF(P75=プルダウン!$D$4,1,IF(P75=プルダウン!$D$5,1,0))))</f>
        <v>0</v>
      </c>
      <c r="Q73" s="16">
        <f>IF(Q72=プルダウン!$B$3,IF(Q75=プルダウン!$D$4,1,IF(Q75=プルダウン!$D$5,1,0)),IF(Q72=プルダウン!$B$4,IF(Q75=プルダウン!$D$4,1,IF(Q75=プルダウン!$D$5,1,0))))</f>
        <v>1</v>
      </c>
      <c r="R73" s="7">
        <f>IF(R72=プルダウン!$B$3,IF(R75=プルダウン!$D$4,1,IF(R75=プルダウン!$D$5,1,0)),IF(R72=プルダウン!$B$4,IF(R75=プルダウン!$D$4,1,IF(R75=プルダウン!$D$5,1,0))))</f>
        <v>1</v>
      </c>
      <c r="S73" s="7">
        <f>IF(S72=プルダウン!$B$3,IF(S75=プルダウン!$D$4,1,IF(S75=プルダウン!$D$5,1,0)),IF(S72=プルダウン!$B$4,IF(S75=プルダウン!$D$4,1,IF(S75=プルダウン!$D$5,1,0))))</f>
        <v>1</v>
      </c>
      <c r="T73" s="7">
        <f>IF(T72=プルダウン!$B$3,IF(T75=プルダウン!$D$4,1,IF(T75=プルダウン!$D$5,1,0)),IF(T72=プルダウン!$B$4,IF(T75=プルダウン!$D$4,1,IF(T75=プルダウン!$D$5,1,0))))</f>
        <v>0</v>
      </c>
      <c r="U73" s="16">
        <f>IF(U72=プルダウン!$B$3,IF(U75=プルダウン!$D$4,1,IF(U75=プルダウン!$D$5,1,0)),IF(U72=プルダウン!$B$4,IF(U75=プルダウン!$D$4,1,IF(U75=プルダウン!$D$5,1,0))))</f>
        <v>0</v>
      </c>
      <c r="V73" s="16">
        <f>IF(V72=プルダウン!$B$3,IF(V75=プルダウン!$D$4,1,IF(V75=プルダウン!$D$5,1,0)),IF(V72=プルダウン!$B$4,IF(V75=プルダウン!$D$4,1,IF(V75=プルダウン!$D$5,1,0))))</f>
        <v>0</v>
      </c>
      <c r="W73" s="16">
        <f>IF(W72=プルダウン!$B$3,IF(W75=プルダウン!$D$4,1,IF(W75=プルダウン!$D$5,1,0)),IF(W72=プルダウン!$B$4,IF(W75=プルダウン!$D$4,1,IF(W75=プルダウン!$D$5,1,0))))</f>
        <v>0</v>
      </c>
      <c r="X73" s="16">
        <f>IF(X72=プルダウン!$B$3,IF(X75=プルダウン!$D$4,1,IF(X75=プルダウン!$D$5,1,0)),IF(X72=プルダウン!$B$4,IF(X75=プルダウン!$D$4,1,IF(X75=プルダウン!$D$5,1,0))))</f>
        <v>1</v>
      </c>
      <c r="Y73" s="7">
        <f>IF(Y72=プルダウン!$B$3,IF(Y75=プルダウン!$D$4,1,IF(Y75=プルダウン!$D$5,1,0)),IF(Y72=プルダウン!$B$4,IF(Y75=プルダウン!$D$4,1,IF(Y75=プルダウン!$D$5,1,0))))</f>
        <v>1</v>
      </c>
      <c r="Z73" s="7">
        <f>IF(Z72=プルダウン!$B$3,IF(Z75=プルダウン!$D$4,1,IF(Z75=プルダウン!$D$5,1,0)),IF(Z72=プルダウン!$B$4,IF(Z75=プルダウン!$D$4,1,IF(Z75=プルダウン!$D$5,1,0))))</f>
        <v>0</v>
      </c>
      <c r="AA73" s="16">
        <f>IF(AA72=プルダウン!$B$3,IF(AA75=プルダウン!$D$4,1,IF(AA75=プルダウン!$D$5,1,0)),IF(AA72=プルダウン!$B$4,IF(AA75=プルダウン!$D$4,1,IF(AA75=プルダウン!$D$5,1,0))))</f>
        <v>0</v>
      </c>
      <c r="AB73" s="16">
        <f>IF(AB72=プルダウン!$B$3,IF(AB75=プルダウン!$D$4,1,IF(AB75=プルダウン!$D$5,1,0)),IF(AB72=プルダウン!$B$4,IF(AB75=プルダウン!$D$4,1,IF(AB75=プルダウン!$D$5,1,0))))</f>
        <v>0</v>
      </c>
      <c r="AC73" s="16">
        <f>IF(AC72=プルダウン!$B$3,IF(AC75=プルダウン!$D$4,1,IF(AC75=プルダウン!$D$5,1,0)),IF(AC72=プルダウン!$B$4,IF(AC75=プルダウン!$D$4,1,IF(AC75=プルダウン!$D$5,1,0))))</f>
        <v>0</v>
      </c>
      <c r="AD73" s="16">
        <f>IF(AD72=プルダウン!$B$3,IF(AD75=プルダウン!$D$4,1,IF(AD75=プルダウン!$D$5,1,0)),IF(AD72=プルダウン!$B$4,IF(AD75=プルダウン!$D$4,1,IF(AD75=プルダウン!$D$5,1,0))))</f>
        <v>0</v>
      </c>
      <c r="AE73" s="16">
        <f>IF(AE72=プルダウン!$B$3,IF(AE75=プルダウン!$D$4,1,IF(AE75=プルダウン!$D$5,1,0)),IF(AE72=プルダウン!$B$4,IF(AE75=プルダウン!$D$4,1,IF(AE75=プルダウン!$D$5,1,0))))</f>
        <v>1</v>
      </c>
      <c r="AF73" s="7">
        <f>IF(AF72=プルダウン!$B$3,IF(AF75=プルダウン!$D$4,1,IF(AF75=プルダウン!$D$5,1,0)),IF(AF72=プルダウン!$B$4,IF(AF75=プルダウン!$D$4,1,IF(AF75=プルダウン!$D$5,1,0))))</f>
        <v>1</v>
      </c>
      <c r="AG73" s="7">
        <f>IF(AG72=プルダウン!$B$3,IF(AG75=プルダウン!$D$4,1,IF(AG75=プルダウン!$D$5,1,0)),IF(AG72=プルダウン!$B$4,IF(AG75=プルダウン!$D$4,1,IF(AG75=プルダウン!$D$5,1,0))))</f>
        <v>0</v>
      </c>
      <c r="AH73" s="16">
        <f>IF(AH72=プルダウン!$B$3,IF(AH75=プルダウン!$D$4,1,IF(AH75=プルダウン!$D$5,1,0)),IF(AH72=プルダウン!$B$4,IF(AH75=プルダウン!$D$4,1,IF(AH75=プルダウン!$D$5,1,0))))</f>
        <v>0</v>
      </c>
      <c r="AI73" s="16">
        <f>IF(AI72=プルダウン!$B$3,IF(AI75=プルダウン!$D$4,1,IF(AI75=プルダウン!$D$5,1,0)),IF(AI72=プルダウン!$B$4,IF(AI75=プルダウン!$D$4,1,IF(AI75=プルダウン!$D$5,1,0))))</f>
        <v>0</v>
      </c>
      <c r="AJ73" s="16">
        <f>IF(AJ72=プルダウン!$B$3,IF(AJ75=プルダウン!$D$4,1,IF(AJ75=プルダウン!$D$5,1,0)),IF(AJ72=プルダウン!$B$4,IF(AJ75=プルダウン!$D$4,1,IF(AJ75=プルダウン!$D$5,1,0))))</f>
        <v>0</v>
      </c>
      <c r="AK73" s="17">
        <f>IF(AK72=プルダウン!$B$3,IF(AK75=プルダウン!$D$4,1,IF(AK75=プルダウン!$D$5,1,0)),IF(AK72=プルダウン!$B$4,IF(AK75=プルダウン!$D$4,1,IF(AK75=プルダウン!$D$5,1,0))))</f>
        <v>0</v>
      </c>
      <c r="AL73" s="97"/>
      <c r="AM73" s="98"/>
      <c r="AN73" s="98"/>
      <c r="AO73" s="98"/>
      <c r="AP73" s="95"/>
      <c r="AQ73" s="96"/>
      <c r="AR73" s="106"/>
    </row>
    <row r="74" spans="1:44" ht="20.25" hidden="1" customHeight="1" x14ac:dyDescent="0.2">
      <c r="A74" s="122"/>
      <c r="B74" s="123"/>
      <c r="C74" s="123"/>
      <c r="D74" s="103" t="s">
        <v>64</v>
      </c>
      <c r="E74" s="104"/>
      <c r="F74" s="105"/>
      <c r="G74" s="7" t="s">
        <v>35</v>
      </c>
      <c r="H74" s="7" t="s">
        <v>35</v>
      </c>
      <c r="I74" s="7" t="s">
        <v>35</v>
      </c>
      <c r="J74" s="16" t="s">
        <v>35</v>
      </c>
      <c r="K74" s="16" t="s">
        <v>35</v>
      </c>
      <c r="L74" s="16" t="s">
        <v>34</v>
      </c>
      <c r="M74" s="16" t="s">
        <v>34</v>
      </c>
      <c r="N74" s="16" t="s">
        <v>34</v>
      </c>
      <c r="O74" s="16" t="s">
        <v>34</v>
      </c>
      <c r="P74" s="16" t="s">
        <v>34</v>
      </c>
      <c r="Q74" s="16" t="s">
        <v>35</v>
      </c>
      <c r="R74" s="16" t="s">
        <v>35</v>
      </c>
      <c r="S74" s="16" t="s">
        <v>35</v>
      </c>
      <c r="T74" s="16" t="s">
        <v>34</v>
      </c>
      <c r="U74" s="16" t="s">
        <v>34</v>
      </c>
      <c r="V74" s="16" t="s">
        <v>34</v>
      </c>
      <c r="W74" s="16" t="s">
        <v>34</v>
      </c>
      <c r="X74" s="16" t="s">
        <v>35</v>
      </c>
      <c r="Y74" s="16" t="s">
        <v>35</v>
      </c>
      <c r="Z74" s="16" t="s">
        <v>34</v>
      </c>
      <c r="AA74" s="16" t="s">
        <v>34</v>
      </c>
      <c r="AB74" s="16" t="s">
        <v>34</v>
      </c>
      <c r="AC74" s="16" t="s">
        <v>34</v>
      </c>
      <c r="AD74" s="16" t="s">
        <v>34</v>
      </c>
      <c r="AE74" s="16" t="s">
        <v>35</v>
      </c>
      <c r="AF74" s="16" t="s">
        <v>35</v>
      </c>
      <c r="AG74" s="16" t="s">
        <v>34</v>
      </c>
      <c r="AH74" s="16" t="s">
        <v>34</v>
      </c>
      <c r="AI74" s="16" t="s">
        <v>34</v>
      </c>
      <c r="AJ74" s="16" t="s">
        <v>34</v>
      </c>
      <c r="AK74" s="17" t="s">
        <v>34</v>
      </c>
      <c r="AL74" s="97"/>
      <c r="AM74" s="98"/>
      <c r="AN74" s="98"/>
      <c r="AO74" s="98"/>
      <c r="AP74" s="95"/>
      <c r="AQ74" s="96"/>
      <c r="AR74" s="106"/>
    </row>
    <row r="75" spans="1:44" ht="20.25" hidden="1" customHeight="1" thickBot="1" x14ac:dyDescent="0.25">
      <c r="A75" s="124"/>
      <c r="B75" s="125"/>
      <c r="C75" s="125"/>
      <c r="D75" s="110" t="s">
        <v>65</v>
      </c>
      <c r="E75" s="111"/>
      <c r="F75" s="112"/>
      <c r="G75" s="7" t="s">
        <v>35</v>
      </c>
      <c r="H75" s="7" t="s">
        <v>35</v>
      </c>
      <c r="I75" s="7" t="s">
        <v>35</v>
      </c>
      <c r="J75" s="16" t="s">
        <v>35</v>
      </c>
      <c r="K75" s="16" t="s">
        <v>35</v>
      </c>
      <c r="L75" s="16" t="s">
        <v>34</v>
      </c>
      <c r="M75" s="16" t="s">
        <v>34</v>
      </c>
      <c r="N75" s="16" t="s">
        <v>34</v>
      </c>
      <c r="O75" s="16" t="s">
        <v>34</v>
      </c>
      <c r="P75" s="16" t="s">
        <v>34</v>
      </c>
      <c r="Q75" s="16" t="s">
        <v>35</v>
      </c>
      <c r="R75" s="16" t="s">
        <v>35</v>
      </c>
      <c r="S75" s="16" t="s">
        <v>35</v>
      </c>
      <c r="T75" s="16" t="s">
        <v>34</v>
      </c>
      <c r="U75" s="16" t="s">
        <v>34</v>
      </c>
      <c r="V75" s="16" t="s">
        <v>34</v>
      </c>
      <c r="W75" s="16" t="s">
        <v>34</v>
      </c>
      <c r="X75" s="16" t="s">
        <v>35</v>
      </c>
      <c r="Y75" s="16" t="s">
        <v>35</v>
      </c>
      <c r="Z75" s="16" t="s">
        <v>34</v>
      </c>
      <c r="AA75" s="16" t="s">
        <v>34</v>
      </c>
      <c r="AB75" s="16" t="s">
        <v>34</v>
      </c>
      <c r="AC75" s="16" t="s">
        <v>34</v>
      </c>
      <c r="AD75" s="16" t="s">
        <v>34</v>
      </c>
      <c r="AE75" s="16" t="s">
        <v>35</v>
      </c>
      <c r="AF75" s="16" t="s">
        <v>35</v>
      </c>
      <c r="AG75" s="16" t="s">
        <v>34</v>
      </c>
      <c r="AH75" s="16" t="s">
        <v>34</v>
      </c>
      <c r="AI75" s="16" t="s">
        <v>34</v>
      </c>
      <c r="AJ75" s="39" t="s">
        <v>34</v>
      </c>
      <c r="AK75" s="39" t="s">
        <v>34</v>
      </c>
      <c r="AL75" s="99" t="s">
        <v>21</v>
      </c>
      <c r="AM75" s="100"/>
      <c r="AN75" s="100"/>
      <c r="AO75" s="100"/>
      <c r="AP75" s="101">
        <f>SUM(G73:AK73)</f>
        <v>9</v>
      </c>
      <c r="AQ75" s="102"/>
      <c r="AR75" s="48"/>
    </row>
    <row r="76" spans="1:44" ht="20.25" hidden="1" customHeight="1" x14ac:dyDescent="0.2">
      <c r="A76" s="120" t="s">
        <v>56</v>
      </c>
      <c r="B76" s="121"/>
      <c r="C76" s="121"/>
      <c r="D76" s="114" t="s">
        <v>19</v>
      </c>
      <c r="E76" s="115"/>
      <c r="F76" s="116"/>
      <c r="G76" s="4">
        <v>1</v>
      </c>
      <c r="H76" s="4">
        <v>2</v>
      </c>
      <c r="I76" s="14">
        <v>3</v>
      </c>
      <c r="J76" s="14">
        <v>4</v>
      </c>
      <c r="K76" s="14">
        <v>5</v>
      </c>
      <c r="L76" s="14">
        <v>6</v>
      </c>
      <c r="M76" s="14">
        <v>7</v>
      </c>
      <c r="N76" s="4">
        <v>8</v>
      </c>
      <c r="O76" s="4">
        <v>9</v>
      </c>
      <c r="P76" s="14">
        <v>10</v>
      </c>
      <c r="Q76" s="4">
        <v>11</v>
      </c>
      <c r="R76" s="14">
        <v>12</v>
      </c>
      <c r="S76" s="14">
        <v>13</v>
      </c>
      <c r="T76" s="14">
        <v>14</v>
      </c>
      <c r="U76" s="4">
        <v>15</v>
      </c>
      <c r="V76" s="4">
        <v>16</v>
      </c>
      <c r="W76" s="14">
        <v>17</v>
      </c>
      <c r="X76" s="14">
        <v>18</v>
      </c>
      <c r="Y76" s="14">
        <v>19</v>
      </c>
      <c r="Z76" s="14">
        <v>20</v>
      </c>
      <c r="AA76" s="14">
        <v>21</v>
      </c>
      <c r="AB76" s="4">
        <v>22</v>
      </c>
      <c r="AC76" s="4">
        <v>23</v>
      </c>
      <c r="AD76" s="4">
        <v>24</v>
      </c>
      <c r="AE76" s="14">
        <v>25</v>
      </c>
      <c r="AF76" s="14">
        <v>26</v>
      </c>
      <c r="AG76" s="14">
        <v>27</v>
      </c>
      <c r="AH76" s="14">
        <v>28</v>
      </c>
      <c r="AI76" s="14"/>
      <c r="AJ76" s="14"/>
      <c r="AK76" s="24"/>
      <c r="AL76" s="126" t="s">
        <v>20</v>
      </c>
      <c r="AM76" s="127"/>
      <c r="AN76" s="127"/>
      <c r="AO76" s="127"/>
      <c r="AP76" s="127"/>
      <c r="AQ76" s="128"/>
      <c r="AR76" s="46" t="s">
        <v>54</v>
      </c>
    </row>
    <row r="77" spans="1:44" ht="20.25" hidden="1" customHeight="1" x14ac:dyDescent="0.2">
      <c r="A77" s="122"/>
      <c r="B77" s="123"/>
      <c r="C77" s="123"/>
      <c r="D77" s="103" t="s">
        <v>9</v>
      </c>
      <c r="E77" s="104"/>
      <c r="F77" s="105"/>
      <c r="G77" s="29" t="s">
        <v>6</v>
      </c>
      <c r="H77" s="29" t="s">
        <v>7</v>
      </c>
      <c r="I77" s="30" t="s">
        <v>8</v>
      </c>
      <c r="J77" s="30" t="s">
        <v>2</v>
      </c>
      <c r="K77" s="30" t="s">
        <v>3</v>
      </c>
      <c r="L77" s="30" t="s">
        <v>4</v>
      </c>
      <c r="M77" s="30" t="s">
        <v>5</v>
      </c>
      <c r="N77" s="32" t="s">
        <v>15</v>
      </c>
      <c r="O77" s="32" t="s">
        <v>0</v>
      </c>
      <c r="P77" s="30" t="s">
        <v>1</v>
      </c>
      <c r="Q77" s="29" t="s">
        <v>11</v>
      </c>
      <c r="R77" s="31" t="s">
        <v>12</v>
      </c>
      <c r="S77" s="16" t="s">
        <v>13</v>
      </c>
      <c r="T77" s="16" t="s">
        <v>14</v>
      </c>
      <c r="U77" s="29" t="s">
        <v>6</v>
      </c>
      <c r="V77" s="29" t="s">
        <v>7</v>
      </c>
      <c r="W77" s="30" t="s">
        <v>8</v>
      </c>
      <c r="X77" s="30" t="s">
        <v>2</v>
      </c>
      <c r="Y77" s="31" t="s">
        <v>12</v>
      </c>
      <c r="Z77" s="30" t="s">
        <v>4</v>
      </c>
      <c r="AA77" s="30" t="s">
        <v>5</v>
      </c>
      <c r="AB77" s="29" t="s">
        <v>6</v>
      </c>
      <c r="AC77" s="29" t="s">
        <v>7</v>
      </c>
      <c r="AD77" s="32" t="s">
        <v>8</v>
      </c>
      <c r="AE77" s="30" t="s">
        <v>2</v>
      </c>
      <c r="AF77" s="30" t="s">
        <v>3</v>
      </c>
      <c r="AG77" s="30" t="s">
        <v>4</v>
      </c>
      <c r="AH77" s="30" t="s">
        <v>5</v>
      </c>
      <c r="AI77" s="31"/>
      <c r="AJ77" s="16"/>
      <c r="AK77" s="17"/>
      <c r="AL77" s="97"/>
      <c r="AM77" s="98"/>
      <c r="AN77" s="98"/>
      <c r="AO77" s="98"/>
      <c r="AP77" s="98"/>
      <c r="AQ77" s="129"/>
      <c r="AR77" s="47">
        <f t="shared" ref="AR77" si="7">AP81/AP78</f>
        <v>0.35714285714285715</v>
      </c>
    </row>
    <row r="78" spans="1:44" ht="20.25" hidden="1" customHeight="1" x14ac:dyDescent="0.2">
      <c r="A78" s="122"/>
      <c r="B78" s="123"/>
      <c r="C78" s="123"/>
      <c r="D78" s="103" t="s">
        <v>16</v>
      </c>
      <c r="E78" s="104"/>
      <c r="F78" s="105"/>
      <c r="G78" s="16" t="s">
        <v>22</v>
      </c>
      <c r="H78" s="7" t="s">
        <v>22</v>
      </c>
      <c r="I78" s="7" t="s">
        <v>22</v>
      </c>
      <c r="J78" s="16" t="s">
        <v>22</v>
      </c>
      <c r="K78" s="16" t="s">
        <v>22</v>
      </c>
      <c r="L78" s="16" t="s">
        <v>22</v>
      </c>
      <c r="M78" s="16" t="s">
        <v>22</v>
      </c>
      <c r="N78" s="16" t="s">
        <v>22</v>
      </c>
      <c r="O78" s="7" t="s">
        <v>22</v>
      </c>
      <c r="P78" s="7" t="s">
        <v>22</v>
      </c>
      <c r="Q78" s="7" t="s">
        <v>22</v>
      </c>
      <c r="R78" s="16" t="s">
        <v>22</v>
      </c>
      <c r="S78" s="16" t="s">
        <v>22</v>
      </c>
      <c r="T78" s="16" t="s">
        <v>22</v>
      </c>
      <c r="U78" s="16" t="s">
        <v>22</v>
      </c>
      <c r="V78" s="7" t="s">
        <v>22</v>
      </c>
      <c r="W78" s="7" t="s">
        <v>22</v>
      </c>
      <c r="X78" s="16" t="s">
        <v>22</v>
      </c>
      <c r="Y78" s="16" t="s">
        <v>22</v>
      </c>
      <c r="Z78" s="16" t="s">
        <v>22</v>
      </c>
      <c r="AA78" s="16" t="s">
        <v>22</v>
      </c>
      <c r="AB78" s="16" t="s">
        <v>22</v>
      </c>
      <c r="AC78" s="7" t="s">
        <v>22</v>
      </c>
      <c r="AD78" s="7" t="s">
        <v>22</v>
      </c>
      <c r="AE78" s="16" t="s">
        <v>22</v>
      </c>
      <c r="AF78" s="16" t="s">
        <v>22</v>
      </c>
      <c r="AG78" s="16" t="s">
        <v>22</v>
      </c>
      <c r="AH78" s="16" t="s">
        <v>22</v>
      </c>
      <c r="AI78" s="16"/>
      <c r="AJ78" s="16"/>
      <c r="AK78" s="17"/>
      <c r="AL78" s="97" t="s">
        <v>50</v>
      </c>
      <c r="AM78" s="98"/>
      <c r="AN78" s="98"/>
      <c r="AO78" s="98"/>
      <c r="AP78" s="95">
        <f>COUNTIF(G78:AK78,プルダウン!$B$3)+COUNTIF(G78:AK78,プルダウン!$B$4)</f>
        <v>28</v>
      </c>
      <c r="AQ78" s="96"/>
      <c r="AR78" s="106" t="s">
        <v>63</v>
      </c>
    </row>
    <row r="79" spans="1:44" ht="20.25" hidden="1" customHeight="1" x14ac:dyDescent="0.2">
      <c r="A79" s="122"/>
      <c r="B79" s="123"/>
      <c r="C79" s="123"/>
      <c r="D79" s="107"/>
      <c r="E79" s="108"/>
      <c r="F79" s="109"/>
      <c r="G79" s="16">
        <f>IF(G78=プルダウン!$B$3,IF(G81=プルダウン!$D$4,1,IF(G81=プルダウン!$D$5,1,0)),IF(G78=プルダウン!$B$4,IF(G81=プルダウン!$D$4,1,IF(G81=プルダウン!$D$5,1,0))))</f>
        <v>1</v>
      </c>
      <c r="H79" s="7">
        <f>IF(H78=プルダウン!$B$3,IF(H81=プルダウン!$D$4,1,IF(H81=プルダウン!$D$5,1,0)),IF(H78=プルダウン!$B$4,IF(H81=プルダウン!$D$4,1,IF(H81=プルダウン!$D$5,1,0))))</f>
        <v>1</v>
      </c>
      <c r="I79" s="7">
        <f>IF(I78=プルダウン!$B$3,IF(I81=プルダウン!$D$4,1,IF(I81=プルダウン!$D$5,1,0)),IF(I78=プルダウン!$B$4,IF(I81=プルダウン!$D$4,1,IF(I81=プルダウン!$D$5,1,0))))</f>
        <v>0</v>
      </c>
      <c r="J79" s="16">
        <f>IF(J78=プルダウン!$B$3,IF(J81=プルダウン!$D$4,1,IF(J81=プルダウン!$D$5,1,0)),IF(J78=プルダウン!$B$4,IF(J81=プルダウン!$D$4,1,IF(J81=プルダウン!$D$5,1,0))))</f>
        <v>0</v>
      </c>
      <c r="K79" s="16">
        <f>IF(K78=プルダウン!$B$3,IF(K81=プルダウン!$D$4,1,IF(K81=プルダウン!$D$5,1,0)),IF(K78=プルダウン!$B$4,IF(K81=プルダウン!$D$4,1,IF(K81=プルダウン!$D$5,1,0))))</f>
        <v>0</v>
      </c>
      <c r="L79" s="16">
        <f>IF(L78=プルダウン!$B$3,IF(L81=プルダウン!$D$4,1,IF(L81=プルダウン!$D$5,1,0)),IF(L78=プルダウン!$B$4,IF(L81=プルダウン!$D$4,1,IF(L81=プルダウン!$D$5,1,0))))</f>
        <v>0</v>
      </c>
      <c r="M79" s="16">
        <f>IF(M78=プルダウン!$B$3,IF(M81=プルダウン!$D$4,1,IF(M81=プルダウン!$D$5,1,0)),IF(M78=プルダウン!$B$4,IF(M81=プルダウン!$D$4,1,IF(M81=プルダウン!$D$5,1,0))))</f>
        <v>0</v>
      </c>
      <c r="N79" s="16">
        <f>IF(N78=プルダウン!$B$3,IF(N81=プルダウン!$D$4,1,IF(N81=プルダウン!$D$5,1,0)),IF(N78=プルダウン!$B$4,IF(N81=プルダウン!$D$4,1,IF(N81=プルダウン!$D$5,1,0))))</f>
        <v>1</v>
      </c>
      <c r="O79" s="7">
        <f>IF(O78=プルダウン!$B$3,IF(O81=プルダウン!$D$4,1,IF(O81=プルダウン!$D$5,1,0)),IF(O78=プルダウン!$B$4,IF(O81=プルダウン!$D$4,1,IF(O81=プルダウン!$D$5,1,0))))</f>
        <v>1</v>
      </c>
      <c r="P79" s="7">
        <f>IF(P78=プルダウン!$B$3,IF(P81=プルダウン!$D$4,1,IF(P81=プルダウン!$D$5,1,0)),IF(P78=プルダウン!$B$4,IF(P81=プルダウン!$D$4,1,IF(P81=プルダウン!$D$5,1,0))))</f>
        <v>0</v>
      </c>
      <c r="Q79" s="7">
        <f>IF(Q78=プルダウン!$B$3,IF(Q81=プルダウン!$D$4,1,IF(Q81=プルダウン!$D$5,1,0)),IF(Q78=プルダウン!$B$4,IF(Q81=プルダウン!$D$4,1,IF(Q81=プルダウン!$D$5,1,0))))</f>
        <v>1</v>
      </c>
      <c r="R79" s="16">
        <f>IF(R78=プルダウン!$B$3,IF(R81=プルダウン!$D$4,1,IF(R81=プルダウン!$D$5,1,0)),IF(R78=プルダウン!$B$4,IF(R81=プルダウン!$D$4,1,IF(R81=プルダウン!$D$5,1,0))))</f>
        <v>0</v>
      </c>
      <c r="S79" s="16">
        <f>IF(S78=プルダウン!$B$3,IF(S81=プルダウン!$D$4,1,IF(S81=プルダウン!$D$5,1,0)),IF(S78=プルダウン!$B$4,IF(S81=プルダウン!$D$4,1,IF(S81=プルダウン!$D$5,1,0))))</f>
        <v>0</v>
      </c>
      <c r="T79" s="16">
        <f>IF(T78=プルダウン!$B$3,IF(T81=プルダウン!$D$4,1,IF(T81=プルダウン!$D$5,1,0)),IF(T78=プルダウン!$B$4,IF(T81=プルダウン!$D$4,1,IF(T81=プルダウン!$D$5,1,0))))</f>
        <v>0</v>
      </c>
      <c r="U79" s="16">
        <f>IF(U78=プルダウン!$B$3,IF(U81=プルダウン!$D$4,1,IF(U81=プルダウン!$D$5,1,0)),IF(U78=プルダウン!$B$4,IF(U81=プルダウン!$D$4,1,IF(U81=プルダウン!$D$5,1,0))))</f>
        <v>1</v>
      </c>
      <c r="V79" s="7">
        <f>IF(V78=プルダウン!$B$3,IF(V81=プルダウン!$D$4,1,IF(V81=プルダウン!$D$5,1,0)),IF(V78=プルダウン!$B$4,IF(V81=プルダウン!$D$4,1,IF(V81=プルダウン!$D$5,1,0))))</f>
        <v>1</v>
      </c>
      <c r="W79" s="7">
        <f>IF(W78=プルダウン!$B$3,IF(W81=プルダウン!$D$4,1,IF(W81=プルダウン!$D$5,1,0)),IF(W78=プルダウン!$B$4,IF(W81=プルダウン!$D$4,1,IF(W81=プルダウン!$D$5,1,0))))</f>
        <v>0</v>
      </c>
      <c r="X79" s="16">
        <f>IF(X78=プルダウン!$B$3,IF(X81=プルダウン!$D$4,1,IF(X81=プルダウン!$D$5,1,0)),IF(X78=プルダウン!$B$4,IF(X81=プルダウン!$D$4,1,IF(X81=プルダウン!$D$5,1,0))))</f>
        <v>0</v>
      </c>
      <c r="Y79" s="16">
        <f>IF(Y78=プルダウン!$B$3,IF(Y81=プルダウン!$D$4,1,IF(Y81=プルダウン!$D$5,1,0)),IF(Y78=プルダウン!$B$4,IF(Y81=プルダウン!$D$4,1,IF(Y81=プルダウン!$D$5,1,0))))</f>
        <v>0</v>
      </c>
      <c r="Z79" s="16">
        <f>IF(Z78=プルダウン!$B$3,IF(Z81=プルダウン!$D$4,1,IF(Z81=プルダウン!$D$5,1,0)),IF(Z78=プルダウン!$B$4,IF(Z81=プルダウン!$D$4,1,IF(Z81=プルダウン!$D$5,1,0))))</f>
        <v>0</v>
      </c>
      <c r="AA79" s="16">
        <f>IF(AA78=プルダウン!$B$3,IF(AA81=プルダウン!$D$4,1,IF(AA81=プルダウン!$D$5,1,0)),IF(AA78=プルダウン!$B$4,IF(AA81=プルダウン!$D$4,1,IF(AA81=プルダウン!$D$5,1,0))))</f>
        <v>0</v>
      </c>
      <c r="AB79" s="16">
        <f>IF(AB78=プルダウン!$B$3,IF(AB81=プルダウン!$D$4,1,IF(AB81=プルダウン!$D$5,1,0)),IF(AB78=プルダウン!$B$4,IF(AB81=プルダウン!$D$4,1,IF(AB81=プルダウン!$D$5,1,0))))</f>
        <v>1</v>
      </c>
      <c r="AC79" s="7">
        <f>IF(AC78=プルダウン!$B$3,IF(AC81=プルダウン!$D$4,1,IF(AC81=プルダウン!$D$5,1,0)),IF(AC78=プルダウン!$B$4,IF(AC81=プルダウン!$D$4,1,IF(AC81=プルダウン!$D$5,1,0))))</f>
        <v>1</v>
      </c>
      <c r="AD79" s="7">
        <f>IF(AD78=プルダウン!$B$3,IF(AD81=プルダウン!$D$4,1,IF(AD81=プルダウン!$D$5,1,0)),IF(AD78=プルダウン!$B$4,IF(AD81=プルダウン!$D$4,1,IF(AD81=プルダウン!$D$5,1,0))))</f>
        <v>1</v>
      </c>
      <c r="AE79" s="16">
        <f>IF(AE78=プルダウン!$B$3,IF(AE81=プルダウン!$D$4,1,IF(AE81=プルダウン!$D$5,1,0)),IF(AE78=プルダウン!$B$4,IF(AE81=プルダウン!$D$4,1,IF(AE81=プルダウン!$D$5,1,0))))</f>
        <v>0</v>
      </c>
      <c r="AF79" s="16">
        <f>IF(AF78=プルダウン!$B$3,IF(AF81=プルダウン!$D$4,1,IF(AF81=プルダウン!$D$5,1,0)),IF(AF78=プルダウン!$B$4,IF(AF81=プルダウン!$D$4,1,IF(AF81=プルダウン!$D$5,1,0))))</f>
        <v>0</v>
      </c>
      <c r="AG79" s="16">
        <f>IF(AG78=プルダウン!$B$3,IF(AG81=プルダウン!$D$4,1,IF(AG81=プルダウン!$D$5,1,0)),IF(AG78=プルダウン!$B$4,IF(AG81=プルダウン!$D$4,1,IF(AG81=プルダウン!$D$5,1,0))))</f>
        <v>0</v>
      </c>
      <c r="AH79" s="16">
        <f>IF(AH78=プルダウン!$B$3,IF(AH81=プルダウン!$D$4,1,IF(AH81=プルダウン!$D$5,1,0)),IF(AH78=プルダウン!$B$4,IF(AH81=プルダウン!$D$4,1,IF(AH81=プルダウン!$D$5,1,0))))</f>
        <v>0</v>
      </c>
      <c r="AI79" s="16"/>
      <c r="AJ79" s="16">
        <f>IF(AJ78=プルダウン!$B$3,IF(AJ81=プルダウン!$D$4,1,IF(AJ81=プルダウン!$D$5,1,0)),IF(AJ78=プルダウン!$B$4,IF(AJ81=プルダウン!$D$4,1,0),0))</f>
        <v>0</v>
      </c>
      <c r="AK79" s="17">
        <f>IF(AK78=プルダウン!$B$3,IF(AK81=プルダウン!$D$4,1,IF(AK81=プルダウン!$D$5,1,0)),IF(AK78=プルダウン!$B$4,IF(AK81=プルダウン!$D$4,1,0),0))</f>
        <v>0</v>
      </c>
      <c r="AL79" s="97"/>
      <c r="AM79" s="98"/>
      <c r="AN79" s="98"/>
      <c r="AO79" s="98"/>
      <c r="AP79" s="95"/>
      <c r="AQ79" s="96"/>
      <c r="AR79" s="106"/>
    </row>
    <row r="80" spans="1:44" ht="20.25" hidden="1" customHeight="1" x14ac:dyDescent="0.2">
      <c r="A80" s="122"/>
      <c r="B80" s="123"/>
      <c r="C80" s="123"/>
      <c r="D80" s="103" t="s">
        <v>64</v>
      </c>
      <c r="E80" s="104"/>
      <c r="F80" s="105"/>
      <c r="G80" s="16" t="s">
        <v>35</v>
      </c>
      <c r="H80" s="7" t="s">
        <v>35</v>
      </c>
      <c r="I80" s="16" t="s">
        <v>34</v>
      </c>
      <c r="J80" s="16" t="s">
        <v>34</v>
      </c>
      <c r="K80" s="16" t="s">
        <v>34</v>
      </c>
      <c r="L80" s="16" t="s">
        <v>34</v>
      </c>
      <c r="M80" s="16" t="s">
        <v>34</v>
      </c>
      <c r="N80" s="16" t="s">
        <v>35</v>
      </c>
      <c r="O80" s="7" t="s">
        <v>35</v>
      </c>
      <c r="P80" s="16" t="s">
        <v>34</v>
      </c>
      <c r="Q80" s="16" t="s">
        <v>35</v>
      </c>
      <c r="R80" s="16" t="s">
        <v>34</v>
      </c>
      <c r="S80" s="16" t="s">
        <v>34</v>
      </c>
      <c r="T80" s="16" t="s">
        <v>34</v>
      </c>
      <c r="U80" s="16" t="s">
        <v>35</v>
      </c>
      <c r="V80" s="16" t="s">
        <v>35</v>
      </c>
      <c r="W80" s="16" t="s">
        <v>34</v>
      </c>
      <c r="X80" s="16" t="s">
        <v>34</v>
      </c>
      <c r="Y80" s="16" t="s">
        <v>34</v>
      </c>
      <c r="Z80" s="16" t="s">
        <v>34</v>
      </c>
      <c r="AA80" s="16" t="s">
        <v>34</v>
      </c>
      <c r="AB80" s="16" t="s">
        <v>35</v>
      </c>
      <c r="AC80" s="7" t="s">
        <v>35</v>
      </c>
      <c r="AD80" s="16" t="s">
        <v>35</v>
      </c>
      <c r="AE80" s="16" t="s">
        <v>34</v>
      </c>
      <c r="AF80" s="16" t="s">
        <v>34</v>
      </c>
      <c r="AG80" s="16" t="s">
        <v>34</v>
      </c>
      <c r="AH80" s="16" t="s">
        <v>34</v>
      </c>
      <c r="AI80" s="16"/>
      <c r="AJ80" s="16"/>
      <c r="AK80" s="17"/>
      <c r="AL80" s="97"/>
      <c r="AM80" s="98"/>
      <c r="AN80" s="98"/>
      <c r="AO80" s="98"/>
      <c r="AP80" s="95"/>
      <c r="AQ80" s="96"/>
      <c r="AR80" s="106"/>
    </row>
    <row r="81" spans="1:44" ht="20.25" hidden="1" customHeight="1" thickBot="1" x14ac:dyDescent="0.25">
      <c r="A81" s="124"/>
      <c r="B81" s="125"/>
      <c r="C81" s="125"/>
      <c r="D81" s="110" t="s">
        <v>65</v>
      </c>
      <c r="E81" s="111"/>
      <c r="F81" s="112"/>
      <c r="G81" s="15" t="s">
        <v>35</v>
      </c>
      <c r="H81" s="5" t="s">
        <v>35</v>
      </c>
      <c r="I81" s="15" t="s">
        <v>34</v>
      </c>
      <c r="J81" s="15" t="s">
        <v>34</v>
      </c>
      <c r="K81" s="15" t="s">
        <v>34</v>
      </c>
      <c r="L81" s="15" t="s">
        <v>34</v>
      </c>
      <c r="M81" s="15" t="s">
        <v>34</v>
      </c>
      <c r="N81" s="15" t="s">
        <v>35</v>
      </c>
      <c r="O81" s="5" t="s">
        <v>35</v>
      </c>
      <c r="P81" s="15" t="s">
        <v>34</v>
      </c>
      <c r="Q81" s="15" t="s">
        <v>35</v>
      </c>
      <c r="R81" s="15" t="s">
        <v>34</v>
      </c>
      <c r="S81" s="15" t="s">
        <v>34</v>
      </c>
      <c r="T81" s="15" t="s">
        <v>34</v>
      </c>
      <c r="U81" s="15" t="s">
        <v>35</v>
      </c>
      <c r="V81" s="15" t="s">
        <v>35</v>
      </c>
      <c r="W81" s="15" t="s">
        <v>34</v>
      </c>
      <c r="X81" s="15" t="s">
        <v>34</v>
      </c>
      <c r="Y81" s="15" t="s">
        <v>34</v>
      </c>
      <c r="Z81" s="15" t="s">
        <v>34</v>
      </c>
      <c r="AA81" s="15" t="s">
        <v>34</v>
      </c>
      <c r="AB81" s="15" t="s">
        <v>35</v>
      </c>
      <c r="AC81" s="5" t="s">
        <v>35</v>
      </c>
      <c r="AD81" s="15" t="s">
        <v>35</v>
      </c>
      <c r="AE81" s="15" t="s">
        <v>34</v>
      </c>
      <c r="AF81" s="15" t="s">
        <v>34</v>
      </c>
      <c r="AG81" s="15" t="s">
        <v>34</v>
      </c>
      <c r="AH81" s="15" t="s">
        <v>34</v>
      </c>
      <c r="AI81" s="66"/>
      <c r="AJ81" s="66"/>
      <c r="AK81" s="67"/>
      <c r="AL81" s="99" t="s">
        <v>21</v>
      </c>
      <c r="AM81" s="100"/>
      <c r="AN81" s="100"/>
      <c r="AO81" s="100"/>
      <c r="AP81" s="101">
        <f>SUM(G79:AK79)</f>
        <v>10</v>
      </c>
      <c r="AQ81" s="102"/>
      <c r="AR81" s="48"/>
    </row>
    <row r="82" spans="1:44" ht="20.25" hidden="1" customHeight="1" x14ac:dyDescent="0.2">
      <c r="A82" s="120" t="s">
        <v>57</v>
      </c>
      <c r="B82" s="121"/>
      <c r="C82" s="131"/>
      <c r="D82" s="114" t="s">
        <v>19</v>
      </c>
      <c r="E82" s="115"/>
      <c r="F82" s="116"/>
      <c r="G82" s="4">
        <v>1</v>
      </c>
      <c r="H82" s="4">
        <v>2</v>
      </c>
      <c r="I82" s="35">
        <v>3</v>
      </c>
      <c r="J82" s="35">
        <v>4</v>
      </c>
      <c r="K82" s="35">
        <v>5</v>
      </c>
      <c r="L82" s="35">
        <v>6</v>
      </c>
      <c r="M82" s="35">
        <v>7</v>
      </c>
      <c r="N82" s="4">
        <v>8</v>
      </c>
      <c r="O82" s="4">
        <v>9</v>
      </c>
      <c r="P82" s="35">
        <v>10</v>
      </c>
      <c r="Q82" s="35">
        <v>11</v>
      </c>
      <c r="R82" s="35">
        <v>12</v>
      </c>
      <c r="S82" s="35">
        <v>13</v>
      </c>
      <c r="T82" s="35">
        <v>14</v>
      </c>
      <c r="U82" s="4">
        <v>15</v>
      </c>
      <c r="V82" s="4">
        <v>16</v>
      </c>
      <c r="W82" s="35">
        <v>17</v>
      </c>
      <c r="X82" s="35">
        <v>18</v>
      </c>
      <c r="Y82" s="35">
        <v>19</v>
      </c>
      <c r="Z82" s="4">
        <v>20</v>
      </c>
      <c r="AA82" s="35">
        <v>21</v>
      </c>
      <c r="AB82" s="4">
        <v>22</v>
      </c>
      <c r="AC82" s="4">
        <v>23</v>
      </c>
      <c r="AD82" s="35">
        <v>24</v>
      </c>
      <c r="AE82" s="35">
        <v>25</v>
      </c>
      <c r="AF82" s="35">
        <v>26</v>
      </c>
      <c r="AG82" s="35">
        <v>27</v>
      </c>
      <c r="AH82" s="14">
        <v>28</v>
      </c>
      <c r="AI82" s="5">
        <v>29</v>
      </c>
      <c r="AJ82" s="5">
        <v>30</v>
      </c>
      <c r="AK82" s="18">
        <v>31</v>
      </c>
      <c r="AL82" s="126" t="s">
        <v>20</v>
      </c>
      <c r="AM82" s="127"/>
      <c r="AN82" s="127"/>
      <c r="AO82" s="127"/>
      <c r="AP82" s="127"/>
      <c r="AQ82" s="128"/>
      <c r="AR82" s="46" t="s">
        <v>54</v>
      </c>
    </row>
    <row r="83" spans="1:44" ht="20.25" hidden="1" customHeight="1" x14ac:dyDescent="0.2">
      <c r="A83" s="122"/>
      <c r="B83" s="123"/>
      <c r="C83" s="132"/>
      <c r="D83" s="103" t="s">
        <v>9</v>
      </c>
      <c r="E83" s="104"/>
      <c r="F83" s="105"/>
      <c r="G83" s="29" t="s">
        <v>6</v>
      </c>
      <c r="H83" s="29" t="s">
        <v>7</v>
      </c>
      <c r="I83" s="30" t="s">
        <v>8</v>
      </c>
      <c r="J83" s="30" t="s">
        <v>2</v>
      </c>
      <c r="K83" s="30" t="s">
        <v>3</v>
      </c>
      <c r="L83" s="30" t="s">
        <v>4</v>
      </c>
      <c r="M83" s="30" t="s">
        <v>5</v>
      </c>
      <c r="N83" s="32" t="s">
        <v>15</v>
      </c>
      <c r="O83" s="32" t="s">
        <v>0</v>
      </c>
      <c r="P83" s="30" t="s">
        <v>1</v>
      </c>
      <c r="Q83" s="31" t="s">
        <v>11</v>
      </c>
      <c r="R83" s="31" t="s">
        <v>12</v>
      </c>
      <c r="S83" s="16" t="s">
        <v>13</v>
      </c>
      <c r="T83" s="16" t="s">
        <v>14</v>
      </c>
      <c r="U83" s="29" t="s">
        <v>6</v>
      </c>
      <c r="V83" s="29" t="s">
        <v>7</v>
      </c>
      <c r="W83" s="30" t="s">
        <v>8</v>
      </c>
      <c r="X83" s="30" t="s">
        <v>2</v>
      </c>
      <c r="Y83" s="31" t="s">
        <v>12</v>
      </c>
      <c r="Z83" s="32" t="s">
        <v>4</v>
      </c>
      <c r="AA83" s="30" t="s">
        <v>5</v>
      </c>
      <c r="AB83" s="29" t="s">
        <v>6</v>
      </c>
      <c r="AC83" s="29" t="s">
        <v>7</v>
      </c>
      <c r="AD83" s="38" t="s">
        <v>8</v>
      </c>
      <c r="AE83" s="30" t="s">
        <v>2</v>
      </c>
      <c r="AF83" s="30" t="s">
        <v>3</v>
      </c>
      <c r="AG83" s="30" t="s">
        <v>4</v>
      </c>
      <c r="AH83" s="30" t="s">
        <v>5</v>
      </c>
      <c r="AI83" s="29" t="s">
        <v>6</v>
      </c>
      <c r="AJ83" s="29" t="s">
        <v>7</v>
      </c>
      <c r="AK83" s="38" t="s">
        <v>8</v>
      </c>
      <c r="AL83" s="97"/>
      <c r="AM83" s="98"/>
      <c r="AN83" s="98"/>
      <c r="AO83" s="98"/>
      <c r="AP83" s="98"/>
      <c r="AQ83" s="129"/>
      <c r="AR83" s="47">
        <f t="shared" ref="AR83" si="8">AP87/AP84</f>
        <v>0.35483870967741937</v>
      </c>
    </row>
    <row r="84" spans="1:44" ht="20.25" hidden="1" customHeight="1" x14ac:dyDescent="0.2">
      <c r="A84" s="122"/>
      <c r="B84" s="123"/>
      <c r="C84" s="132"/>
      <c r="D84" s="103" t="s">
        <v>16</v>
      </c>
      <c r="E84" s="104"/>
      <c r="F84" s="105"/>
      <c r="G84" s="16" t="s">
        <v>22</v>
      </c>
      <c r="H84" s="7" t="s">
        <v>22</v>
      </c>
      <c r="I84" s="7" t="s">
        <v>22</v>
      </c>
      <c r="J84" s="16" t="s">
        <v>22</v>
      </c>
      <c r="K84" s="16" t="s">
        <v>22</v>
      </c>
      <c r="L84" s="16" t="s">
        <v>22</v>
      </c>
      <c r="M84" s="16" t="s">
        <v>22</v>
      </c>
      <c r="N84" s="16" t="s">
        <v>22</v>
      </c>
      <c r="O84" s="7" t="s">
        <v>22</v>
      </c>
      <c r="P84" s="7" t="s">
        <v>22</v>
      </c>
      <c r="Q84" s="16" t="s">
        <v>22</v>
      </c>
      <c r="R84" s="16" t="s">
        <v>22</v>
      </c>
      <c r="S84" s="16" t="s">
        <v>22</v>
      </c>
      <c r="T84" s="16" t="s">
        <v>22</v>
      </c>
      <c r="U84" s="16" t="s">
        <v>22</v>
      </c>
      <c r="V84" s="7" t="s">
        <v>22</v>
      </c>
      <c r="W84" s="7" t="s">
        <v>22</v>
      </c>
      <c r="X84" s="16" t="s">
        <v>22</v>
      </c>
      <c r="Y84" s="16" t="s">
        <v>22</v>
      </c>
      <c r="Z84" s="16" t="s">
        <v>22</v>
      </c>
      <c r="AA84" s="7" t="s">
        <v>22</v>
      </c>
      <c r="AB84" s="16" t="s">
        <v>22</v>
      </c>
      <c r="AC84" s="7" t="s">
        <v>22</v>
      </c>
      <c r="AD84" s="7" t="s">
        <v>22</v>
      </c>
      <c r="AE84" s="16" t="s">
        <v>22</v>
      </c>
      <c r="AF84" s="16" t="s">
        <v>22</v>
      </c>
      <c r="AG84" s="16" t="s">
        <v>22</v>
      </c>
      <c r="AH84" s="16" t="s">
        <v>22</v>
      </c>
      <c r="AI84" s="16" t="s">
        <v>22</v>
      </c>
      <c r="AJ84" s="7" t="s">
        <v>22</v>
      </c>
      <c r="AK84" s="21" t="s">
        <v>22</v>
      </c>
      <c r="AL84" s="97" t="s">
        <v>50</v>
      </c>
      <c r="AM84" s="98"/>
      <c r="AN84" s="98"/>
      <c r="AO84" s="98"/>
      <c r="AP84" s="95">
        <f>COUNTIF(G84:AK84,プルダウン!$B$3)+COUNTIF(G84:AK84,プルダウン!$B$4)</f>
        <v>31</v>
      </c>
      <c r="AQ84" s="96"/>
      <c r="AR84" s="106" t="s">
        <v>63</v>
      </c>
    </row>
    <row r="85" spans="1:44" ht="20.25" hidden="1" customHeight="1" x14ac:dyDescent="0.2">
      <c r="A85" s="122"/>
      <c r="B85" s="123"/>
      <c r="C85" s="132"/>
      <c r="D85" s="107"/>
      <c r="E85" s="108"/>
      <c r="F85" s="109"/>
      <c r="G85" s="16">
        <f>IF(G84=プルダウン!$B$3,IF(G87=プルダウン!$D$4,1,IF(G87=プルダウン!$D$5,1,0)),IF(G84=プルダウン!$B$4,IF(G87=プルダウン!$D$4,1,IF(G87=プルダウン!$D$5,1,0))))</f>
        <v>1</v>
      </c>
      <c r="H85" s="7">
        <f>IF(H84=プルダウン!$B$3,IF(H87=プルダウン!$D$4,1,IF(H87=プルダウン!$D$5,1,0)),IF(H84=プルダウン!$B$4,IF(H87=プルダウン!$D$4,1,IF(H87=プルダウン!$D$5,1,0))))</f>
        <v>1</v>
      </c>
      <c r="I85" s="7">
        <f>IF(I84=プルダウン!$B$3,IF(I87=プルダウン!$D$4,1,IF(I87=プルダウン!$D$5,1,0)),IF(I84=プルダウン!$B$4,IF(I87=プルダウン!$D$4,1,IF(I87=プルダウン!$D$5,1,0))))</f>
        <v>0</v>
      </c>
      <c r="J85" s="16">
        <f>IF(J84=プルダウン!$B$3,IF(J87=プルダウン!$D$4,1,IF(J87=プルダウン!$D$5,1,0)),IF(J84=プルダウン!$B$4,IF(J87=プルダウン!$D$4,1,IF(J87=プルダウン!$D$5,1,0))))</f>
        <v>0</v>
      </c>
      <c r="K85" s="16">
        <f>IF(K84=プルダウン!$B$3,IF(K87=プルダウン!$D$4,1,IF(K87=プルダウン!$D$5,1,0)),IF(K84=プルダウン!$B$4,IF(K87=プルダウン!$D$4,1,IF(K87=プルダウン!$D$5,1,0))))</f>
        <v>0</v>
      </c>
      <c r="L85" s="16">
        <f>IF(L84=プルダウン!$B$3,IF(L87=プルダウン!$D$4,1,IF(L87=プルダウン!$D$5,1,0)),IF(L84=プルダウン!$B$4,IF(L87=プルダウン!$D$4,1,IF(L87=プルダウン!$D$5,1,0))))</f>
        <v>0</v>
      </c>
      <c r="M85" s="16">
        <f>IF(M84=プルダウン!$B$3,IF(M87=プルダウン!$D$4,1,IF(M87=プルダウン!$D$5,1,0)),IF(M84=プルダウン!$B$4,IF(M87=プルダウン!$D$4,1,IF(M87=プルダウン!$D$5,1,0))))</f>
        <v>0</v>
      </c>
      <c r="N85" s="16">
        <f>IF(N84=プルダウン!$B$3,IF(N87=プルダウン!$D$4,1,IF(N87=プルダウン!$D$5,1,0)),IF(N84=プルダウン!$B$4,IF(N87=プルダウン!$D$4,1,IF(N87=プルダウン!$D$5,1,0))))</f>
        <v>1</v>
      </c>
      <c r="O85" s="7">
        <f>IF(O84=プルダウン!$B$3,IF(O87=プルダウン!$D$4,1,IF(O87=プルダウン!$D$5,1,0)),IF(O84=プルダウン!$B$4,IF(O87=プルダウン!$D$4,1,IF(O87=プルダウン!$D$5,1,0))))</f>
        <v>1</v>
      </c>
      <c r="P85" s="7">
        <f>IF(P84=プルダウン!$B$3,IF(P87=プルダウン!$D$4,1,IF(P87=プルダウン!$D$5,1,0)),IF(P84=プルダウン!$B$4,IF(P87=プルダウン!$D$4,1,IF(P87=プルダウン!$D$5,1,0))))</f>
        <v>0</v>
      </c>
      <c r="Q85" s="16">
        <f>IF(Q84=プルダウン!$B$3,IF(Q87=プルダウン!$D$4,1,IF(Q87=プルダウン!$D$5,1,0)),IF(Q84=プルダウン!$B$4,IF(Q87=プルダウン!$D$4,1,IF(Q87=プルダウン!$D$5,1,0))))</f>
        <v>0</v>
      </c>
      <c r="R85" s="16">
        <f>IF(R84=プルダウン!$B$3,IF(R87=プルダウン!$D$4,1,IF(R87=プルダウン!$D$5,1,0)),IF(R84=プルダウン!$B$4,IF(R87=プルダウン!$D$4,1,IF(R87=プルダウン!$D$5,1,0))))</f>
        <v>0</v>
      </c>
      <c r="S85" s="16">
        <f>IF(S84=プルダウン!$B$3,IF(S87=プルダウン!$D$4,1,IF(S87=プルダウン!$D$5,1,0)),IF(S84=プルダウン!$B$4,IF(S87=プルダウン!$D$4,1,IF(S87=プルダウン!$D$5,1,0))))</f>
        <v>0</v>
      </c>
      <c r="T85" s="16">
        <f>IF(T84=プルダウン!$B$3,IF(T87=プルダウン!$D$4,1,IF(T87=プルダウン!$D$5,1,0)),IF(T84=プルダウン!$B$4,IF(T87=プルダウン!$D$4,1,IF(T87=プルダウン!$D$5,1,0))))</f>
        <v>0</v>
      </c>
      <c r="U85" s="16">
        <f>IF(U84=プルダウン!$B$3,IF(U87=プルダウン!$D$4,1,IF(U87=プルダウン!$D$5,1,0)),IF(U84=プルダウン!$B$4,IF(U87=プルダウン!$D$4,1,IF(U87=プルダウン!$D$5,1,0))))</f>
        <v>1</v>
      </c>
      <c r="V85" s="7">
        <f>IF(V84=プルダウン!$B$3,IF(V87=プルダウン!$D$4,1,IF(V87=プルダウン!$D$5,1,0)),IF(V84=プルダウン!$B$4,IF(V87=プルダウン!$D$4,1,IF(V87=プルダウン!$D$5,1,0))))</f>
        <v>1</v>
      </c>
      <c r="W85" s="7">
        <f>IF(W84=プルダウン!$B$3,IF(W87=プルダウン!$D$4,1,IF(W87=プルダウン!$D$5,1,0)),IF(W84=プルダウン!$B$4,IF(W87=プルダウン!$D$4,1,IF(W87=プルダウン!$D$5,1,0))))</f>
        <v>0</v>
      </c>
      <c r="X85" s="16">
        <f>IF(X84=プルダウン!$B$3,IF(X87=プルダウン!$D$4,1,IF(X87=プルダウン!$D$5,1,0)),IF(X84=プルダウン!$B$4,IF(X87=プルダウン!$D$4,1,IF(X87=プルダウン!$D$5,1,0))))</f>
        <v>0</v>
      </c>
      <c r="Y85" s="16">
        <f>IF(Y84=プルダウン!$B$3,IF(Y87=プルダウン!$D$4,1,IF(Y87=プルダウン!$D$5,1,0)),IF(Y84=プルダウン!$B$4,IF(Y87=プルダウン!$D$4,1,IF(Y87=プルダウン!$D$5,1,0))))</f>
        <v>0</v>
      </c>
      <c r="Z85" s="16">
        <f>IF(Z84=プルダウン!$B$3,IF(Z87=プルダウン!$D$4,1,IF(Z87=プルダウン!$D$5,1,0)),IF(Z84=プルダウン!$B$4,IF(Z87=プルダウン!$D$4,1,IF(Z87=プルダウン!$D$5,1,0))))</f>
        <v>1</v>
      </c>
      <c r="AA85" s="7">
        <f>IF(AA84=プルダウン!$B$3,IF(AA87=プルダウン!$D$4,1,IF(AA87=プルダウン!$D$5,1,0)),IF(AA84=プルダウン!$B$4,IF(AA87=プルダウン!$D$4,1,IF(AA87=プルダウン!$D$5,1,0))))</f>
        <v>0</v>
      </c>
      <c r="AB85" s="16">
        <f>IF(AB84=プルダウン!$B$3,IF(AB87=プルダウン!$D$4,1,IF(AB87=プルダウン!$D$5,1,0)),IF(AB84=プルダウン!$B$4,IF(AB87=プルダウン!$D$4,1,IF(AB87=プルダウン!$D$5,1,0))))</f>
        <v>1</v>
      </c>
      <c r="AC85" s="7">
        <f>IF(AC84=プルダウン!$B$3,IF(AC87=プルダウン!$D$4,1,IF(AC87=プルダウン!$D$5,1,0)),IF(AC84=プルダウン!$B$4,IF(AC87=プルダウン!$D$4,1,IF(AC87=プルダウン!$D$5,1,0))))</f>
        <v>1</v>
      </c>
      <c r="AD85" s="7">
        <f>IF(AD84=プルダウン!$B$3,IF(AD87=プルダウン!$D$4,1,IF(AD87=プルダウン!$D$5,1,0)),IF(AD84=プルダウン!$B$4,IF(AD87=プルダウン!$D$4,1,IF(AD87=プルダウン!$D$5,1,0))))</f>
        <v>0</v>
      </c>
      <c r="AE85" s="16">
        <f>IF(AE84=プルダウン!$B$3,IF(AE87=プルダウン!$D$4,1,IF(AE87=プルダウン!$D$5,1,0)),IF(AE84=プルダウン!$B$4,IF(AE87=プルダウン!$D$4,1,IF(AE87=プルダウン!$D$5,1,0))))</f>
        <v>0</v>
      </c>
      <c r="AF85" s="16">
        <f>IF(AF84=プルダウン!$B$3,IF(AF87=プルダウン!$D$4,1,IF(AF87=プルダウン!$D$5,1,0)),IF(AF84=プルダウン!$B$4,IF(AF87=プルダウン!$D$4,1,IF(AF87=プルダウン!$D$5,1,0))))</f>
        <v>0</v>
      </c>
      <c r="AG85" s="16">
        <f>IF(AG84=プルダウン!$B$3,IF(AG87=プルダウン!$D$4,1,IF(AG87=プルダウン!$D$5,1,0)),IF(AG84=プルダウン!$B$4,IF(AG87=プルダウン!$D$4,1,IF(AG87=プルダウン!$D$5,1,0))))</f>
        <v>0</v>
      </c>
      <c r="AH85" s="16">
        <f>IF(AH84=プルダウン!$B$3,IF(AH87=プルダウン!$D$4,1,IF(AH87=プルダウン!$D$5,1,0)),IF(AH84=プルダウン!$B$4,IF(AH87=プルダウン!$D$4,1,IF(AH87=プルダウン!$D$5,1,0))))</f>
        <v>0</v>
      </c>
      <c r="AI85" s="16">
        <f>IF(AI84=プルダウン!$B$3,IF(AI87=プルダウン!$D$4,1,IF(AI87=プルダウン!$D$5,1,0)),IF(AI84=プルダウン!$B$4,IF(AI87=プルダウン!$D$4,1,IF(AI87=プルダウン!$D$5,1,0))))</f>
        <v>1</v>
      </c>
      <c r="AJ85" s="7">
        <f>IF(AJ84=プルダウン!$B$3,IF(AJ87=プルダウン!$D$4,1,IF(AJ87=プルダウン!$D$5,1,0)),IF(AJ84=プルダウン!$B$4,IF(AJ87=プルダウン!$D$4,1,IF(AJ87=プルダウン!$D$5,1,0))))</f>
        <v>1</v>
      </c>
      <c r="AK85" s="21">
        <f>IF(AK84=プルダウン!$B$3,IF(AK87=プルダウン!$D$4,1,IF(AK87=プルダウン!$D$5,1,0)),IF(AK84=プルダウン!$B$4,IF(AK87=プルダウン!$D$4,1,IF(AK87=プルダウン!$D$5,1,0))))</f>
        <v>0</v>
      </c>
      <c r="AL85" s="97"/>
      <c r="AM85" s="98"/>
      <c r="AN85" s="98"/>
      <c r="AO85" s="98"/>
      <c r="AP85" s="95"/>
      <c r="AQ85" s="96"/>
      <c r="AR85" s="106"/>
    </row>
    <row r="86" spans="1:44" ht="20.25" hidden="1" customHeight="1" x14ac:dyDescent="0.2">
      <c r="A86" s="122"/>
      <c r="B86" s="123"/>
      <c r="C86" s="132"/>
      <c r="D86" s="103" t="s">
        <v>64</v>
      </c>
      <c r="E86" s="104"/>
      <c r="F86" s="105"/>
      <c r="G86" s="16" t="s">
        <v>35</v>
      </c>
      <c r="H86" s="16" t="s">
        <v>35</v>
      </c>
      <c r="I86" s="16" t="s">
        <v>34</v>
      </c>
      <c r="J86" s="16" t="s">
        <v>34</v>
      </c>
      <c r="K86" s="16" t="s">
        <v>34</v>
      </c>
      <c r="L86" s="16" t="s">
        <v>34</v>
      </c>
      <c r="M86" s="16" t="s">
        <v>34</v>
      </c>
      <c r="N86" s="16" t="s">
        <v>35</v>
      </c>
      <c r="O86" s="16" t="s">
        <v>35</v>
      </c>
      <c r="P86" s="16" t="s">
        <v>34</v>
      </c>
      <c r="Q86" s="16" t="s">
        <v>34</v>
      </c>
      <c r="R86" s="16" t="s">
        <v>34</v>
      </c>
      <c r="S86" s="16" t="s">
        <v>34</v>
      </c>
      <c r="T86" s="16" t="s">
        <v>34</v>
      </c>
      <c r="U86" s="16" t="s">
        <v>35</v>
      </c>
      <c r="V86" s="16" t="s">
        <v>35</v>
      </c>
      <c r="W86" s="16" t="s">
        <v>34</v>
      </c>
      <c r="X86" s="16" t="s">
        <v>34</v>
      </c>
      <c r="Y86" s="16" t="s">
        <v>34</v>
      </c>
      <c r="Z86" s="16" t="s">
        <v>35</v>
      </c>
      <c r="AA86" s="16" t="s">
        <v>34</v>
      </c>
      <c r="AB86" s="16" t="s">
        <v>35</v>
      </c>
      <c r="AC86" s="16" t="s">
        <v>35</v>
      </c>
      <c r="AD86" s="16" t="s">
        <v>34</v>
      </c>
      <c r="AE86" s="16" t="s">
        <v>34</v>
      </c>
      <c r="AF86" s="16" t="s">
        <v>34</v>
      </c>
      <c r="AG86" s="16" t="s">
        <v>34</v>
      </c>
      <c r="AH86" s="16" t="s">
        <v>34</v>
      </c>
      <c r="AI86" s="16" t="s">
        <v>35</v>
      </c>
      <c r="AJ86" s="16" t="s">
        <v>35</v>
      </c>
      <c r="AK86" s="17" t="s">
        <v>34</v>
      </c>
      <c r="AL86" s="97"/>
      <c r="AM86" s="98"/>
      <c r="AN86" s="98"/>
      <c r="AO86" s="98"/>
      <c r="AP86" s="95"/>
      <c r="AQ86" s="96"/>
      <c r="AR86" s="106"/>
    </row>
    <row r="87" spans="1:44" ht="20.25" hidden="1" customHeight="1" thickBot="1" x14ac:dyDescent="0.25">
      <c r="A87" s="133"/>
      <c r="B87" s="134"/>
      <c r="C87" s="135"/>
      <c r="D87" s="110" t="s">
        <v>65</v>
      </c>
      <c r="E87" s="111"/>
      <c r="F87" s="112"/>
      <c r="G87" s="66" t="s">
        <v>35</v>
      </c>
      <c r="H87" s="66" t="s">
        <v>35</v>
      </c>
      <c r="I87" s="66" t="s">
        <v>34</v>
      </c>
      <c r="J87" s="66" t="s">
        <v>34</v>
      </c>
      <c r="K87" s="66" t="s">
        <v>34</v>
      </c>
      <c r="L87" s="66" t="s">
        <v>34</v>
      </c>
      <c r="M87" s="66" t="s">
        <v>34</v>
      </c>
      <c r="N87" s="66" t="s">
        <v>35</v>
      </c>
      <c r="O87" s="66" t="s">
        <v>35</v>
      </c>
      <c r="P87" s="66" t="s">
        <v>34</v>
      </c>
      <c r="Q87" s="66" t="s">
        <v>34</v>
      </c>
      <c r="R87" s="66" t="s">
        <v>34</v>
      </c>
      <c r="S87" s="66" t="s">
        <v>34</v>
      </c>
      <c r="T87" s="66" t="s">
        <v>34</v>
      </c>
      <c r="U87" s="66" t="s">
        <v>35</v>
      </c>
      <c r="V87" s="66" t="s">
        <v>35</v>
      </c>
      <c r="W87" s="66" t="s">
        <v>34</v>
      </c>
      <c r="X87" s="66" t="s">
        <v>34</v>
      </c>
      <c r="Y87" s="66" t="s">
        <v>34</v>
      </c>
      <c r="Z87" s="66" t="s">
        <v>35</v>
      </c>
      <c r="AA87" s="66" t="s">
        <v>34</v>
      </c>
      <c r="AB87" s="66" t="s">
        <v>35</v>
      </c>
      <c r="AC87" s="66" t="s">
        <v>35</v>
      </c>
      <c r="AD87" s="66" t="s">
        <v>34</v>
      </c>
      <c r="AE87" s="66" t="s">
        <v>34</v>
      </c>
      <c r="AF87" s="66" t="s">
        <v>34</v>
      </c>
      <c r="AG87" s="66" t="s">
        <v>34</v>
      </c>
      <c r="AH87" s="66" t="s">
        <v>34</v>
      </c>
      <c r="AI87" s="66" t="s">
        <v>35</v>
      </c>
      <c r="AJ87" s="66" t="s">
        <v>35</v>
      </c>
      <c r="AK87" s="66" t="s">
        <v>34</v>
      </c>
      <c r="AL87" s="99" t="s">
        <v>21</v>
      </c>
      <c r="AM87" s="100"/>
      <c r="AN87" s="100"/>
      <c r="AO87" s="100"/>
      <c r="AP87" s="101">
        <f>SUM(G85:AK85)</f>
        <v>11</v>
      </c>
      <c r="AQ87" s="102"/>
      <c r="AR87" s="48"/>
    </row>
    <row r="88" spans="1:44" x14ac:dyDescent="0.2">
      <c r="A88" s="56"/>
    </row>
    <row r="89" spans="1:44" x14ac:dyDescent="0.2">
      <c r="A89" s="71" t="s">
        <v>75</v>
      </c>
      <c r="B89" s="72"/>
    </row>
    <row r="90" spans="1:44" x14ac:dyDescent="0.2">
      <c r="A90" s="73" t="s">
        <v>76</v>
      </c>
      <c r="B90" s="72"/>
    </row>
    <row r="92" spans="1:44" x14ac:dyDescent="0.2">
      <c r="A92" s="73" t="s">
        <v>77</v>
      </c>
      <c r="B92" s="72"/>
    </row>
    <row r="93" spans="1:44" x14ac:dyDescent="0.2">
      <c r="A93" s="73"/>
      <c r="B93" s="72"/>
    </row>
    <row r="94" spans="1:44" x14ac:dyDescent="0.2">
      <c r="A94" s="73" t="s">
        <v>78</v>
      </c>
      <c r="B94" s="72"/>
    </row>
  </sheetData>
  <mergeCells count="160">
    <mergeCell ref="AR84:AR86"/>
    <mergeCell ref="D85:F85"/>
    <mergeCell ref="D86:F86"/>
    <mergeCell ref="D87:F87"/>
    <mergeCell ref="AL87:AO87"/>
    <mergeCell ref="AP87:AQ87"/>
    <mergeCell ref="A82:C87"/>
    <mergeCell ref="D82:F82"/>
    <mergeCell ref="AL82:AQ83"/>
    <mergeCell ref="D83:F83"/>
    <mergeCell ref="D84:F84"/>
    <mergeCell ref="AL84:AO86"/>
    <mergeCell ref="AP84:AQ86"/>
    <mergeCell ref="AR78:AR80"/>
    <mergeCell ref="D79:F79"/>
    <mergeCell ref="D80:F80"/>
    <mergeCell ref="D81:F81"/>
    <mergeCell ref="AL81:AO81"/>
    <mergeCell ref="AP81:AQ81"/>
    <mergeCell ref="A76:C81"/>
    <mergeCell ref="D76:F76"/>
    <mergeCell ref="AL76:AQ77"/>
    <mergeCell ref="D77:F77"/>
    <mergeCell ref="D78:F78"/>
    <mergeCell ref="AL78:AO80"/>
    <mergeCell ref="AP78:AQ80"/>
    <mergeCell ref="AR72:AR74"/>
    <mergeCell ref="D73:F73"/>
    <mergeCell ref="D74:F74"/>
    <mergeCell ref="D75:F75"/>
    <mergeCell ref="AL75:AO75"/>
    <mergeCell ref="AP75:AQ75"/>
    <mergeCell ref="AR68:AR69"/>
    <mergeCell ref="D69:F69"/>
    <mergeCell ref="AL69:AO69"/>
    <mergeCell ref="AP69:AQ69"/>
    <mergeCell ref="A70:C75"/>
    <mergeCell ref="D70:F70"/>
    <mergeCell ref="AL70:AQ71"/>
    <mergeCell ref="D71:F71"/>
    <mergeCell ref="D72:F72"/>
    <mergeCell ref="AL72:AO74"/>
    <mergeCell ref="A64:C69"/>
    <mergeCell ref="D64:F64"/>
    <mergeCell ref="AL64:AQ65"/>
    <mergeCell ref="D65:F65"/>
    <mergeCell ref="D66:F66"/>
    <mergeCell ref="AL66:AO68"/>
    <mergeCell ref="AP66:AQ68"/>
    <mergeCell ref="D67:F67"/>
    <mergeCell ref="D68:F68"/>
    <mergeCell ref="AP72:AQ74"/>
    <mergeCell ref="D61:F61"/>
    <mergeCell ref="D62:F62"/>
    <mergeCell ref="AR62:AR63"/>
    <mergeCell ref="D63:F63"/>
    <mergeCell ref="AL63:AO63"/>
    <mergeCell ref="AP63:AQ63"/>
    <mergeCell ref="AR56:AR57"/>
    <mergeCell ref="D57:F57"/>
    <mergeCell ref="AL57:AO57"/>
    <mergeCell ref="AP57:AQ57"/>
    <mergeCell ref="AR50:AR51"/>
    <mergeCell ref="D51:F51"/>
    <mergeCell ref="AL51:AO51"/>
    <mergeCell ref="AP51:AQ51"/>
    <mergeCell ref="AR44:AR45"/>
    <mergeCell ref="D45:F45"/>
    <mergeCell ref="AL45:AO45"/>
    <mergeCell ref="AP45:AQ45"/>
    <mergeCell ref="A58:C63"/>
    <mergeCell ref="D58:F58"/>
    <mergeCell ref="AL58:AQ59"/>
    <mergeCell ref="D59:F59"/>
    <mergeCell ref="D60:F60"/>
    <mergeCell ref="AL60:AO62"/>
    <mergeCell ref="A52:C57"/>
    <mergeCell ref="D52:F52"/>
    <mergeCell ref="AL52:AQ53"/>
    <mergeCell ref="D53:F53"/>
    <mergeCell ref="D54:F54"/>
    <mergeCell ref="AL54:AO56"/>
    <mergeCell ref="AP54:AQ56"/>
    <mergeCell ref="D55:F55"/>
    <mergeCell ref="D56:F56"/>
    <mergeCell ref="AP60:AQ62"/>
    <mergeCell ref="A46:C51"/>
    <mergeCell ref="D46:F46"/>
    <mergeCell ref="AL46:AQ47"/>
    <mergeCell ref="D47:F47"/>
    <mergeCell ref="D48:F48"/>
    <mergeCell ref="AL48:AO50"/>
    <mergeCell ref="A40:C45"/>
    <mergeCell ref="D40:F40"/>
    <mergeCell ref="AL40:AQ41"/>
    <mergeCell ref="D41:F41"/>
    <mergeCell ref="D42:F42"/>
    <mergeCell ref="AL42:AO44"/>
    <mergeCell ref="AP42:AQ44"/>
    <mergeCell ref="D43:F43"/>
    <mergeCell ref="D44:F44"/>
    <mergeCell ref="AP48:AQ50"/>
    <mergeCell ref="D49:F49"/>
    <mergeCell ref="D50:F50"/>
    <mergeCell ref="D37:F37"/>
    <mergeCell ref="D38:F38"/>
    <mergeCell ref="AR38:AR39"/>
    <mergeCell ref="D39:F39"/>
    <mergeCell ref="AL39:AO39"/>
    <mergeCell ref="AP39:AQ39"/>
    <mergeCell ref="AR32:AR33"/>
    <mergeCell ref="D33:F33"/>
    <mergeCell ref="AL33:AO33"/>
    <mergeCell ref="AP33:AQ33"/>
    <mergeCell ref="AR26:AR27"/>
    <mergeCell ref="D27:F27"/>
    <mergeCell ref="AL27:AO27"/>
    <mergeCell ref="AP27:AQ27"/>
    <mergeCell ref="AR20:AR21"/>
    <mergeCell ref="D21:F21"/>
    <mergeCell ref="AL21:AO21"/>
    <mergeCell ref="AP21:AQ21"/>
    <mergeCell ref="A34:C39"/>
    <mergeCell ref="D34:F34"/>
    <mergeCell ref="AL34:AQ35"/>
    <mergeCell ref="D35:F35"/>
    <mergeCell ref="D36:F36"/>
    <mergeCell ref="AL36:AO38"/>
    <mergeCell ref="A28:C33"/>
    <mergeCell ref="D28:F28"/>
    <mergeCell ref="AL28:AQ29"/>
    <mergeCell ref="D29:F29"/>
    <mergeCell ref="D30:F30"/>
    <mergeCell ref="AL30:AO32"/>
    <mergeCell ref="AP30:AQ32"/>
    <mergeCell ref="D31:F31"/>
    <mergeCell ref="D32:F32"/>
    <mergeCell ref="AP36:AQ38"/>
    <mergeCell ref="B7:M7"/>
    <mergeCell ref="I10:J10"/>
    <mergeCell ref="I11:J11"/>
    <mergeCell ref="I12:J12"/>
    <mergeCell ref="A16:C21"/>
    <mergeCell ref="D16:F16"/>
    <mergeCell ref="A22:C27"/>
    <mergeCell ref="D22:F22"/>
    <mergeCell ref="AL22:AQ23"/>
    <mergeCell ref="D23:F23"/>
    <mergeCell ref="D24:F24"/>
    <mergeCell ref="AL24:AO26"/>
    <mergeCell ref="AL16:AQ17"/>
    <mergeCell ref="D17:F17"/>
    <mergeCell ref="D18:F18"/>
    <mergeCell ref="AL18:AO20"/>
    <mergeCell ref="AP18:AQ20"/>
    <mergeCell ref="D19:F19"/>
    <mergeCell ref="D20:F20"/>
    <mergeCell ref="AP24:AQ26"/>
    <mergeCell ref="D25:F25"/>
    <mergeCell ref="D26:F26"/>
  </mergeCells>
  <phoneticPr fontId="2"/>
  <dataValidations count="3">
    <dataValidation type="list" allowBlank="1" showInputMessage="1" showErrorMessage="1" sqref="AR20:AR21 AR26:AR27 AR32:AR33 AR38:AR39 AR44:AR45 AR50:AR51 AR56:AR57 AR62:AR63 AR68:AR69" xr:uid="{7C25D5E9-3952-4AFB-AD0B-5E4B029D2A6F}">
      <formula1>"①現場閉所率28.5%以上,②現場閉所率28.5%未満だが、暦上の土日全て閉所,③対象外期間を除いた暦上の土日以上に現場閉所"</formula1>
    </dataValidation>
    <dataValidation type="list" allowBlank="1" showInputMessage="1" showErrorMessage="1" sqref="AR18 AR24 AR30 AR36 AR42 AR54 AR60 AR48 AR72 AR84 AR78 AR66" xr:uid="{83242C36-DC13-44E6-92C3-A383DDCEFF94}">
      <formula1>"〇,×"</formula1>
    </dataValidation>
    <dataValidation type="list" allowBlank="1" showInputMessage="1" showErrorMessage="1" sqref="B7:B8" xr:uid="{D8DE6982-2312-4D0E-8B90-65A77DAE18EC}">
      <formula1>"月単位における週休２日達成,月単位における週休２日達成していない"</formula1>
    </dataValidation>
  </dataValidations>
  <printOptions horizontalCentered="1"/>
  <pageMargins left="0.31496062992125984" right="0.31496062992125984" top="0.74803149606299213" bottom="0.55118110236220474" header="0.51181102362204722" footer="0.31496062992125984"/>
  <pageSetup paperSize="9" scale="62"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308" operator="containsText" id="{8F08BFF9-8586-4810-B304-60149B68A33F}">
            <xm:f>NOT(ISERROR(SEARCH(プルダウン!$B$3,G18)))</xm:f>
            <xm:f>プルダウン!$B$3</xm:f>
            <x14:dxf>
              <fill>
                <patternFill>
                  <bgColor rgb="FFFFC000"/>
                </patternFill>
              </fill>
            </x14:dxf>
          </x14:cfRule>
          <x14:cfRule type="containsText" priority="310" operator="containsText" id="{1CA60099-6C97-4F32-9C3E-155E375EF875}">
            <xm:f>NOT(ISERROR(SEARCH(プルダウン!$B$4,G18)))</xm:f>
            <xm:f>プルダウン!$B$4</xm:f>
            <x14:dxf>
              <fill>
                <patternFill>
                  <bgColor rgb="FFFFC000"/>
                </patternFill>
              </fill>
            </x14:dxf>
          </x14:cfRule>
          <xm:sqref>G18:AK18</xm:sqref>
        </x14:conditionalFormatting>
        <x14:conditionalFormatting xmlns:xm="http://schemas.microsoft.com/office/excel/2006/main">
          <x14:cfRule type="containsText" priority="307" operator="containsText" id="{3CA72805-D2C9-4719-956B-91139A295647}">
            <xm:f>NOT(ISERROR(SEARCH(プルダウン!$D$5,G21)))</xm:f>
            <xm:f>プルダウン!$D$5</xm:f>
            <x14:dxf>
              <font>
                <color rgb="FF9C6500"/>
              </font>
              <fill>
                <patternFill>
                  <bgColor rgb="FFFFEB9C"/>
                </patternFill>
              </fill>
            </x14:dxf>
          </x14:cfRule>
          <x14:cfRule type="containsText" priority="309" operator="containsText" id="{D307516F-5E22-408F-BA06-663DD035032B}">
            <xm:f>NOT(ISERROR(SEARCH(プルダウン!$D$4,G21)))</xm:f>
            <xm:f>プルダウン!$D$4</xm:f>
            <x14:dxf>
              <font>
                <b/>
                <i val="0"/>
                <color rgb="FF9C0006"/>
              </font>
              <fill>
                <patternFill>
                  <bgColor rgb="FFFFC7CE"/>
                </patternFill>
              </fill>
            </x14:dxf>
          </x14:cfRule>
          <xm:sqref>G21:AK21</xm:sqref>
        </x14:conditionalFormatting>
        <x14:conditionalFormatting xmlns:xm="http://schemas.microsoft.com/office/excel/2006/main">
          <x14:cfRule type="containsText" priority="305" operator="containsText" id="{846C42A1-AFD6-4DDD-B155-D9628AC89DAE}">
            <xm:f>NOT(ISERROR(SEARCH(プルダウン!$B$3,H25)))</xm:f>
            <xm:f>プルダウン!$B$3</xm:f>
            <x14:dxf>
              <fill>
                <patternFill>
                  <bgColor rgb="FFFFC000"/>
                </patternFill>
              </fill>
            </x14:dxf>
          </x14:cfRule>
          <x14:cfRule type="containsText" priority="306" operator="containsText" id="{80CAEF80-0107-41A3-9223-41AB9B9C7CF5}">
            <xm:f>NOT(ISERROR(SEARCH(プルダウン!$B$4,H25)))</xm:f>
            <xm:f>プルダウン!$B$4</xm:f>
            <x14:dxf>
              <fill>
                <patternFill>
                  <bgColor rgb="FFFFC000"/>
                </patternFill>
              </fill>
            </x14:dxf>
          </x14:cfRule>
          <xm:sqref>H25:AK25</xm:sqref>
        </x14:conditionalFormatting>
        <x14:conditionalFormatting xmlns:xm="http://schemas.microsoft.com/office/excel/2006/main">
          <x14:cfRule type="containsText" priority="301" operator="containsText" id="{2D704DDC-8F8C-4822-9423-387CD02E1750}">
            <xm:f>NOT(ISERROR(SEARCH(プルダウン!$D$5,G27)))</xm:f>
            <xm:f>プルダウン!$D$5</xm:f>
            <x14:dxf>
              <font>
                <color rgb="FF9C6500"/>
              </font>
              <fill>
                <patternFill>
                  <bgColor rgb="FFFFEB9C"/>
                </patternFill>
              </fill>
            </x14:dxf>
          </x14:cfRule>
          <x14:cfRule type="containsText" priority="302" operator="containsText" id="{4181B384-86BC-43B9-8706-0454EB67CA19}">
            <xm:f>NOT(ISERROR(SEARCH(プルダウン!$D$4,G27)))</xm:f>
            <xm:f>プルダウン!$D$4</xm:f>
            <x14:dxf>
              <font>
                <b/>
                <i val="0"/>
                <color rgb="FF9C0006"/>
              </font>
              <fill>
                <patternFill>
                  <bgColor rgb="FFFFC7CE"/>
                </patternFill>
              </fill>
            </x14:dxf>
          </x14:cfRule>
          <xm:sqref>G27:N27 AK27 P27 R27:AI27</xm:sqref>
        </x14:conditionalFormatting>
        <x14:conditionalFormatting xmlns:xm="http://schemas.microsoft.com/office/excel/2006/main">
          <x14:cfRule type="containsText" priority="303" operator="containsText" id="{84DA1CD6-D13D-4A0D-9BE3-848E8200B95B}">
            <xm:f>NOT(ISERROR(SEARCH(プルダウン!$B$3,G24)))</xm:f>
            <xm:f>プルダウン!$B$3</xm:f>
            <x14:dxf>
              <fill>
                <patternFill>
                  <bgColor rgb="FFFFC000"/>
                </patternFill>
              </fill>
            </x14:dxf>
          </x14:cfRule>
          <x14:cfRule type="containsText" priority="304" operator="containsText" id="{22D1FFF6-7E0D-458D-BFA1-C5996A98A9BD}">
            <xm:f>NOT(ISERROR(SEARCH(プルダウン!$B$4,G24)))</xm:f>
            <xm:f>プルダウン!$B$4</xm:f>
            <x14:dxf>
              <fill>
                <patternFill>
                  <bgColor rgb="FFFFC000"/>
                </patternFill>
              </fill>
            </x14:dxf>
          </x14:cfRule>
          <xm:sqref>G24:Y24 AI24:AK24</xm:sqref>
        </x14:conditionalFormatting>
        <x14:conditionalFormatting xmlns:xm="http://schemas.microsoft.com/office/excel/2006/main">
          <x14:cfRule type="containsText" priority="299" operator="containsText" id="{CB6C22E7-6EBD-476F-AAD8-3B3D06DF0E3B}">
            <xm:f>NOT(ISERROR(SEARCH(プルダウン!$B$3,H31)))</xm:f>
            <xm:f>プルダウン!$B$3</xm:f>
            <x14:dxf>
              <fill>
                <patternFill>
                  <bgColor rgb="FFFFC000"/>
                </patternFill>
              </fill>
            </x14:dxf>
          </x14:cfRule>
          <x14:cfRule type="containsText" priority="300" operator="containsText" id="{1FBA0FEE-A8FB-4E00-B3E0-0A42F0830A1B}">
            <xm:f>NOT(ISERROR(SEARCH(プルダウン!$B$4,H31)))</xm:f>
            <xm:f>プルダウン!$B$4</xm:f>
            <x14:dxf>
              <fill>
                <patternFill>
                  <bgColor rgb="FFFFC000"/>
                </patternFill>
              </fill>
            </x14:dxf>
          </x14:cfRule>
          <xm:sqref>H31:AK31</xm:sqref>
        </x14:conditionalFormatting>
        <x14:conditionalFormatting xmlns:xm="http://schemas.microsoft.com/office/excel/2006/main">
          <x14:cfRule type="containsText" priority="297" operator="containsText" id="{CAD633C2-EC26-4F12-A711-AAF52CB5CD12}">
            <xm:f>NOT(ISERROR(SEARCH(プルダウン!$B$3,AK37)))</xm:f>
            <xm:f>プルダウン!$B$3</xm:f>
            <x14:dxf>
              <fill>
                <patternFill>
                  <bgColor rgb="FFFFC000"/>
                </patternFill>
              </fill>
            </x14:dxf>
          </x14:cfRule>
          <x14:cfRule type="containsText" priority="298" operator="containsText" id="{EB1E6293-F065-4E3F-85AF-B87F5FE62730}">
            <xm:f>NOT(ISERROR(SEARCH(プルダウン!$B$4,AK37)))</xm:f>
            <xm:f>プルダウン!$B$4</xm:f>
            <x14:dxf>
              <fill>
                <patternFill>
                  <bgColor rgb="FFFFC000"/>
                </patternFill>
              </fill>
            </x14:dxf>
          </x14:cfRule>
          <xm:sqref>AK37</xm:sqref>
        </x14:conditionalFormatting>
        <x14:conditionalFormatting xmlns:xm="http://schemas.microsoft.com/office/excel/2006/main">
          <x14:cfRule type="containsText" priority="295" operator="containsText" id="{85326C0B-6E8F-4FFF-9EDF-4D654C70A0A6}">
            <xm:f>NOT(ISERROR(SEARCH(プルダウン!$B$3,AK43)))</xm:f>
            <xm:f>プルダウン!$B$3</xm:f>
            <x14:dxf>
              <fill>
                <patternFill>
                  <bgColor rgb="FFFFC000"/>
                </patternFill>
              </fill>
            </x14:dxf>
          </x14:cfRule>
          <x14:cfRule type="containsText" priority="296" operator="containsText" id="{F0A8B301-0FF0-4861-A09D-9DA93C96C008}">
            <xm:f>NOT(ISERROR(SEARCH(プルダウン!$B$4,AK43)))</xm:f>
            <xm:f>プルダウン!$B$4</xm:f>
            <x14:dxf>
              <fill>
                <patternFill>
                  <bgColor rgb="FFFFC000"/>
                </patternFill>
              </fill>
            </x14:dxf>
          </x14:cfRule>
          <xm:sqref>AK43</xm:sqref>
        </x14:conditionalFormatting>
        <x14:conditionalFormatting xmlns:xm="http://schemas.microsoft.com/office/excel/2006/main">
          <x14:cfRule type="containsText" priority="293" operator="containsText" id="{3867D8BD-F3EE-4B65-9BBC-56D49EAE1520}">
            <xm:f>NOT(ISERROR(SEARCH(プルダウン!$B$3,AK49)))</xm:f>
            <xm:f>プルダウン!$B$3</xm:f>
            <x14:dxf>
              <fill>
                <patternFill>
                  <bgColor rgb="FFFFC000"/>
                </patternFill>
              </fill>
            </x14:dxf>
          </x14:cfRule>
          <x14:cfRule type="containsText" priority="294" operator="containsText" id="{03790B6F-8BA1-4FBF-83EA-C290746946E0}">
            <xm:f>NOT(ISERROR(SEARCH(プルダウン!$B$4,AK49)))</xm:f>
            <xm:f>プルダウン!$B$4</xm:f>
            <x14:dxf>
              <fill>
                <patternFill>
                  <bgColor rgb="FFFFC000"/>
                </patternFill>
              </fill>
            </x14:dxf>
          </x14:cfRule>
          <xm:sqref>AK49</xm:sqref>
        </x14:conditionalFormatting>
        <x14:conditionalFormatting xmlns:xm="http://schemas.microsoft.com/office/excel/2006/main">
          <x14:cfRule type="containsText" priority="283" operator="containsText" id="{80C9B735-72F5-493A-A79A-7FADAA574501}">
            <xm:f>NOT(ISERROR(SEARCH(プルダウン!$B$3,AK85)))</xm:f>
            <xm:f>プルダウン!$B$3</xm:f>
            <x14:dxf>
              <fill>
                <patternFill>
                  <bgColor rgb="FFFFC000"/>
                </patternFill>
              </fill>
            </x14:dxf>
          </x14:cfRule>
          <x14:cfRule type="containsText" priority="284" operator="containsText" id="{2C939DC4-1131-41B8-BFA9-6B067432F429}">
            <xm:f>NOT(ISERROR(SEARCH(プルダウン!$B$4,AK85)))</xm:f>
            <xm:f>プルダウン!$B$4</xm:f>
            <x14:dxf>
              <fill>
                <patternFill>
                  <bgColor rgb="FFFFC000"/>
                </patternFill>
              </fill>
            </x14:dxf>
          </x14:cfRule>
          <xm:sqref>AK85</xm:sqref>
        </x14:conditionalFormatting>
        <x14:conditionalFormatting xmlns:xm="http://schemas.microsoft.com/office/excel/2006/main">
          <x14:cfRule type="containsText" priority="291" operator="containsText" id="{E5DB1620-0369-4D6D-A1CE-54762C397DC7}">
            <xm:f>NOT(ISERROR(SEARCH(プルダウン!$B$3,AK61)))</xm:f>
            <xm:f>プルダウン!$B$3</xm:f>
            <x14:dxf>
              <fill>
                <patternFill>
                  <bgColor rgb="FFFFC000"/>
                </patternFill>
              </fill>
            </x14:dxf>
          </x14:cfRule>
          <x14:cfRule type="containsText" priority="292" operator="containsText" id="{11784BEE-4D22-491F-BE94-BB42BB7574AF}">
            <xm:f>NOT(ISERROR(SEARCH(プルダウン!$B$4,AK61)))</xm:f>
            <xm:f>プルダウン!$B$4</xm:f>
            <x14:dxf>
              <fill>
                <patternFill>
                  <bgColor rgb="FFFFC000"/>
                </patternFill>
              </fill>
            </x14:dxf>
          </x14:cfRule>
          <xm:sqref>AK61</xm:sqref>
        </x14:conditionalFormatting>
        <x14:conditionalFormatting xmlns:xm="http://schemas.microsoft.com/office/excel/2006/main">
          <x14:cfRule type="containsText" priority="289" operator="containsText" id="{B4F0B41D-0AF8-4898-B416-A02B2E81A89A}">
            <xm:f>NOT(ISERROR(SEARCH(プルダウン!$B$3,AK67)))</xm:f>
            <xm:f>プルダウン!$B$3</xm:f>
            <x14:dxf>
              <fill>
                <patternFill>
                  <bgColor rgb="FFFFC000"/>
                </patternFill>
              </fill>
            </x14:dxf>
          </x14:cfRule>
          <x14:cfRule type="containsText" priority="290" operator="containsText" id="{B19D636A-73AB-4B4D-BBFD-1686008023B4}">
            <xm:f>NOT(ISERROR(SEARCH(プルダウン!$B$4,AK67)))</xm:f>
            <xm:f>プルダウン!$B$4</xm:f>
            <x14:dxf>
              <fill>
                <patternFill>
                  <bgColor rgb="FFFFC000"/>
                </patternFill>
              </fill>
            </x14:dxf>
          </x14:cfRule>
          <xm:sqref>AK67</xm:sqref>
        </x14:conditionalFormatting>
        <x14:conditionalFormatting xmlns:xm="http://schemas.microsoft.com/office/excel/2006/main">
          <x14:cfRule type="containsText" priority="287" operator="containsText" id="{D5E37826-3E70-41FD-B87F-046761D1926E}">
            <xm:f>NOT(ISERROR(SEARCH(プルダウン!$B$3,AK73)))</xm:f>
            <xm:f>プルダウン!$B$3</xm:f>
            <x14:dxf>
              <fill>
                <patternFill>
                  <bgColor rgb="FFFFC000"/>
                </patternFill>
              </fill>
            </x14:dxf>
          </x14:cfRule>
          <x14:cfRule type="containsText" priority="288" operator="containsText" id="{D860D900-68F5-4B9C-AC5B-151510D75A1C}">
            <xm:f>NOT(ISERROR(SEARCH(プルダウン!$B$4,AK73)))</xm:f>
            <xm:f>プルダウン!$B$4</xm:f>
            <x14:dxf>
              <fill>
                <patternFill>
                  <bgColor rgb="FFFFC000"/>
                </patternFill>
              </fill>
            </x14:dxf>
          </x14:cfRule>
          <xm:sqref>AK73</xm:sqref>
        </x14:conditionalFormatting>
        <x14:conditionalFormatting xmlns:xm="http://schemas.microsoft.com/office/excel/2006/main">
          <x14:cfRule type="containsText" priority="285" operator="containsText" id="{B2074E54-EB7C-4EA0-AAC8-321736181CA1}">
            <xm:f>NOT(ISERROR(SEARCH(プルダウン!$B$3,AK79)))</xm:f>
            <xm:f>プルダウン!$B$3</xm:f>
            <x14:dxf>
              <fill>
                <patternFill>
                  <bgColor rgb="FFFFC000"/>
                </patternFill>
              </fill>
            </x14:dxf>
          </x14:cfRule>
          <x14:cfRule type="containsText" priority="286" operator="containsText" id="{AE308690-C8CD-4040-AB49-F7B7B83341A7}">
            <xm:f>NOT(ISERROR(SEARCH(プルダウン!$B$4,AK79)))</xm:f>
            <xm:f>プルダウン!$B$4</xm:f>
            <x14:dxf>
              <fill>
                <patternFill>
                  <bgColor rgb="FFFFC000"/>
                </patternFill>
              </fill>
            </x14:dxf>
          </x14:cfRule>
          <xm:sqref>AK79</xm:sqref>
        </x14:conditionalFormatting>
        <x14:conditionalFormatting xmlns:xm="http://schemas.microsoft.com/office/excel/2006/main">
          <x14:cfRule type="containsText" priority="281" operator="containsText" id="{A28E5D74-187B-4E61-9EA6-A32451DD5099}">
            <xm:f>NOT(ISERROR(SEARCH(プルダウン!$B$3,H37)))</xm:f>
            <xm:f>プルダウン!$B$3</xm:f>
            <x14:dxf>
              <fill>
                <patternFill>
                  <bgColor rgb="FFFFC000"/>
                </patternFill>
              </fill>
            </x14:dxf>
          </x14:cfRule>
          <x14:cfRule type="containsText" priority="282" operator="containsText" id="{C50260B2-3988-4832-9770-22D0033F1B9B}">
            <xm:f>NOT(ISERROR(SEARCH(プルダウン!$B$4,H37)))</xm:f>
            <xm:f>プルダウン!$B$4</xm:f>
            <x14:dxf>
              <fill>
                <patternFill>
                  <bgColor rgb="FFFFC000"/>
                </patternFill>
              </fill>
            </x14:dxf>
          </x14:cfRule>
          <xm:sqref>H37:AJ37</xm:sqref>
        </x14:conditionalFormatting>
        <x14:conditionalFormatting xmlns:xm="http://schemas.microsoft.com/office/excel/2006/main">
          <x14:cfRule type="containsText" priority="279" operator="containsText" id="{69CCF0CB-05BB-48BD-A8B9-49BFBA41EF1D}">
            <xm:f>NOT(ISERROR(SEARCH(プルダウン!$B$3,H43)))</xm:f>
            <xm:f>プルダウン!$B$3</xm:f>
            <x14:dxf>
              <fill>
                <patternFill>
                  <bgColor rgb="FFFFC000"/>
                </patternFill>
              </fill>
            </x14:dxf>
          </x14:cfRule>
          <x14:cfRule type="containsText" priority="280" operator="containsText" id="{9CE29911-625D-4675-A356-3B8A81E057EF}">
            <xm:f>NOT(ISERROR(SEARCH(プルダウン!$B$4,H43)))</xm:f>
            <xm:f>プルダウン!$B$4</xm:f>
            <x14:dxf>
              <fill>
                <patternFill>
                  <bgColor rgb="FFFFC000"/>
                </patternFill>
              </fill>
            </x14:dxf>
          </x14:cfRule>
          <xm:sqref>H43:N43 P43:AJ43</xm:sqref>
        </x14:conditionalFormatting>
        <x14:conditionalFormatting xmlns:xm="http://schemas.microsoft.com/office/excel/2006/main">
          <x14:cfRule type="containsText" priority="277" operator="containsText" id="{576B0A3A-0281-4353-8769-397D3885731E}">
            <xm:f>NOT(ISERROR(SEARCH(プルダウン!$B$3,H49)))</xm:f>
            <xm:f>プルダウン!$B$3</xm:f>
            <x14:dxf>
              <fill>
                <patternFill>
                  <bgColor rgb="FFFFC000"/>
                </patternFill>
              </fill>
            </x14:dxf>
          </x14:cfRule>
          <x14:cfRule type="containsText" priority="278" operator="containsText" id="{54136F76-A333-403C-B611-50104C4E6A9E}">
            <xm:f>NOT(ISERROR(SEARCH(プルダウン!$B$4,H49)))</xm:f>
            <xm:f>プルダウン!$B$4</xm:f>
            <x14:dxf>
              <fill>
                <patternFill>
                  <bgColor rgb="FFFFC000"/>
                </patternFill>
              </fill>
            </x14:dxf>
          </x14:cfRule>
          <xm:sqref>H49:AJ49</xm:sqref>
        </x14:conditionalFormatting>
        <x14:conditionalFormatting xmlns:xm="http://schemas.microsoft.com/office/excel/2006/main">
          <x14:cfRule type="containsText" priority="275" operator="containsText" id="{6F7752D8-2FF1-4C29-8D18-0EE13B1415F9}">
            <xm:f>NOT(ISERROR(SEARCH(プルダウン!$B$3,H55)))</xm:f>
            <xm:f>プルダウン!$B$3</xm:f>
            <x14:dxf>
              <fill>
                <patternFill>
                  <bgColor rgb="FFFFC000"/>
                </patternFill>
              </fill>
            </x14:dxf>
          </x14:cfRule>
          <x14:cfRule type="containsText" priority="276" operator="containsText" id="{FF02E1CA-67ED-4913-B645-69A32293A390}">
            <xm:f>NOT(ISERROR(SEARCH(プルダウン!$B$4,H55)))</xm:f>
            <xm:f>プルダウン!$B$4</xm:f>
            <x14:dxf>
              <fill>
                <patternFill>
                  <bgColor rgb="FFFFC000"/>
                </patternFill>
              </fill>
            </x14:dxf>
          </x14:cfRule>
          <xm:sqref>H55:AJ55</xm:sqref>
        </x14:conditionalFormatting>
        <x14:conditionalFormatting xmlns:xm="http://schemas.microsoft.com/office/excel/2006/main">
          <x14:cfRule type="containsText" priority="273" operator="containsText" id="{A6BA6427-9618-42AD-9511-B76F8897BE1C}">
            <xm:f>NOT(ISERROR(SEARCH(プルダウン!$B$3,H61)))</xm:f>
            <xm:f>プルダウン!$B$3</xm:f>
            <x14:dxf>
              <fill>
                <patternFill>
                  <bgColor rgb="FFFFC000"/>
                </patternFill>
              </fill>
            </x14:dxf>
          </x14:cfRule>
          <x14:cfRule type="containsText" priority="274" operator="containsText" id="{FD5199A9-518B-444D-82AE-2D53B522398D}">
            <xm:f>NOT(ISERROR(SEARCH(プルダウン!$B$4,H61)))</xm:f>
            <xm:f>プルダウン!$B$4</xm:f>
            <x14:dxf>
              <fill>
                <patternFill>
                  <bgColor rgb="FFFFC000"/>
                </patternFill>
              </fill>
            </x14:dxf>
          </x14:cfRule>
          <xm:sqref>H61:AJ61</xm:sqref>
        </x14:conditionalFormatting>
        <x14:conditionalFormatting xmlns:xm="http://schemas.microsoft.com/office/excel/2006/main">
          <x14:cfRule type="containsText" priority="271" operator="containsText" id="{E85119BB-0474-4C16-8512-BA9C526237EF}">
            <xm:f>NOT(ISERROR(SEARCH(プルダウン!$B$3,H67)))</xm:f>
            <xm:f>プルダウン!$B$3</xm:f>
            <x14:dxf>
              <fill>
                <patternFill>
                  <bgColor rgb="FFFFC000"/>
                </patternFill>
              </fill>
            </x14:dxf>
          </x14:cfRule>
          <x14:cfRule type="containsText" priority="272" operator="containsText" id="{CA059742-0A61-40DD-9269-0C6C6C472750}">
            <xm:f>NOT(ISERROR(SEARCH(プルダウン!$B$4,H67)))</xm:f>
            <xm:f>プルダウン!$B$4</xm:f>
            <x14:dxf>
              <fill>
                <patternFill>
                  <bgColor rgb="FFFFC000"/>
                </patternFill>
              </fill>
            </x14:dxf>
          </x14:cfRule>
          <xm:sqref>H67:AJ67</xm:sqref>
        </x14:conditionalFormatting>
        <x14:conditionalFormatting xmlns:xm="http://schemas.microsoft.com/office/excel/2006/main">
          <x14:cfRule type="containsText" priority="269" operator="containsText" id="{5511D5ED-61BE-4154-8287-0C243BFEF8B1}">
            <xm:f>NOT(ISERROR(SEARCH(プルダウン!$B$3,H73)))</xm:f>
            <xm:f>プルダウン!$B$3</xm:f>
            <x14:dxf>
              <fill>
                <patternFill>
                  <bgColor rgb="FFFFC000"/>
                </patternFill>
              </fill>
            </x14:dxf>
          </x14:cfRule>
          <x14:cfRule type="containsText" priority="270" operator="containsText" id="{5DE31478-F5AD-436E-AC59-666340E5F358}">
            <xm:f>NOT(ISERROR(SEARCH(プルダウン!$B$4,H73)))</xm:f>
            <xm:f>プルダウン!$B$4</xm:f>
            <x14:dxf>
              <fill>
                <patternFill>
                  <bgColor rgb="FFFFC000"/>
                </patternFill>
              </fill>
            </x14:dxf>
          </x14:cfRule>
          <xm:sqref>H73:AJ73</xm:sqref>
        </x14:conditionalFormatting>
        <x14:conditionalFormatting xmlns:xm="http://schemas.microsoft.com/office/excel/2006/main">
          <x14:cfRule type="containsText" priority="267" operator="containsText" id="{06AC5C2B-A033-4F38-B3DB-6F5BB7856AEE}">
            <xm:f>NOT(ISERROR(SEARCH(プルダウン!$B$3,H79)))</xm:f>
            <xm:f>プルダウン!$B$3</xm:f>
            <x14:dxf>
              <fill>
                <patternFill>
                  <bgColor rgb="FFFFC000"/>
                </patternFill>
              </fill>
            </x14:dxf>
          </x14:cfRule>
          <x14:cfRule type="containsText" priority="268" operator="containsText" id="{EA5AA0B8-0CC0-445F-99FD-D2F749334C28}">
            <xm:f>NOT(ISERROR(SEARCH(プルダウン!$B$4,H79)))</xm:f>
            <xm:f>プルダウン!$B$4</xm:f>
            <x14:dxf>
              <fill>
                <patternFill>
                  <bgColor rgb="FFFFC000"/>
                </patternFill>
              </fill>
            </x14:dxf>
          </x14:cfRule>
          <xm:sqref>H79:AJ79</xm:sqref>
        </x14:conditionalFormatting>
        <x14:conditionalFormatting xmlns:xm="http://schemas.microsoft.com/office/excel/2006/main">
          <x14:cfRule type="containsText" priority="265" operator="containsText" id="{94271B6B-64B1-4F52-A879-F55AC366BEA8}">
            <xm:f>NOT(ISERROR(SEARCH(プルダウン!$B$3,H85)))</xm:f>
            <xm:f>プルダウン!$B$3</xm:f>
            <x14:dxf>
              <fill>
                <patternFill>
                  <bgColor rgb="FFFFC000"/>
                </patternFill>
              </fill>
            </x14:dxf>
          </x14:cfRule>
          <x14:cfRule type="containsText" priority="266" operator="containsText" id="{BFDF8363-E5EF-46B9-8CE9-7C3877C0B309}">
            <xm:f>NOT(ISERROR(SEARCH(プルダウン!$B$4,H85)))</xm:f>
            <xm:f>プルダウン!$B$4</xm:f>
            <x14:dxf>
              <fill>
                <patternFill>
                  <bgColor rgb="FFFFC000"/>
                </patternFill>
              </fill>
            </x14:dxf>
          </x14:cfRule>
          <xm:sqref>H85:AJ85</xm:sqref>
        </x14:conditionalFormatting>
        <x14:conditionalFormatting xmlns:xm="http://schemas.microsoft.com/office/excel/2006/main">
          <x14:cfRule type="containsText" priority="263" operator="containsText" id="{D7A05AA7-316E-4799-B4B0-1ED9278BB351}">
            <xm:f>NOT(ISERROR(SEARCH(プルダウン!$D$5,I33)))</xm:f>
            <xm:f>プルダウン!$D$5</xm:f>
            <x14:dxf>
              <font>
                <color rgb="FF9C6500"/>
              </font>
              <fill>
                <patternFill>
                  <bgColor rgb="FFFFEB9C"/>
                </patternFill>
              </fill>
            </x14:dxf>
          </x14:cfRule>
          <x14:cfRule type="containsText" priority="264" operator="containsText" id="{9930F92C-2455-4CD0-AFB8-CE995716DCD7}">
            <xm:f>NOT(ISERROR(SEARCH(プルダウン!$D$4,I33)))</xm:f>
            <xm:f>プルダウン!$D$4</xm:f>
            <x14:dxf>
              <font>
                <b/>
                <i val="0"/>
                <color rgb="FF9C0006"/>
              </font>
              <fill>
                <patternFill>
                  <bgColor rgb="FFFFC7CE"/>
                </patternFill>
              </fill>
            </x14:dxf>
          </x14:cfRule>
          <xm:sqref>I33:M33 AK33 AD33:AE33 W33:AA33 P33:T33 AG33:AH33</xm:sqref>
        </x14:conditionalFormatting>
        <x14:conditionalFormatting xmlns:xm="http://schemas.microsoft.com/office/excel/2006/main">
          <x14:cfRule type="containsText" priority="261" operator="containsText" id="{469DEC43-2A69-4B59-9DD4-530D2CE110E4}">
            <xm:f>NOT(ISERROR(SEARCH(プルダウン!$D$5,G39)))</xm:f>
            <xm:f>プルダウン!$D$5</xm:f>
            <x14:dxf>
              <font>
                <color rgb="FF9C6500"/>
              </font>
              <fill>
                <patternFill>
                  <bgColor rgb="FFFFEB9C"/>
                </patternFill>
              </fill>
            </x14:dxf>
          </x14:cfRule>
          <x14:cfRule type="containsText" priority="262" operator="containsText" id="{A0CF1340-DEF0-4095-870B-6F0BD22CBEB2}">
            <xm:f>NOT(ISERROR(SEARCH(プルダウン!$D$4,G39)))</xm:f>
            <xm:f>プルダウン!$D$4</xm:f>
            <x14:dxf>
              <font>
                <b/>
                <i val="0"/>
                <color rgb="FF9C0006"/>
              </font>
              <fill>
                <patternFill>
                  <bgColor rgb="FFFFC7CE"/>
                </patternFill>
              </fill>
            </x14:dxf>
          </x14:cfRule>
          <xm:sqref>G39:K39 AE39:AF39 N39:R39 U39:Y39 AB39 AI39</xm:sqref>
        </x14:conditionalFormatting>
        <x14:conditionalFormatting xmlns:xm="http://schemas.microsoft.com/office/excel/2006/main">
          <x14:cfRule type="containsText" priority="259" operator="containsText" id="{CC4FB3BE-7D51-4BC1-B7E8-3BA689DEBAC2}">
            <xm:f>NOT(ISERROR(SEARCH(プルダウン!$D$5,G45)))</xm:f>
            <xm:f>プルダウン!$D$5</xm:f>
            <x14:dxf>
              <font>
                <color rgb="FF9C6500"/>
              </font>
              <fill>
                <patternFill>
                  <bgColor rgb="FFFFEB9C"/>
                </patternFill>
              </fill>
            </x14:dxf>
          </x14:cfRule>
          <x14:cfRule type="containsText" priority="260" operator="containsText" id="{ED263673-2583-4C08-9B3C-CB322CDD21E4}">
            <xm:f>NOT(ISERROR(SEARCH(プルダウン!$D$4,G45)))</xm:f>
            <xm:f>プルダウン!$D$4</xm:f>
            <x14:dxf>
              <font>
                <b/>
                <i val="0"/>
                <color rgb="FF9C0006"/>
              </font>
              <fill>
                <patternFill>
                  <bgColor rgb="FFFFC7CE"/>
                </patternFill>
              </fill>
            </x14:dxf>
          </x14:cfRule>
          <xm:sqref>G45:M45 R45:AK45</xm:sqref>
        </x14:conditionalFormatting>
        <x14:conditionalFormatting xmlns:xm="http://schemas.microsoft.com/office/excel/2006/main">
          <x14:cfRule type="containsText" priority="257" operator="containsText" id="{0F76B8DA-F0B3-4AB8-ADB5-6DB2F5A59FF2}">
            <xm:f>NOT(ISERROR(SEARCH(プルダウン!$D$5,G51)))</xm:f>
            <xm:f>プルダウン!$D$5</xm:f>
            <x14:dxf>
              <font>
                <color rgb="FF9C6500"/>
              </font>
              <fill>
                <patternFill>
                  <bgColor rgb="FFFFEB9C"/>
                </patternFill>
              </fill>
            </x14:dxf>
          </x14:cfRule>
          <x14:cfRule type="containsText" priority="258" operator="containsText" id="{1B296740-E168-4506-86D2-356211857FA2}">
            <xm:f>NOT(ISERROR(SEARCH(プルダウン!$D$4,G51)))</xm:f>
            <xm:f>プルダウン!$D$4</xm:f>
            <x14:dxf>
              <font>
                <b/>
                <i val="0"/>
                <color rgb="FF9C0006"/>
              </font>
              <fill>
                <patternFill>
                  <bgColor rgb="FFFFC7CE"/>
                </patternFill>
              </fill>
            </x14:dxf>
          </x14:cfRule>
          <xm:sqref>AK51 G51:H51 K51:AI51</xm:sqref>
        </x14:conditionalFormatting>
        <x14:conditionalFormatting xmlns:xm="http://schemas.microsoft.com/office/excel/2006/main">
          <x14:cfRule type="containsText" priority="255" operator="containsText" id="{D1012A41-2DB8-48AE-91A9-C1AD33C1F03F}">
            <xm:f>NOT(ISERROR(SEARCH(プルダウン!$D$5,H57)))</xm:f>
            <xm:f>プルダウン!$D$5</xm:f>
            <x14:dxf>
              <font>
                <color rgb="FF9C6500"/>
              </font>
              <fill>
                <patternFill>
                  <bgColor rgb="FFFFEB9C"/>
                </patternFill>
              </fill>
            </x14:dxf>
          </x14:cfRule>
          <x14:cfRule type="containsText" priority="256" operator="containsText" id="{B5DD1253-00F7-4E98-8C81-9C4F64DB3EBE}">
            <xm:f>NOT(ISERROR(SEARCH(プルダウン!$D$4,H57)))</xm:f>
            <xm:f>プルダウン!$D$4</xm:f>
            <x14:dxf>
              <font>
                <b/>
                <i val="0"/>
                <color rgb="FF9C0006"/>
              </font>
              <fill>
                <patternFill>
                  <bgColor rgb="FFFFC7CE"/>
                </patternFill>
              </fill>
            </x14:dxf>
          </x14:cfRule>
          <xm:sqref>H57:AI57</xm:sqref>
        </x14:conditionalFormatting>
        <x14:conditionalFormatting xmlns:xm="http://schemas.microsoft.com/office/excel/2006/main">
          <x14:cfRule type="containsText" priority="253" operator="containsText" id="{A9A425A3-A667-4816-A2E1-341600993AB8}">
            <xm:f>NOT(ISERROR(SEARCH(プルダウン!$D$5,G63)))</xm:f>
            <xm:f>プルダウン!$D$5</xm:f>
            <x14:dxf>
              <font>
                <color rgb="FF9C6500"/>
              </font>
              <fill>
                <patternFill>
                  <bgColor rgb="FFFFEB9C"/>
                </patternFill>
              </fill>
            </x14:dxf>
          </x14:cfRule>
          <x14:cfRule type="containsText" priority="254" operator="containsText" id="{CE22E394-BAFC-4CD8-A1C7-86EC5C0E734D}">
            <xm:f>NOT(ISERROR(SEARCH(プルダウン!$D$4,G63)))</xm:f>
            <xm:f>プルダウン!$D$4</xm:f>
            <x14:dxf>
              <font>
                <b/>
                <i val="0"/>
                <color rgb="FF9C0006"/>
              </font>
              <fill>
                <patternFill>
                  <bgColor rgb="FFFFC7CE"/>
                </patternFill>
              </fill>
            </x14:dxf>
          </x14:cfRule>
          <xm:sqref>G63:AG63 AI63:AK63</xm:sqref>
        </x14:conditionalFormatting>
        <x14:conditionalFormatting xmlns:xm="http://schemas.microsoft.com/office/excel/2006/main">
          <x14:cfRule type="containsText" priority="251" operator="containsText" id="{2CE4637A-8AE5-4549-B571-F1FB93BE38B0}">
            <xm:f>NOT(ISERROR(SEARCH(プルダウン!$D$5,H69)))</xm:f>
            <xm:f>プルダウン!$D$5</xm:f>
            <x14:dxf>
              <font>
                <color rgb="FF9C6500"/>
              </font>
              <fill>
                <patternFill>
                  <bgColor rgb="FFFFEB9C"/>
                </patternFill>
              </fill>
            </x14:dxf>
          </x14:cfRule>
          <x14:cfRule type="containsText" priority="252" operator="containsText" id="{CB8240F3-9FD1-43ED-A554-9C5EE738D9C9}">
            <xm:f>NOT(ISERROR(SEARCH(プルダウン!$D$4,H69)))</xm:f>
            <xm:f>プルダウン!$D$4</xm:f>
            <x14:dxf>
              <font>
                <b/>
                <i val="0"/>
                <color rgb="FF9C0006"/>
              </font>
              <fill>
                <patternFill>
                  <bgColor rgb="FFFFC7CE"/>
                </patternFill>
              </fill>
            </x14:dxf>
          </x14:cfRule>
          <xm:sqref>H69:AK69</xm:sqref>
        </x14:conditionalFormatting>
        <x14:conditionalFormatting xmlns:xm="http://schemas.microsoft.com/office/excel/2006/main">
          <x14:cfRule type="containsText" priority="249" operator="containsText" id="{24036743-FB8A-48D8-BDAE-CBB059902DF9}">
            <xm:f>NOT(ISERROR(SEARCH(プルダウン!$D$5,G75)))</xm:f>
            <xm:f>プルダウン!$D$5</xm:f>
            <x14:dxf>
              <font>
                <color rgb="FF9C6500"/>
              </font>
              <fill>
                <patternFill>
                  <bgColor rgb="FFFFEB9C"/>
                </patternFill>
              </fill>
            </x14:dxf>
          </x14:cfRule>
          <x14:cfRule type="containsText" priority="250" operator="containsText" id="{B934311E-3545-4D37-89ED-AC3D6C091C18}">
            <xm:f>NOT(ISERROR(SEARCH(プルダウン!$D$4,G75)))</xm:f>
            <xm:f>プルダウン!$D$4</xm:f>
            <x14:dxf>
              <font>
                <b/>
                <i val="0"/>
                <color rgb="FF9C0006"/>
              </font>
              <fill>
                <patternFill>
                  <bgColor rgb="FFFFC7CE"/>
                </patternFill>
              </fill>
            </x14:dxf>
          </x14:cfRule>
          <xm:sqref>G75:AK75</xm:sqref>
        </x14:conditionalFormatting>
        <x14:conditionalFormatting xmlns:xm="http://schemas.microsoft.com/office/excel/2006/main">
          <x14:cfRule type="containsText" priority="247" operator="containsText" id="{9C0E6545-0D15-447B-8D27-2EA9446D2CC7}">
            <xm:f>NOT(ISERROR(SEARCH(プルダウン!$D$5,G81)))</xm:f>
            <xm:f>プルダウン!$D$5</xm:f>
            <x14:dxf>
              <font>
                <color rgb="FF9C6500"/>
              </font>
              <fill>
                <patternFill>
                  <bgColor rgb="FFFFEB9C"/>
                </patternFill>
              </fill>
            </x14:dxf>
          </x14:cfRule>
          <x14:cfRule type="containsText" priority="248" operator="containsText" id="{CFF4A633-2CFC-46A8-9B06-2ABEBEEF7510}">
            <xm:f>NOT(ISERROR(SEARCH(プルダウン!$D$4,G81)))</xm:f>
            <xm:f>プルダウン!$D$4</xm:f>
            <x14:dxf>
              <font>
                <b/>
                <i val="0"/>
                <color rgb="FF9C0006"/>
              </font>
              <fill>
                <patternFill>
                  <bgColor rgb="FFFFC7CE"/>
                </patternFill>
              </fill>
            </x14:dxf>
          </x14:cfRule>
          <xm:sqref>AJ81:AK81 G81:AH81</xm:sqref>
        </x14:conditionalFormatting>
        <x14:conditionalFormatting xmlns:xm="http://schemas.microsoft.com/office/excel/2006/main">
          <x14:cfRule type="containsText" priority="245" operator="containsText" id="{9C4F3975-54BE-4608-93E2-867B08B0F5C7}">
            <xm:f>NOT(ISERROR(SEARCH(プルダウン!$D$5,I87)))</xm:f>
            <xm:f>プルダウン!$D$5</xm:f>
            <x14:dxf>
              <font>
                <color rgb="FF9C6500"/>
              </font>
              <fill>
                <patternFill>
                  <bgColor rgb="FFFFEB9C"/>
                </patternFill>
              </fill>
            </x14:dxf>
          </x14:cfRule>
          <x14:cfRule type="containsText" priority="246" operator="containsText" id="{C8161395-41FA-4677-A45B-FA81D678AE32}">
            <xm:f>NOT(ISERROR(SEARCH(プルダウン!$D$4,I87)))</xm:f>
            <xm:f>プルダウン!$D$4</xm:f>
            <x14:dxf>
              <font>
                <b/>
                <i val="0"/>
                <color rgb="FF9C0006"/>
              </font>
              <fill>
                <patternFill>
                  <bgColor rgb="FFFFC7CE"/>
                </patternFill>
              </fill>
            </x14:dxf>
          </x14:cfRule>
          <xm:sqref>P87:Q87 AK87 W87:AA87 AE87:AH87 I87:M87</xm:sqref>
        </x14:conditionalFormatting>
        <x14:conditionalFormatting xmlns:xm="http://schemas.microsoft.com/office/excel/2006/main">
          <x14:cfRule type="containsText" priority="243" operator="containsText" id="{A0AEF85B-DEBA-4B7B-9C46-0E421B19D0C6}">
            <xm:f>NOT(ISERROR(SEARCH(プルダウン!$B$3,G30)))</xm:f>
            <xm:f>プルダウン!$B$3</xm:f>
            <x14:dxf>
              <fill>
                <patternFill>
                  <bgColor rgb="FFFFC000"/>
                </patternFill>
              </fill>
            </x14:dxf>
          </x14:cfRule>
          <x14:cfRule type="containsText" priority="244" operator="containsText" id="{F62BB9AD-0C1D-40D3-9C30-B662CD78C090}">
            <xm:f>NOT(ISERROR(SEARCH(プルダウン!$B$4,G30)))</xm:f>
            <xm:f>プルダウン!$B$4</xm:f>
            <x14:dxf>
              <fill>
                <patternFill>
                  <bgColor rgb="FFFFC000"/>
                </patternFill>
              </fill>
            </x14:dxf>
          </x14:cfRule>
          <xm:sqref>G30:Y30 AI30:AK30</xm:sqref>
        </x14:conditionalFormatting>
        <x14:conditionalFormatting xmlns:xm="http://schemas.microsoft.com/office/excel/2006/main">
          <x14:cfRule type="containsText" priority="241" operator="containsText" id="{5CF60DB3-C824-40DE-B65D-50761163E175}">
            <xm:f>NOT(ISERROR(SEARCH(プルダウン!$B$3,G36)))</xm:f>
            <xm:f>プルダウン!$B$3</xm:f>
            <x14:dxf>
              <fill>
                <patternFill>
                  <bgColor rgb="FFFFC000"/>
                </patternFill>
              </fill>
            </x14:dxf>
          </x14:cfRule>
          <x14:cfRule type="containsText" priority="242" operator="containsText" id="{0BD31DDC-01FB-47A6-8D38-843371F18746}">
            <xm:f>NOT(ISERROR(SEARCH(プルダウン!$B$4,G36)))</xm:f>
            <xm:f>プルダウン!$B$4</xm:f>
            <x14:dxf>
              <fill>
                <patternFill>
                  <bgColor rgb="FFFFC000"/>
                </patternFill>
              </fill>
            </x14:dxf>
          </x14:cfRule>
          <xm:sqref>G36:AK36</xm:sqref>
        </x14:conditionalFormatting>
        <x14:conditionalFormatting xmlns:xm="http://schemas.microsoft.com/office/excel/2006/main">
          <x14:cfRule type="containsText" priority="239" operator="containsText" id="{7E787DF5-8A12-4C7D-8977-64EFC9AF3C20}">
            <xm:f>NOT(ISERROR(SEARCH(プルダウン!$B$3,G42)))</xm:f>
            <xm:f>プルダウン!$B$3</xm:f>
            <x14:dxf>
              <fill>
                <patternFill>
                  <bgColor rgb="FFFFC000"/>
                </patternFill>
              </fill>
            </x14:dxf>
          </x14:cfRule>
          <x14:cfRule type="containsText" priority="240" operator="containsText" id="{EB5022BD-16B1-4DD2-A41F-DE5A854357C2}">
            <xm:f>NOT(ISERROR(SEARCH(プルダウン!$B$4,G42)))</xm:f>
            <xm:f>プルダウン!$B$4</xm:f>
            <x14:dxf>
              <fill>
                <patternFill>
                  <bgColor rgb="FFFFC000"/>
                </patternFill>
              </fill>
            </x14:dxf>
          </x14:cfRule>
          <xm:sqref>G42:N42 P42:AJ42</xm:sqref>
        </x14:conditionalFormatting>
        <x14:conditionalFormatting xmlns:xm="http://schemas.microsoft.com/office/excel/2006/main">
          <x14:cfRule type="containsText" priority="237" operator="containsText" id="{5DD24F59-29D7-4292-BAF9-A5E406607CD6}">
            <xm:f>NOT(ISERROR(SEARCH(プルダウン!$B$3,G48)))</xm:f>
            <xm:f>プルダウン!$B$3</xm:f>
            <x14:dxf>
              <fill>
                <patternFill>
                  <bgColor rgb="FFFFC000"/>
                </patternFill>
              </fill>
            </x14:dxf>
          </x14:cfRule>
          <x14:cfRule type="containsText" priority="238" operator="containsText" id="{C3157C38-87F0-4327-8582-5AC8E033403D}">
            <xm:f>NOT(ISERROR(SEARCH(プルダウン!$B$4,G48)))</xm:f>
            <xm:f>プルダウン!$B$4</xm:f>
            <x14:dxf>
              <fill>
                <patternFill>
                  <bgColor rgb="FFFFC000"/>
                </patternFill>
              </fill>
            </x14:dxf>
          </x14:cfRule>
          <xm:sqref>G48:AK48</xm:sqref>
        </x14:conditionalFormatting>
        <x14:conditionalFormatting xmlns:xm="http://schemas.microsoft.com/office/excel/2006/main">
          <x14:cfRule type="containsText" priority="235" operator="containsText" id="{3E656E5A-C03A-4AB7-9F65-16E6D5E9FE4E}">
            <xm:f>NOT(ISERROR(SEARCH(プルダウン!$B$3,G54)))</xm:f>
            <xm:f>プルダウン!$B$3</xm:f>
            <x14:dxf>
              <fill>
                <patternFill>
                  <bgColor rgb="FFFFC000"/>
                </patternFill>
              </fill>
            </x14:dxf>
          </x14:cfRule>
          <x14:cfRule type="containsText" priority="236" operator="containsText" id="{C7A3A3A2-F649-4835-A64D-1CE0D334D322}">
            <xm:f>NOT(ISERROR(SEARCH(プルダウン!$B$4,G54)))</xm:f>
            <xm:f>プルダウン!$B$4</xm:f>
            <x14:dxf>
              <fill>
                <patternFill>
                  <bgColor rgb="FFFFC000"/>
                </patternFill>
              </fill>
            </x14:dxf>
          </x14:cfRule>
          <xm:sqref>G54:AJ54</xm:sqref>
        </x14:conditionalFormatting>
        <x14:conditionalFormatting xmlns:xm="http://schemas.microsoft.com/office/excel/2006/main">
          <x14:cfRule type="containsText" priority="233" operator="containsText" id="{46896CA4-0EDA-4C80-B852-67BEF848E4CC}">
            <xm:f>NOT(ISERROR(SEARCH(プルダウン!$B$3,G60)))</xm:f>
            <xm:f>プルダウン!$B$3</xm:f>
            <x14:dxf>
              <fill>
                <patternFill>
                  <bgColor rgb="FFFFC000"/>
                </patternFill>
              </fill>
            </x14:dxf>
          </x14:cfRule>
          <x14:cfRule type="containsText" priority="234" operator="containsText" id="{A8E8AA94-BE77-4561-B14D-5082B8EE5BC2}">
            <xm:f>NOT(ISERROR(SEARCH(プルダウン!$B$4,G60)))</xm:f>
            <xm:f>プルダウン!$B$4</xm:f>
            <x14:dxf>
              <fill>
                <patternFill>
                  <bgColor rgb="FFFFC000"/>
                </patternFill>
              </fill>
            </x14:dxf>
          </x14:cfRule>
          <xm:sqref>G60:AK60</xm:sqref>
        </x14:conditionalFormatting>
        <x14:conditionalFormatting xmlns:xm="http://schemas.microsoft.com/office/excel/2006/main">
          <x14:cfRule type="containsText" priority="231" operator="containsText" id="{52007F06-1F9B-435E-8D6D-9794AFC5F89A}">
            <xm:f>NOT(ISERROR(SEARCH(プルダウン!$B$3,G66)))</xm:f>
            <xm:f>プルダウン!$B$3</xm:f>
            <x14:dxf>
              <fill>
                <patternFill>
                  <bgColor rgb="FFFFC000"/>
                </patternFill>
              </fill>
            </x14:dxf>
          </x14:cfRule>
          <x14:cfRule type="containsText" priority="232" operator="containsText" id="{B017AAF3-402C-4333-BB43-A34A5B9D4149}">
            <xm:f>NOT(ISERROR(SEARCH(プルダウン!$B$4,G66)))</xm:f>
            <xm:f>プルダウン!$B$4</xm:f>
            <x14:dxf>
              <fill>
                <patternFill>
                  <bgColor rgb="FFFFC000"/>
                </patternFill>
              </fill>
            </x14:dxf>
          </x14:cfRule>
          <xm:sqref>G66:AJ66</xm:sqref>
        </x14:conditionalFormatting>
        <x14:conditionalFormatting xmlns:xm="http://schemas.microsoft.com/office/excel/2006/main">
          <x14:cfRule type="containsText" priority="229" operator="containsText" id="{22775B91-5629-417F-A4B4-45B861CC3342}">
            <xm:f>NOT(ISERROR(SEARCH(プルダウン!$B$3,G72)))</xm:f>
            <xm:f>プルダウン!$B$3</xm:f>
            <x14:dxf>
              <fill>
                <patternFill>
                  <bgColor rgb="FFFFC000"/>
                </patternFill>
              </fill>
            </x14:dxf>
          </x14:cfRule>
          <x14:cfRule type="containsText" priority="230" operator="containsText" id="{EE285C4A-7D68-4817-B2CA-2FECD0E8E1FC}">
            <xm:f>NOT(ISERROR(SEARCH(プルダウン!$B$4,G72)))</xm:f>
            <xm:f>プルダウン!$B$4</xm:f>
            <x14:dxf>
              <fill>
                <patternFill>
                  <bgColor rgb="FFFFC000"/>
                </patternFill>
              </fill>
            </x14:dxf>
          </x14:cfRule>
          <xm:sqref>G72:AK72</xm:sqref>
        </x14:conditionalFormatting>
        <x14:conditionalFormatting xmlns:xm="http://schemas.microsoft.com/office/excel/2006/main">
          <x14:cfRule type="containsText" priority="227" operator="containsText" id="{D7926341-F556-4396-B5AD-8AACFE17CA94}">
            <xm:f>NOT(ISERROR(SEARCH(プルダウン!$B$3,G78)))</xm:f>
            <xm:f>プルダウン!$B$3</xm:f>
            <x14:dxf>
              <fill>
                <patternFill>
                  <bgColor rgb="FFFFC000"/>
                </patternFill>
              </fill>
            </x14:dxf>
          </x14:cfRule>
          <x14:cfRule type="containsText" priority="228" operator="containsText" id="{2D174CFE-2EC8-4FA6-85EA-95AD9011533B}">
            <xm:f>NOT(ISERROR(SEARCH(プルダウン!$B$4,G78)))</xm:f>
            <xm:f>プルダウン!$B$4</xm:f>
            <x14:dxf>
              <fill>
                <patternFill>
                  <bgColor rgb="FFFFC000"/>
                </patternFill>
              </fill>
            </x14:dxf>
          </x14:cfRule>
          <xm:sqref>G78:AK78</xm:sqref>
        </x14:conditionalFormatting>
        <x14:conditionalFormatting xmlns:xm="http://schemas.microsoft.com/office/excel/2006/main">
          <x14:cfRule type="containsText" priority="225" operator="containsText" id="{36667E9A-634B-4E06-9629-497D6B408E6B}">
            <xm:f>NOT(ISERROR(SEARCH(プルダウン!$B$3,G84)))</xm:f>
            <xm:f>プルダウン!$B$3</xm:f>
            <x14:dxf>
              <fill>
                <patternFill>
                  <bgColor rgb="FFFFC000"/>
                </patternFill>
              </fill>
            </x14:dxf>
          </x14:cfRule>
          <x14:cfRule type="containsText" priority="226" operator="containsText" id="{1D68F3E8-D370-4057-BB04-506E828203DE}">
            <xm:f>NOT(ISERROR(SEARCH(プルダウン!$B$4,G84)))</xm:f>
            <xm:f>プルダウン!$B$4</xm:f>
            <x14:dxf>
              <fill>
                <patternFill>
                  <bgColor rgb="FFFFC000"/>
                </patternFill>
              </fill>
            </x14:dxf>
          </x14:cfRule>
          <xm:sqref>G84:AK84</xm:sqref>
        </x14:conditionalFormatting>
        <x14:conditionalFormatting xmlns:xm="http://schemas.microsoft.com/office/excel/2006/main">
          <x14:cfRule type="containsText" priority="223" operator="containsText" id="{D75E3537-8082-4A46-86A5-38BC9729DD2E}">
            <xm:f>NOT(ISERROR(SEARCH(プルダウン!$B$3,AK42)))</xm:f>
            <xm:f>プルダウン!$B$3</xm:f>
            <x14:dxf>
              <fill>
                <patternFill>
                  <bgColor rgb="FFFFC000"/>
                </patternFill>
              </fill>
            </x14:dxf>
          </x14:cfRule>
          <x14:cfRule type="containsText" priority="224" operator="containsText" id="{6E5D6F9B-9801-42D1-87DF-55072DC6F3ED}">
            <xm:f>NOT(ISERROR(SEARCH(プルダウン!$B$4,AK42)))</xm:f>
            <xm:f>プルダウン!$B$4</xm:f>
            <x14:dxf>
              <fill>
                <patternFill>
                  <bgColor rgb="FFFFC000"/>
                </patternFill>
              </fill>
            </x14:dxf>
          </x14:cfRule>
          <xm:sqref>AK42</xm:sqref>
        </x14:conditionalFormatting>
        <x14:conditionalFormatting xmlns:xm="http://schemas.microsoft.com/office/excel/2006/main">
          <x14:cfRule type="containsText" priority="221" operator="containsText" id="{BCA06232-A640-49B4-A7A2-C04E350561FC}">
            <xm:f>NOT(ISERROR(SEARCH(プルダウン!$B$3,AK55)))</xm:f>
            <xm:f>プルダウン!$B$3</xm:f>
            <x14:dxf>
              <fill>
                <patternFill>
                  <bgColor rgb="FFFFC000"/>
                </patternFill>
              </fill>
            </x14:dxf>
          </x14:cfRule>
          <x14:cfRule type="containsText" priority="222" operator="containsText" id="{BEBB57BC-D134-45DA-8B72-46B3338EE913}">
            <xm:f>NOT(ISERROR(SEARCH(プルダウン!$B$4,AK55)))</xm:f>
            <xm:f>プルダウン!$B$4</xm:f>
            <x14:dxf>
              <fill>
                <patternFill>
                  <bgColor rgb="FFFFC000"/>
                </patternFill>
              </fill>
            </x14:dxf>
          </x14:cfRule>
          <xm:sqref>AK55</xm:sqref>
        </x14:conditionalFormatting>
        <x14:conditionalFormatting xmlns:xm="http://schemas.microsoft.com/office/excel/2006/main">
          <x14:cfRule type="containsText" priority="219" operator="containsText" id="{C6AC774F-FD55-4B9C-B3DF-432572287987}">
            <xm:f>NOT(ISERROR(SEARCH(プルダウン!$B$3,AK54)))</xm:f>
            <xm:f>プルダウン!$B$3</xm:f>
            <x14:dxf>
              <fill>
                <patternFill>
                  <bgColor rgb="FFFFC000"/>
                </patternFill>
              </fill>
            </x14:dxf>
          </x14:cfRule>
          <x14:cfRule type="containsText" priority="220" operator="containsText" id="{FAB139E3-7E56-4397-886A-313B3A1880A9}">
            <xm:f>NOT(ISERROR(SEARCH(プルダウン!$B$4,AK54)))</xm:f>
            <xm:f>プルダウン!$B$4</xm:f>
            <x14:dxf>
              <fill>
                <patternFill>
                  <bgColor rgb="FFFFC000"/>
                </patternFill>
              </fill>
            </x14:dxf>
          </x14:cfRule>
          <xm:sqref>AK54</xm:sqref>
        </x14:conditionalFormatting>
        <x14:conditionalFormatting xmlns:xm="http://schemas.microsoft.com/office/excel/2006/main">
          <x14:cfRule type="containsText" priority="217" operator="containsText" id="{C0691E47-6E85-4699-A5CC-C33CC6089341}">
            <xm:f>NOT(ISERROR(SEARCH(プルダウン!$B$3,AK66)))</xm:f>
            <xm:f>プルダウン!$B$3</xm:f>
            <x14:dxf>
              <fill>
                <patternFill>
                  <bgColor rgb="FFFFC000"/>
                </patternFill>
              </fill>
            </x14:dxf>
          </x14:cfRule>
          <x14:cfRule type="containsText" priority="218" operator="containsText" id="{C0C665ED-B06F-42C5-86FA-D2EF61A1F154}">
            <xm:f>NOT(ISERROR(SEARCH(プルダウン!$B$4,AK66)))</xm:f>
            <xm:f>プルダウン!$B$4</xm:f>
            <x14:dxf>
              <fill>
                <patternFill>
                  <bgColor rgb="FFFFC000"/>
                </patternFill>
              </fill>
            </x14:dxf>
          </x14:cfRule>
          <xm:sqref>AK66</xm:sqref>
        </x14:conditionalFormatting>
        <x14:conditionalFormatting xmlns:xm="http://schemas.microsoft.com/office/excel/2006/main">
          <x14:cfRule type="containsText" priority="215" operator="containsText" id="{38BD801E-D99C-4BBD-8926-9287AD3CD1E7}">
            <xm:f>NOT(ISERROR(SEARCH(プルダウン!$D$5,T87)))</xm:f>
            <xm:f>プルダウン!$D$5</xm:f>
            <x14:dxf>
              <font>
                <color rgb="FF9C6500"/>
              </font>
              <fill>
                <patternFill>
                  <bgColor rgb="FFFFEB9C"/>
                </patternFill>
              </fill>
            </x14:dxf>
          </x14:cfRule>
          <x14:cfRule type="containsText" priority="216" operator="containsText" id="{F63E123F-E039-4EEE-B6CC-B601BE71A848}">
            <xm:f>NOT(ISERROR(SEARCH(プルダウン!$D$4,T87)))</xm:f>
            <xm:f>プルダウン!$D$4</xm:f>
            <x14:dxf>
              <font>
                <b/>
                <i val="0"/>
                <color rgb="FF9C0006"/>
              </font>
              <fill>
                <patternFill>
                  <bgColor rgb="FFFFC7CE"/>
                </patternFill>
              </fill>
            </x14:dxf>
          </x14:cfRule>
          <xm:sqref>T87</xm:sqref>
        </x14:conditionalFormatting>
        <x14:conditionalFormatting xmlns:xm="http://schemas.microsoft.com/office/excel/2006/main">
          <x14:cfRule type="containsText" priority="213" operator="containsText" id="{F9A1E6EE-9916-4F25-8D00-E28CC1176B51}">
            <xm:f>NOT(ISERROR(SEARCH(プルダウン!$D$5,AD87)))</xm:f>
            <xm:f>プルダウン!$D$5</xm:f>
            <x14:dxf>
              <font>
                <color rgb="FF9C6500"/>
              </font>
              <fill>
                <patternFill>
                  <bgColor rgb="FFFFEB9C"/>
                </patternFill>
              </fill>
            </x14:dxf>
          </x14:cfRule>
          <x14:cfRule type="containsText" priority="214" operator="containsText" id="{198A8E70-C595-47EA-B2BD-542D52FE776F}">
            <xm:f>NOT(ISERROR(SEARCH(プルダウン!$D$4,AD87)))</xm:f>
            <xm:f>プルダウン!$D$4</xm:f>
            <x14:dxf>
              <font>
                <b/>
                <i val="0"/>
                <color rgb="FF9C0006"/>
              </font>
              <fill>
                <patternFill>
                  <bgColor rgb="FFFFC7CE"/>
                </patternFill>
              </fill>
            </x14:dxf>
          </x14:cfRule>
          <xm:sqref>AD87</xm:sqref>
        </x14:conditionalFormatting>
        <x14:conditionalFormatting xmlns:xm="http://schemas.microsoft.com/office/excel/2006/main">
          <x14:cfRule type="containsText" priority="211" operator="containsText" id="{812C03CA-549E-4965-8F3A-059F26F9948D}">
            <xm:f>NOT(ISERROR(SEARCH(プルダウン!$B$3,O43)))</xm:f>
            <xm:f>プルダウン!$B$3</xm:f>
            <x14:dxf>
              <fill>
                <patternFill>
                  <bgColor rgb="FFFFC000"/>
                </patternFill>
              </fill>
            </x14:dxf>
          </x14:cfRule>
          <x14:cfRule type="containsText" priority="212" operator="containsText" id="{EC49ABDC-B8C6-4B28-961F-27FED1A49EE4}">
            <xm:f>NOT(ISERROR(SEARCH(プルダウン!$B$4,O43)))</xm:f>
            <xm:f>プルダウン!$B$4</xm:f>
            <x14:dxf>
              <fill>
                <patternFill>
                  <bgColor rgb="FFFFC000"/>
                </patternFill>
              </fill>
            </x14:dxf>
          </x14:cfRule>
          <xm:sqref>O43</xm:sqref>
        </x14:conditionalFormatting>
        <x14:conditionalFormatting xmlns:xm="http://schemas.microsoft.com/office/excel/2006/main">
          <x14:cfRule type="containsText" priority="209" operator="containsText" id="{F0B24EE4-A6E7-4249-94C2-70CA9F774606}">
            <xm:f>NOT(ISERROR(SEARCH(プルダウン!$B$3,O42)))</xm:f>
            <xm:f>プルダウン!$B$3</xm:f>
            <x14:dxf>
              <fill>
                <patternFill>
                  <bgColor rgb="FFFFC000"/>
                </patternFill>
              </fill>
            </x14:dxf>
          </x14:cfRule>
          <x14:cfRule type="containsText" priority="210" operator="containsText" id="{B30B5554-3FE9-43A4-8904-71464A520A5F}">
            <xm:f>NOT(ISERROR(SEARCH(プルダウン!$B$4,O42)))</xm:f>
            <xm:f>プルダウン!$B$4</xm:f>
            <x14:dxf>
              <fill>
                <patternFill>
                  <bgColor rgb="FFFFC000"/>
                </patternFill>
              </fill>
            </x14:dxf>
          </x14:cfRule>
          <xm:sqref>O42</xm:sqref>
        </x14:conditionalFormatting>
        <x14:conditionalFormatting xmlns:xm="http://schemas.microsoft.com/office/excel/2006/main">
          <x14:cfRule type="containsText" priority="207" operator="containsText" id="{BA5E6105-5CBF-431D-B7C3-6AC3F66D5631}">
            <xm:f>NOT(ISERROR(SEARCH(プルダウン!$B$3,G25)))</xm:f>
            <xm:f>プルダウン!$B$3</xm:f>
            <x14:dxf>
              <fill>
                <patternFill>
                  <bgColor rgb="FFFFC000"/>
                </patternFill>
              </fill>
            </x14:dxf>
          </x14:cfRule>
          <x14:cfRule type="containsText" priority="208" operator="containsText" id="{6FA42CEE-7032-4B26-869C-8A01B6539D79}">
            <xm:f>NOT(ISERROR(SEARCH(プルダウン!$B$4,G25)))</xm:f>
            <xm:f>プルダウン!$B$4</xm:f>
            <x14:dxf>
              <fill>
                <patternFill>
                  <bgColor rgb="FFFFC000"/>
                </patternFill>
              </fill>
            </x14:dxf>
          </x14:cfRule>
          <xm:sqref>G25</xm:sqref>
        </x14:conditionalFormatting>
        <x14:conditionalFormatting xmlns:xm="http://schemas.microsoft.com/office/excel/2006/main">
          <x14:cfRule type="containsText" priority="205" operator="containsText" id="{1008921E-D72D-46AF-8FDE-74385D846E6F}">
            <xm:f>NOT(ISERROR(SEARCH(プルダウン!$B$3,G31)))</xm:f>
            <xm:f>プルダウン!$B$3</xm:f>
            <x14:dxf>
              <fill>
                <patternFill>
                  <bgColor rgb="FFFFC000"/>
                </patternFill>
              </fill>
            </x14:dxf>
          </x14:cfRule>
          <x14:cfRule type="containsText" priority="206" operator="containsText" id="{E3DE6679-AF5F-4FE2-96F5-C61F17BD6760}">
            <xm:f>NOT(ISERROR(SEARCH(プルダウン!$B$4,G31)))</xm:f>
            <xm:f>プルダウン!$B$4</xm:f>
            <x14:dxf>
              <fill>
                <patternFill>
                  <bgColor rgb="FFFFC000"/>
                </patternFill>
              </fill>
            </x14:dxf>
          </x14:cfRule>
          <xm:sqref>G31</xm:sqref>
        </x14:conditionalFormatting>
        <x14:conditionalFormatting xmlns:xm="http://schemas.microsoft.com/office/excel/2006/main">
          <x14:cfRule type="containsText" priority="203" operator="containsText" id="{3DB5E618-6B3B-4CB3-88BD-59EA417BE177}">
            <xm:f>NOT(ISERROR(SEARCH(プルダウン!$B$3,G37)))</xm:f>
            <xm:f>プルダウン!$B$3</xm:f>
            <x14:dxf>
              <fill>
                <patternFill>
                  <bgColor rgb="FFFFC000"/>
                </patternFill>
              </fill>
            </x14:dxf>
          </x14:cfRule>
          <x14:cfRule type="containsText" priority="204" operator="containsText" id="{A5D1A8A7-5CF5-48D3-98CF-00874F4E0377}">
            <xm:f>NOT(ISERROR(SEARCH(プルダウン!$B$4,G37)))</xm:f>
            <xm:f>プルダウン!$B$4</xm:f>
            <x14:dxf>
              <fill>
                <patternFill>
                  <bgColor rgb="FFFFC000"/>
                </patternFill>
              </fill>
            </x14:dxf>
          </x14:cfRule>
          <xm:sqref>G37</xm:sqref>
        </x14:conditionalFormatting>
        <x14:conditionalFormatting xmlns:xm="http://schemas.microsoft.com/office/excel/2006/main">
          <x14:cfRule type="containsText" priority="201" operator="containsText" id="{F1E3E0A4-E70A-4232-964E-9A2E6C8D8C62}">
            <xm:f>NOT(ISERROR(SEARCH(プルダウン!$B$3,G43)))</xm:f>
            <xm:f>プルダウン!$B$3</xm:f>
            <x14:dxf>
              <fill>
                <patternFill>
                  <bgColor rgb="FFFFC000"/>
                </patternFill>
              </fill>
            </x14:dxf>
          </x14:cfRule>
          <x14:cfRule type="containsText" priority="202" operator="containsText" id="{A80A528C-575B-47FD-A543-2CD68A91F77F}">
            <xm:f>NOT(ISERROR(SEARCH(プルダウン!$B$4,G43)))</xm:f>
            <xm:f>プルダウン!$B$4</xm:f>
            <x14:dxf>
              <fill>
                <patternFill>
                  <bgColor rgb="FFFFC000"/>
                </patternFill>
              </fill>
            </x14:dxf>
          </x14:cfRule>
          <xm:sqref>G43</xm:sqref>
        </x14:conditionalFormatting>
        <x14:conditionalFormatting xmlns:xm="http://schemas.microsoft.com/office/excel/2006/main">
          <x14:cfRule type="containsText" priority="199" operator="containsText" id="{728FBE52-0274-4598-9E1D-CE5537CED6E2}">
            <xm:f>NOT(ISERROR(SEARCH(プルダウン!$B$3,G49)))</xm:f>
            <xm:f>プルダウン!$B$3</xm:f>
            <x14:dxf>
              <fill>
                <patternFill>
                  <bgColor rgb="FFFFC000"/>
                </patternFill>
              </fill>
            </x14:dxf>
          </x14:cfRule>
          <x14:cfRule type="containsText" priority="200" operator="containsText" id="{348B9354-41F7-41F8-8692-D6AEB42C6806}">
            <xm:f>NOT(ISERROR(SEARCH(プルダウン!$B$4,G49)))</xm:f>
            <xm:f>プルダウン!$B$4</xm:f>
            <x14:dxf>
              <fill>
                <patternFill>
                  <bgColor rgb="FFFFC000"/>
                </patternFill>
              </fill>
            </x14:dxf>
          </x14:cfRule>
          <xm:sqref>G49</xm:sqref>
        </x14:conditionalFormatting>
        <x14:conditionalFormatting xmlns:xm="http://schemas.microsoft.com/office/excel/2006/main">
          <x14:cfRule type="containsText" priority="197" operator="containsText" id="{26951C5F-5FEF-436A-AC64-51CBC3F09C50}">
            <xm:f>NOT(ISERROR(SEARCH(プルダウン!$B$3,G55)))</xm:f>
            <xm:f>プルダウン!$B$3</xm:f>
            <x14:dxf>
              <fill>
                <patternFill>
                  <bgColor rgb="FFFFC000"/>
                </patternFill>
              </fill>
            </x14:dxf>
          </x14:cfRule>
          <x14:cfRule type="containsText" priority="198" operator="containsText" id="{0FAE0C6A-5914-4863-9A1C-61D5B011CFFE}">
            <xm:f>NOT(ISERROR(SEARCH(プルダウン!$B$4,G55)))</xm:f>
            <xm:f>プルダウン!$B$4</xm:f>
            <x14:dxf>
              <fill>
                <patternFill>
                  <bgColor rgb="FFFFC000"/>
                </patternFill>
              </fill>
            </x14:dxf>
          </x14:cfRule>
          <xm:sqref>G55</xm:sqref>
        </x14:conditionalFormatting>
        <x14:conditionalFormatting xmlns:xm="http://schemas.microsoft.com/office/excel/2006/main">
          <x14:cfRule type="containsText" priority="195" operator="containsText" id="{B509BD36-4C75-4537-B0E9-9597D85DA200}">
            <xm:f>NOT(ISERROR(SEARCH(プルダウン!$B$3,G61)))</xm:f>
            <xm:f>プルダウン!$B$3</xm:f>
            <x14:dxf>
              <fill>
                <patternFill>
                  <bgColor rgb="FFFFC000"/>
                </patternFill>
              </fill>
            </x14:dxf>
          </x14:cfRule>
          <x14:cfRule type="containsText" priority="196" operator="containsText" id="{978F0EE2-BE7B-4CF9-BF16-A6D359A44288}">
            <xm:f>NOT(ISERROR(SEARCH(プルダウン!$B$4,G61)))</xm:f>
            <xm:f>プルダウン!$B$4</xm:f>
            <x14:dxf>
              <fill>
                <patternFill>
                  <bgColor rgb="FFFFC000"/>
                </patternFill>
              </fill>
            </x14:dxf>
          </x14:cfRule>
          <xm:sqref>G61</xm:sqref>
        </x14:conditionalFormatting>
        <x14:conditionalFormatting xmlns:xm="http://schemas.microsoft.com/office/excel/2006/main">
          <x14:cfRule type="containsText" priority="193" operator="containsText" id="{FE4DC747-0B85-40A2-8F32-931FF5797B75}">
            <xm:f>NOT(ISERROR(SEARCH(プルダウン!$B$3,G67)))</xm:f>
            <xm:f>プルダウン!$B$3</xm:f>
            <x14:dxf>
              <fill>
                <patternFill>
                  <bgColor rgb="FFFFC000"/>
                </patternFill>
              </fill>
            </x14:dxf>
          </x14:cfRule>
          <x14:cfRule type="containsText" priority="194" operator="containsText" id="{9A2DF802-9C1D-49CB-8620-7516AEFED9F5}">
            <xm:f>NOT(ISERROR(SEARCH(プルダウン!$B$4,G67)))</xm:f>
            <xm:f>プルダウン!$B$4</xm:f>
            <x14:dxf>
              <fill>
                <patternFill>
                  <bgColor rgb="FFFFC000"/>
                </patternFill>
              </fill>
            </x14:dxf>
          </x14:cfRule>
          <xm:sqref>G67</xm:sqref>
        </x14:conditionalFormatting>
        <x14:conditionalFormatting xmlns:xm="http://schemas.microsoft.com/office/excel/2006/main">
          <x14:cfRule type="containsText" priority="191" operator="containsText" id="{600245E5-F61D-45D2-AF4D-FC01CD41270C}">
            <xm:f>NOT(ISERROR(SEARCH(プルダウン!$B$3,G73)))</xm:f>
            <xm:f>プルダウン!$B$3</xm:f>
            <x14:dxf>
              <fill>
                <patternFill>
                  <bgColor rgb="FFFFC000"/>
                </patternFill>
              </fill>
            </x14:dxf>
          </x14:cfRule>
          <x14:cfRule type="containsText" priority="192" operator="containsText" id="{BA547FEA-50A5-4EB0-B4C9-A292EF85AADF}">
            <xm:f>NOT(ISERROR(SEARCH(プルダウン!$B$4,G73)))</xm:f>
            <xm:f>プルダウン!$B$4</xm:f>
            <x14:dxf>
              <fill>
                <patternFill>
                  <bgColor rgb="FFFFC000"/>
                </patternFill>
              </fill>
            </x14:dxf>
          </x14:cfRule>
          <xm:sqref>G73</xm:sqref>
        </x14:conditionalFormatting>
        <x14:conditionalFormatting xmlns:xm="http://schemas.microsoft.com/office/excel/2006/main">
          <x14:cfRule type="containsText" priority="189" operator="containsText" id="{7CA265C4-4CD7-4424-A78B-04C638230F5F}">
            <xm:f>NOT(ISERROR(SEARCH(プルダウン!$B$3,G79)))</xm:f>
            <xm:f>プルダウン!$B$3</xm:f>
            <x14:dxf>
              <fill>
                <patternFill>
                  <bgColor rgb="FFFFC000"/>
                </patternFill>
              </fill>
            </x14:dxf>
          </x14:cfRule>
          <x14:cfRule type="containsText" priority="190" operator="containsText" id="{6AF11078-32E1-47DB-A345-096644C3B112}">
            <xm:f>NOT(ISERROR(SEARCH(プルダウン!$B$4,G79)))</xm:f>
            <xm:f>プルダウン!$B$4</xm:f>
            <x14:dxf>
              <fill>
                <patternFill>
                  <bgColor rgb="FFFFC000"/>
                </patternFill>
              </fill>
            </x14:dxf>
          </x14:cfRule>
          <xm:sqref>G79</xm:sqref>
        </x14:conditionalFormatting>
        <x14:conditionalFormatting xmlns:xm="http://schemas.microsoft.com/office/excel/2006/main">
          <x14:cfRule type="containsText" priority="187" operator="containsText" id="{F2562814-A6F5-4BBD-856C-F1489B8BC136}">
            <xm:f>NOT(ISERROR(SEARCH(プルダウン!$B$3,G85)))</xm:f>
            <xm:f>プルダウン!$B$3</xm:f>
            <x14:dxf>
              <fill>
                <patternFill>
                  <bgColor rgb="FFFFC000"/>
                </patternFill>
              </fill>
            </x14:dxf>
          </x14:cfRule>
          <x14:cfRule type="containsText" priority="188" operator="containsText" id="{43528C69-4A00-4B04-BD76-91B78E47C79D}">
            <xm:f>NOT(ISERROR(SEARCH(プルダウン!$B$4,G85)))</xm:f>
            <xm:f>プルダウン!$B$4</xm:f>
            <x14:dxf>
              <fill>
                <patternFill>
                  <bgColor rgb="FFFFC000"/>
                </patternFill>
              </fill>
            </x14:dxf>
          </x14:cfRule>
          <xm:sqref>G85</xm:sqref>
        </x14:conditionalFormatting>
        <x14:conditionalFormatting xmlns:xm="http://schemas.microsoft.com/office/excel/2006/main">
          <x14:cfRule type="containsText" priority="185" operator="containsText" id="{1E90CC88-E252-4417-8AAC-74810B6D4DA9}">
            <xm:f>NOT(ISERROR(SEARCH(プルダウン!$D$5,AJ51)))</xm:f>
            <xm:f>プルダウン!$D$5</xm:f>
            <x14:dxf>
              <font>
                <color rgb="FF9C6500"/>
              </font>
              <fill>
                <patternFill>
                  <bgColor rgb="FFFFEB9C"/>
                </patternFill>
              </fill>
            </x14:dxf>
          </x14:cfRule>
          <x14:cfRule type="containsText" priority="186" operator="containsText" id="{373B5AE6-D6B6-4E9A-A8F0-52C4510AE8F1}">
            <xm:f>NOT(ISERROR(SEARCH(プルダウン!$D$4,AJ51)))</xm:f>
            <xm:f>プルダウン!$D$4</xm:f>
            <x14:dxf>
              <font>
                <b/>
                <i val="0"/>
                <color rgb="FF9C0006"/>
              </font>
              <fill>
                <patternFill>
                  <bgColor rgb="FFFFC7CE"/>
                </patternFill>
              </fill>
            </x14:dxf>
          </x14:cfRule>
          <xm:sqref>AJ51</xm:sqref>
        </x14:conditionalFormatting>
        <x14:conditionalFormatting xmlns:xm="http://schemas.microsoft.com/office/excel/2006/main">
          <x14:cfRule type="containsText" priority="183" operator="containsText" id="{68EBC6AC-E1E2-43D3-83A5-3FFD4F505DEB}">
            <xm:f>NOT(ISERROR(SEARCH(プルダウン!$D$5,AI81)))</xm:f>
            <xm:f>プルダウン!$D$5</xm:f>
            <x14:dxf>
              <font>
                <color rgb="FF9C6500"/>
              </font>
              <fill>
                <patternFill>
                  <bgColor rgb="FFFFEB9C"/>
                </patternFill>
              </fill>
            </x14:dxf>
          </x14:cfRule>
          <x14:cfRule type="containsText" priority="184" operator="containsText" id="{EB5C560C-5CB4-40D5-ABFD-21C625342DDD}">
            <xm:f>NOT(ISERROR(SEARCH(プルダウン!$D$4,AI81)))</xm:f>
            <xm:f>プルダウン!$D$4</xm:f>
            <x14:dxf>
              <font>
                <b/>
                <i val="0"/>
                <color rgb="FF9C0006"/>
              </font>
              <fill>
                <patternFill>
                  <bgColor rgb="FFFFC7CE"/>
                </patternFill>
              </fill>
            </x14:dxf>
          </x14:cfRule>
          <xm:sqref>AI81</xm:sqref>
        </x14:conditionalFormatting>
        <x14:conditionalFormatting xmlns:xm="http://schemas.microsoft.com/office/excel/2006/main">
          <x14:cfRule type="containsText" priority="181" operator="containsText" id="{45F12100-DDE1-4FBB-9485-11C41FA75A44}">
            <xm:f>NOT(ISERROR(SEARCH(プルダウン!$D$5,AJ33)))</xm:f>
            <xm:f>プルダウン!$D$5</xm:f>
            <x14:dxf>
              <font>
                <color rgb="FF9C6500"/>
              </font>
              <fill>
                <patternFill>
                  <bgColor rgb="FFFFEB9C"/>
                </patternFill>
              </fill>
            </x14:dxf>
          </x14:cfRule>
          <x14:cfRule type="containsText" priority="182" operator="containsText" id="{725A36F8-EB1C-4469-AD29-63CA923FA394}">
            <xm:f>NOT(ISERROR(SEARCH(プルダウン!$D$4,AJ33)))</xm:f>
            <xm:f>プルダウン!$D$4</xm:f>
            <x14:dxf>
              <font>
                <b/>
                <i val="0"/>
                <color rgb="FF9C0006"/>
              </font>
              <fill>
                <patternFill>
                  <bgColor rgb="FFFFC7CE"/>
                </patternFill>
              </fill>
            </x14:dxf>
          </x14:cfRule>
          <xm:sqref>AJ33</xm:sqref>
        </x14:conditionalFormatting>
        <x14:conditionalFormatting xmlns:xm="http://schemas.microsoft.com/office/excel/2006/main">
          <x14:cfRule type="containsText" priority="179" operator="containsText" id="{5D11946A-704D-43D7-B2F8-D39845B963F0}">
            <xm:f>NOT(ISERROR(SEARCH(プルダウン!$D$5,AB33)))</xm:f>
            <xm:f>プルダウン!$D$5</xm:f>
            <x14:dxf>
              <font>
                <color rgb="FF9C6500"/>
              </font>
              <fill>
                <patternFill>
                  <bgColor rgb="FFFFEB9C"/>
                </patternFill>
              </fill>
            </x14:dxf>
          </x14:cfRule>
          <x14:cfRule type="containsText" priority="180" operator="containsText" id="{EEBBE88E-5FDD-4368-A5D6-1EC824AE5892}">
            <xm:f>NOT(ISERROR(SEARCH(プルダウン!$D$4,AB33)))</xm:f>
            <xm:f>プルダウン!$D$4</xm:f>
            <x14:dxf>
              <font>
                <b/>
                <i val="0"/>
                <color rgb="FF9C0006"/>
              </font>
              <fill>
                <patternFill>
                  <bgColor rgb="FFFFC7CE"/>
                </patternFill>
              </fill>
            </x14:dxf>
          </x14:cfRule>
          <xm:sqref>AB33:AC33</xm:sqref>
        </x14:conditionalFormatting>
        <x14:conditionalFormatting xmlns:xm="http://schemas.microsoft.com/office/excel/2006/main">
          <x14:cfRule type="containsText" priority="177" operator="containsText" id="{3C70B363-830C-4D9A-A242-203348E72F31}">
            <xm:f>NOT(ISERROR(SEARCH(プルダウン!$D$5,U33)))</xm:f>
            <xm:f>プルダウン!$D$5</xm:f>
            <x14:dxf>
              <font>
                <color rgb="FF9C6500"/>
              </font>
              <fill>
                <patternFill>
                  <bgColor rgb="FFFFEB9C"/>
                </patternFill>
              </fill>
            </x14:dxf>
          </x14:cfRule>
          <x14:cfRule type="containsText" priority="178" operator="containsText" id="{BBB70271-E6E6-4916-95B8-1C0D886CEE1B}">
            <xm:f>NOT(ISERROR(SEARCH(プルダウン!$D$4,U33)))</xm:f>
            <xm:f>プルダウン!$D$4</xm:f>
            <x14:dxf>
              <font>
                <b/>
                <i val="0"/>
                <color rgb="FF9C0006"/>
              </font>
              <fill>
                <patternFill>
                  <bgColor rgb="FFFFC7CE"/>
                </patternFill>
              </fill>
            </x14:dxf>
          </x14:cfRule>
          <xm:sqref>U33:V33</xm:sqref>
        </x14:conditionalFormatting>
        <x14:conditionalFormatting xmlns:xm="http://schemas.microsoft.com/office/excel/2006/main">
          <x14:cfRule type="containsText" priority="175" operator="containsText" id="{97E800ED-4E11-4DCE-81BC-CCEFCE616FF8}">
            <xm:f>NOT(ISERROR(SEARCH(プルダウン!$D$5,N33)))</xm:f>
            <xm:f>プルダウン!$D$5</xm:f>
            <x14:dxf>
              <font>
                <color rgb="FF9C6500"/>
              </font>
              <fill>
                <patternFill>
                  <bgColor rgb="FFFFEB9C"/>
                </patternFill>
              </fill>
            </x14:dxf>
          </x14:cfRule>
          <x14:cfRule type="containsText" priority="176" operator="containsText" id="{D0A78BE5-264D-4581-B00C-F9E83576FA76}">
            <xm:f>NOT(ISERROR(SEARCH(プルダウン!$D$4,N33)))</xm:f>
            <xm:f>プルダウン!$D$4</xm:f>
            <x14:dxf>
              <font>
                <b/>
                <i val="0"/>
                <color rgb="FF9C0006"/>
              </font>
              <fill>
                <patternFill>
                  <bgColor rgb="FFFFC7CE"/>
                </patternFill>
              </fill>
            </x14:dxf>
          </x14:cfRule>
          <xm:sqref>N33:O33</xm:sqref>
        </x14:conditionalFormatting>
        <x14:conditionalFormatting xmlns:xm="http://schemas.microsoft.com/office/excel/2006/main">
          <x14:cfRule type="containsText" priority="173" operator="containsText" id="{A13917C6-9B19-4152-9BE9-29FFD7783700}">
            <xm:f>NOT(ISERROR(SEARCH(プルダウン!$D$5,H33)))</xm:f>
            <xm:f>プルダウン!$D$5</xm:f>
            <x14:dxf>
              <font>
                <color rgb="FF9C6500"/>
              </font>
              <fill>
                <patternFill>
                  <bgColor rgb="FFFFEB9C"/>
                </patternFill>
              </fill>
            </x14:dxf>
          </x14:cfRule>
          <x14:cfRule type="containsText" priority="174" operator="containsText" id="{B515F028-2946-4131-B775-DD1EB9DFD4D9}">
            <xm:f>NOT(ISERROR(SEARCH(プルダウン!$D$4,H33)))</xm:f>
            <xm:f>プルダウン!$D$4</xm:f>
            <x14:dxf>
              <font>
                <b/>
                <i val="0"/>
                <color rgb="FF9C0006"/>
              </font>
              <fill>
                <patternFill>
                  <bgColor rgb="FFFFC7CE"/>
                </patternFill>
              </fill>
            </x14:dxf>
          </x14:cfRule>
          <xm:sqref>H33</xm:sqref>
        </x14:conditionalFormatting>
        <x14:conditionalFormatting xmlns:xm="http://schemas.microsoft.com/office/excel/2006/main">
          <x14:cfRule type="containsText" priority="141" operator="containsText" id="{8478AD76-4BDD-434A-A2EB-566B95832740}">
            <xm:f>NOT(ISERROR(SEARCH(プルダウン!$D$5,V87)))</xm:f>
            <xm:f>プルダウン!$D$5</xm:f>
            <x14:dxf>
              <font>
                <color rgb="FF9C6500"/>
              </font>
              <fill>
                <patternFill>
                  <bgColor rgb="FFFFEB9C"/>
                </patternFill>
              </fill>
            </x14:dxf>
          </x14:cfRule>
          <x14:cfRule type="containsText" priority="142" operator="containsText" id="{975D9B57-37E4-4557-B615-BEA120BBCE9A}">
            <xm:f>NOT(ISERROR(SEARCH(プルダウン!$D$4,V87)))</xm:f>
            <xm:f>プルダウン!$D$4</xm:f>
            <x14:dxf>
              <font>
                <b/>
                <i val="0"/>
                <color rgb="FF9C0006"/>
              </font>
              <fill>
                <patternFill>
                  <bgColor rgb="FFFFC7CE"/>
                </patternFill>
              </fill>
            </x14:dxf>
          </x14:cfRule>
          <xm:sqref>V87</xm:sqref>
        </x14:conditionalFormatting>
        <x14:conditionalFormatting xmlns:xm="http://schemas.microsoft.com/office/excel/2006/main">
          <x14:cfRule type="containsText" priority="171" operator="containsText" id="{668DD96A-87D1-4B31-A5F1-585B15723284}">
            <xm:f>NOT(ISERROR(SEARCH(プルダウン!$D$5,L39)))</xm:f>
            <xm:f>プルダウン!$D$5</xm:f>
            <x14:dxf>
              <font>
                <color rgb="FF9C6500"/>
              </font>
              <fill>
                <patternFill>
                  <bgColor rgb="FFFFEB9C"/>
                </patternFill>
              </fill>
            </x14:dxf>
          </x14:cfRule>
          <x14:cfRule type="containsText" priority="172" operator="containsText" id="{A344F832-3C9F-49C1-BBF2-AE6433700EE4}">
            <xm:f>NOT(ISERROR(SEARCH(プルダウン!$D$4,L39)))</xm:f>
            <xm:f>プルダウン!$D$4</xm:f>
            <x14:dxf>
              <font>
                <b/>
                <i val="0"/>
                <color rgb="FF9C0006"/>
              </font>
              <fill>
                <patternFill>
                  <bgColor rgb="FFFFC7CE"/>
                </patternFill>
              </fill>
            </x14:dxf>
          </x14:cfRule>
          <xm:sqref>L39:M39</xm:sqref>
        </x14:conditionalFormatting>
        <x14:conditionalFormatting xmlns:xm="http://schemas.microsoft.com/office/excel/2006/main">
          <x14:cfRule type="containsText" priority="169" operator="containsText" id="{E5F36650-343F-49E6-868D-C1CC4A226B93}">
            <xm:f>NOT(ISERROR(SEARCH(プルダウン!$D$5,S39)))</xm:f>
            <xm:f>プルダウン!$D$5</xm:f>
            <x14:dxf>
              <font>
                <color rgb="FF9C6500"/>
              </font>
              <fill>
                <patternFill>
                  <bgColor rgb="FFFFEB9C"/>
                </patternFill>
              </fill>
            </x14:dxf>
          </x14:cfRule>
          <x14:cfRule type="containsText" priority="170" operator="containsText" id="{B3C80886-0EAC-4144-B753-C463D6C1BD6C}">
            <xm:f>NOT(ISERROR(SEARCH(プルダウン!$D$4,S39)))</xm:f>
            <xm:f>プルダウン!$D$4</xm:f>
            <x14:dxf>
              <font>
                <b/>
                <i val="0"/>
                <color rgb="FF9C0006"/>
              </font>
              <fill>
                <patternFill>
                  <bgColor rgb="FFFFC7CE"/>
                </patternFill>
              </fill>
            </x14:dxf>
          </x14:cfRule>
          <xm:sqref>S39:T39</xm:sqref>
        </x14:conditionalFormatting>
        <x14:conditionalFormatting xmlns:xm="http://schemas.microsoft.com/office/excel/2006/main">
          <x14:cfRule type="containsText" priority="167" operator="containsText" id="{3959E2B2-E62A-4544-8591-4AB0055D4094}">
            <xm:f>NOT(ISERROR(SEARCH(プルダウン!$D$5,Z39)))</xm:f>
            <xm:f>プルダウン!$D$5</xm:f>
            <x14:dxf>
              <font>
                <color rgb="FF9C6500"/>
              </font>
              <fill>
                <patternFill>
                  <bgColor rgb="FFFFEB9C"/>
                </patternFill>
              </fill>
            </x14:dxf>
          </x14:cfRule>
          <x14:cfRule type="containsText" priority="168" operator="containsText" id="{AC9F56C6-A68F-4487-B515-06587ADBEAA7}">
            <xm:f>NOT(ISERROR(SEARCH(プルダウン!$D$4,Z39)))</xm:f>
            <xm:f>プルダウン!$D$4</xm:f>
            <x14:dxf>
              <font>
                <b/>
                <i val="0"/>
                <color rgb="FF9C0006"/>
              </font>
              <fill>
                <patternFill>
                  <bgColor rgb="FFFFC7CE"/>
                </patternFill>
              </fill>
            </x14:dxf>
          </x14:cfRule>
          <xm:sqref>Z39:AA39</xm:sqref>
        </x14:conditionalFormatting>
        <x14:conditionalFormatting xmlns:xm="http://schemas.microsoft.com/office/excel/2006/main">
          <x14:cfRule type="containsText" priority="165" operator="containsText" id="{0F59507F-13FE-41F2-AFED-DBF5D10375DF}">
            <xm:f>NOT(ISERROR(SEARCH(プルダウン!$D$5,AG39)))</xm:f>
            <xm:f>プルダウン!$D$5</xm:f>
            <x14:dxf>
              <font>
                <color rgb="FF9C6500"/>
              </font>
              <fill>
                <patternFill>
                  <bgColor rgb="FFFFEB9C"/>
                </patternFill>
              </fill>
            </x14:dxf>
          </x14:cfRule>
          <x14:cfRule type="containsText" priority="166" operator="containsText" id="{2B8621B9-D8A0-4959-80D1-C1315CA1BCC5}">
            <xm:f>NOT(ISERROR(SEARCH(プルダウン!$D$4,AG39)))</xm:f>
            <xm:f>プルダウン!$D$4</xm:f>
            <x14:dxf>
              <font>
                <b/>
                <i val="0"/>
                <color rgb="FF9C0006"/>
              </font>
              <fill>
                <patternFill>
                  <bgColor rgb="FFFFC7CE"/>
                </patternFill>
              </fill>
            </x14:dxf>
          </x14:cfRule>
          <xm:sqref>AG39:AH39</xm:sqref>
        </x14:conditionalFormatting>
        <x14:conditionalFormatting xmlns:xm="http://schemas.microsoft.com/office/excel/2006/main">
          <x14:cfRule type="containsText" priority="163" operator="containsText" id="{81BA0AAD-EDC0-4143-BE08-CFAEB95814AD}">
            <xm:f>NOT(ISERROR(SEARCH(プルダウン!$D$5,AC39)))</xm:f>
            <xm:f>プルダウン!$D$5</xm:f>
            <x14:dxf>
              <font>
                <color rgb="FF9C6500"/>
              </font>
              <fill>
                <patternFill>
                  <bgColor rgb="FFFFEB9C"/>
                </patternFill>
              </fill>
            </x14:dxf>
          </x14:cfRule>
          <x14:cfRule type="containsText" priority="164" operator="containsText" id="{F31B13DC-43D2-4666-93DF-9F32D3167126}">
            <xm:f>NOT(ISERROR(SEARCH(プルダウン!$D$4,AC39)))</xm:f>
            <xm:f>プルダウン!$D$4</xm:f>
            <x14:dxf>
              <font>
                <b/>
                <i val="0"/>
                <color rgb="FF9C0006"/>
              </font>
              <fill>
                <patternFill>
                  <bgColor rgb="FFFFC7CE"/>
                </patternFill>
              </fill>
            </x14:dxf>
          </x14:cfRule>
          <xm:sqref>AC39:AD39</xm:sqref>
        </x14:conditionalFormatting>
        <x14:conditionalFormatting xmlns:xm="http://schemas.microsoft.com/office/excel/2006/main">
          <x14:cfRule type="containsText" priority="161" operator="containsText" id="{14B60161-AFAE-4C87-A153-610C57256D5A}">
            <xm:f>NOT(ISERROR(SEARCH(プルダウン!$D$5,AJ39)))</xm:f>
            <xm:f>プルダウン!$D$5</xm:f>
            <x14:dxf>
              <font>
                <color rgb="FF9C6500"/>
              </font>
              <fill>
                <patternFill>
                  <bgColor rgb="FFFFEB9C"/>
                </patternFill>
              </fill>
            </x14:dxf>
          </x14:cfRule>
          <x14:cfRule type="containsText" priority="162" operator="containsText" id="{7ADC73E3-B43C-4CFF-8EB2-3A6391896481}">
            <xm:f>NOT(ISERROR(SEARCH(プルダウン!$D$4,AJ39)))</xm:f>
            <xm:f>プルダウン!$D$4</xm:f>
            <x14:dxf>
              <font>
                <b/>
                <i val="0"/>
                <color rgb="FF9C0006"/>
              </font>
              <fill>
                <patternFill>
                  <bgColor rgb="FFFFC7CE"/>
                </patternFill>
              </fill>
            </x14:dxf>
          </x14:cfRule>
          <xm:sqref>AJ39:AK39</xm:sqref>
        </x14:conditionalFormatting>
        <x14:conditionalFormatting xmlns:xm="http://schemas.microsoft.com/office/excel/2006/main">
          <x14:cfRule type="containsText" priority="159" operator="containsText" id="{790AF5EE-3371-48D7-9610-E32BFDD962C3}">
            <xm:f>NOT(ISERROR(SEARCH(プルダウン!$D$5,P45)))</xm:f>
            <xm:f>プルダウン!$D$5</xm:f>
            <x14:dxf>
              <font>
                <color rgb="FF9C6500"/>
              </font>
              <fill>
                <patternFill>
                  <bgColor rgb="FFFFEB9C"/>
                </patternFill>
              </fill>
            </x14:dxf>
          </x14:cfRule>
          <x14:cfRule type="containsText" priority="160" operator="containsText" id="{DD61C971-C8A6-40D4-85E8-B06A77B6BFFC}">
            <xm:f>NOT(ISERROR(SEARCH(プルダウン!$D$4,P45)))</xm:f>
            <xm:f>プルダウン!$D$4</xm:f>
            <x14:dxf>
              <font>
                <b/>
                <i val="0"/>
                <color rgb="FF9C0006"/>
              </font>
              <fill>
                <patternFill>
                  <bgColor rgb="FFFFC7CE"/>
                </patternFill>
              </fill>
            </x14:dxf>
          </x14:cfRule>
          <xm:sqref>P45</xm:sqref>
        </x14:conditionalFormatting>
        <x14:conditionalFormatting xmlns:xm="http://schemas.microsoft.com/office/excel/2006/main">
          <x14:cfRule type="containsText" priority="157" operator="containsText" id="{7D65885F-F038-48DF-997C-28E2C3FF7613}">
            <xm:f>NOT(ISERROR(SEARCH(プルダウン!$D$5,Q45)))</xm:f>
            <xm:f>プルダウン!$D$5</xm:f>
            <x14:dxf>
              <font>
                <color rgb="FF9C6500"/>
              </font>
              <fill>
                <patternFill>
                  <bgColor rgb="FFFFEB9C"/>
                </patternFill>
              </fill>
            </x14:dxf>
          </x14:cfRule>
          <x14:cfRule type="containsText" priority="158" operator="containsText" id="{776F6A35-6F89-4B71-B344-ECB1E460A509}">
            <xm:f>NOT(ISERROR(SEARCH(プルダウン!$D$4,Q45)))</xm:f>
            <xm:f>プルダウン!$D$4</xm:f>
            <x14:dxf>
              <font>
                <b/>
                <i val="0"/>
                <color rgb="FF9C0006"/>
              </font>
              <fill>
                <patternFill>
                  <bgColor rgb="FFFFC7CE"/>
                </patternFill>
              </fill>
            </x14:dxf>
          </x14:cfRule>
          <xm:sqref>Q45</xm:sqref>
        </x14:conditionalFormatting>
        <x14:conditionalFormatting xmlns:xm="http://schemas.microsoft.com/office/excel/2006/main">
          <x14:cfRule type="containsText" priority="155" operator="containsText" id="{54713444-17FF-4697-8B52-50C97778B95F}">
            <xm:f>NOT(ISERROR(SEARCH(プルダウン!$D$5,N45)))</xm:f>
            <xm:f>プルダウン!$D$5</xm:f>
            <x14:dxf>
              <font>
                <color rgb="FF9C6500"/>
              </font>
              <fill>
                <patternFill>
                  <bgColor rgb="FFFFEB9C"/>
                </patternFill>
              </fill>
            </x14:dxf>
          </x14:cfRule>
          <x14:cfRule type="containsText" priority="156" operator="containsText" id="{D30BF5F7-4A32-4648-9F2E-0AA346D3010E}">
            <xm:f>NOT(ISERROR(SEARCH(プルダウン!$D$4,N45)))</xm:f>
            <xm:f>プルダウン!$D$4</xm:f>
            <x14:dxf>
              <font>
                <b/>
                <i val="0"/>
                <color rgb="FF9C0006"/>
              </font>
              <fill>
                <patternFill>
                  <bgColor rgb="FFFFC7CE"/>
                </patternFill>
              </fill>
            </x14:dxf>
          </x14:cfRule>
          <xm:sqref>N45:O45</xm:sqref>
        </x14:conditionalFormatting>
        <x14:conditionalFormatting xmlns:xm="http://schemas.microsoft.com/office/excel/2006/main">
          <x14:cfRule type="containsText" priority="153" operator="containsText" id="{E4C01C5A-8F33-4002-81FF-E5BD79685152}">
            <xm:f>NOT(ISERROR(SEARCH(プルダウン!$D$5,AJ57)))</xm:f>
            <xm:f>プルダウン!$D$5</xm:f>
            <x14:dxf>
              <font>
                <color rgb="FF9C6500"/>
              </font>
              <fill>
                <patternFill>
                  <bgColor rgb="FFFFEB9C"/>
                </patternFill>
              </fill>
            </x14:dxf>
          </x14:cfRule>
          <x14:cfRule type="containsText" priority="154" operator="containsText" id="{681359D0-BF6A-4CD7-B6BA-E5FB8651D4B1}">
            <xm:f>NOT(ISERROR(SEARCH(プルダウン!$D$4,AJ57)))</xm:f>
            <xm:f>プルダウン!$D$4</xm:f>
            <x14:dxf>
              <font>
                <b/>
                <i val="0"/>
                <color rgb="FF9C0006"/>
              </font>
              <fill>
                <patternFill>
                  <bgColor rgb="FFFFC7CE"/>
                </patternFill>
              </fill>
            </x14:dxf>
          </x14:cfRule>
          <xm:sqref>AJ57:AK57</xm:sqref>
        </x14:conditionalFormatting>
        <x14:conditionalFormatting xmlns:xm="http://schemas.microsoft.com/office/excel/2006/main">
          <x14:cfRule type="containsText" priority="151" operator="containsText" id="{1C79DB84-2B30-4BAE-8203-36458FDC3D41}">
            <xm:f>NOT(ISERROR(SEARCH(プルダウン!$D$5,G87)))</xm:f>
            <xm:f>プルダウン!$D$5</xm:f>
            <x14:dxf>
              <font>
                <color rgb="FF9C6500"/>
              </font>
              <fill>
                <patternFill>
                  <bgColor rgb="FFFFEB9C"/>
                </patternFill>
              </fill>
            </x14:dxf>
          </x14:cfRule>
          <x14:cfRule type="containsText" priority="152" operator="containsText" id="{81BF9DBC-C556-4F02-A197-B20505FBD021}">
            <xm:f>NOT(ISERROR(SEARCH(プルダウン!$D$4,G87)))</xm:f>
            <xm:f>プルダウン!$D$4</xm:f>
            <x14:dxf>
              <font>
                <b/>
                <i val="0"/>
                <color rgb="FF9C0006"/>
              </font>
              <fill>
                <patternFill>
                  <bgColor rgb="FFFFC7CE"/>
                </patternFill>
              </fill>
            </x14:dxf>
          </x14:cfRule>
          <xm:sqref>G87</xm:sqref>
        </x14:conditionalFormatting>
        <x14:conditionalFormatting xmlns:xm="http://schemas.microsoft.com/office/excel/2006/main">
          <x14:cfRule type="containsText" priority="149" operator="containsText" id="{E548806A-1E02-4477-A597-C457F3CC72DD}">
            <xm:f>NOT(ISERROR(SEARCH(プルダウン!$D$5,H87)))</xm:f>
            <xm:f>プルダウン!$D$5</xm:f>
            <x14:dxf>
              <font>
                <color rgb="FF9C6500"/>
              </font>
              <fill>
                <patternFill>
                  <bgColor rgb="FFFFEB9C"/>
                </patternFill>
              </fill>
            </x14:dxf>
          </x14:cfRule>
          <x14:cfRule type="containsText" priority="150" operator="containsText" id="{07D3CB2E-CFFC-4F69-8DAE-39283351ED69}">
            <xm:f>NOT(ISERROR(SEARCH(プルダウン!$D$4,H87)))</xm:f>
            <xm:f>プルダウン!$D$4</xm:f>
            <x14:dxf>
              <font>
                <b/>
                <i val="0"/>
                <color rgb="FF9C0006"/>
              </font>
              <fill>
                <patternFill>
                  <bgColor rgb="FFFFC7CE"/>
                </patternFill>
              </fill>
            </x14:dxf>
          </x14:cfRule>
          <xm:sqref>H87</xm:sqref>
        </x14:conditionalFormatting>
        <x14:conditionalFormatting xmlns:xm="http://schemas.microsoft.com/office/excel/2006/main">
          <x14:cfRule type="containsText" priority="147" operator="containsText" id="{2358658D-E2A3-454D-A196-2F7D41BC89DE}">
            <xm:f>NOT(ISERROR(SEARCH(プルダウン!$D$5,N87)))</xm:f>
            <xm:f>プルダウン!$D$5</xm:f>
            <x14:dxf>
              <font>
                <color rgb="FF9C6500"/>
              </font>
              <fill>
                <patternFill>
                  <bgColor rgb="FFFFEB9C"/>
                </patternFill>
              </fill>
            </x14:dxf>
          </x14:cfRule>
          <x14:cfRule type="containsText" priority="148" operator="containsText" id="{F6D9AF85-8209-46E7-AB33-8C478DF84D5F}">
            <xm:f>NOT(ISERROR(SEARCH(プルダウン!$D$4,N87)))</xm:f>
            <xm:f>プルダウン!$D$4</xm:f>
            <x14:dxf>
              <font>
                <b/>
                <i val="0"/>
                <color rgb="FF9C0006"/>
              </font>
              <fill>
                <patternFill>
                  <bgColor rgb="FFFFC7CE"/>
                </patternFill>
              </fill>
            </x14:dxf>
          </x14:cfRule>
          <xm:sqref>N87</xm:sqref>
        </x14:conditionalFormatting>
        <x14:conditionalFormatting xmlns:xm="http://schemas.microsoft.com/office/excel/2006/main">
          <x14:cfRule type="containsText" priority="145" operator="containsText" id="{D5CAF08A-E014-4149-B51F-184651A8A690}">
            <xm:f>NOT(ISERROR(SEARCH(プルダウン!$D$5,O87)))</xm:f>
            <xm:f>プルダウン!$D$5</xm:f>
            <x14:dxf>
              <font>
                <color rgb="FF9C6500"/>
              </font>
              <fill>
                <patternFill>
                  <bgColor rgb="FFFFEB9C"/>
                </patternFill>
              </fill>
            </x14:dxf>
          </x14:cfRule>
          <x14:cfRule type="containsText" priority="146" operator="containsText" id="{832605C1-B90E-4CEE-9879-531968DF27BA}">
            <xm:f>NOT(ISERROR(SEARCH(プルダウン!$D$4,O87)))</xm:f>
            <xm:f>プルダウン!$D$4</xm:f>
            <x14:dxf>
              <font>
                <b/>
                <i val="0"/>
                <color rgb="FF9C0006"/>
              </font>
              <fill>
                <patternFill>
                  <bgColor rgb="FFFFC7CE"/>
                </patternFill>
              </fill>
            </x14:dxf>
          </x14:cfRule>
          <xm:sqref>O87</xm:sqref>
        </x14:conditionalFormatting>
        <x14:conditionalFormatting xmlns:xm="http://schemas.microsoft.com/office/excel/2006/main">
          <x14:cfRule type="containsText" priority="143" operator="containsText" id="{5A3E18ED-B017-4316-90E8-7F120FD88330}">
            <xm:f>NOT(ISERROR(SEARCH(プルダウン!$D$5,U87)))</xm:f>
            <xm:f>プルダウン!$D$5</xm:f>
            <x14:dxf>
              <font>
                <color rgb="FF9C6500"/>
              </font>
              <fill>
                <patternFill>
                  <bgColor rgb="FFFFEB9C"/>
                </patternFill>
              </fill>
            </x14:dxf>
          </x14:cfRule>
          <x14:cfRule type="containsText" priority="144" operator="containsText" id="{3B48BD3E-9835-4674-BB57-741771FA8FB6}">
            <xm:f>NOT(ISERROR(SEARCH(プルダウン!$D$4,U87)))</xm:f>
            <xm:f>プルダウン!$D$4</xm:f>
            <x14:dxf>
              <font>
                <b/>
                <i val="0"/>
                <color rgb="FF9C0006"/>
              </font>
              <fill>
                <patternFill>
                  <bgColor rgb="FFFFC7CE"/>
                </patternFill>
              </fill>
            </x14:dxf>
          </x14:cfRule>
          <xm:sqref>U87</xm:sqref>
        </x14:conditionalFormatting>
        <x14:conditionalFormatting xmlns:xm="http://schemas.microsoft.com/office/excel/2006/main">
          <x14:cfRule type="containsText" priority="139" operator="containsText" id="{367114C3-EC34-4E6C-9B5E-562F58117C57}">
            <xm:f>NOT(ISERROR(SEARCH(プルダウン!$D$5,AB87)))</xm:f>
            <xm:f>プルダウン!$D$5</xm:f>
            <x14:dxf>
              <font>
                <color rgb="FF9C6500"/>
              </font>
              <fill>
                <patternFill>
                  <bgColor rgb="FFFFEB9C"/>
                </patternFill>
              </fill>
            </x14:dxf>
          </x14:cfRule>
          <x14:cfRule type="containsText" priority="140" operator="containsText" id="{B3304009-482A-42DC-A78F-F28C6DF83CAE}">
            <xm:f>NOT(ISERROR(SEARCH(プルダウン!$D$4,AB87)))</xm:f>
            <xm:f>プルダウン!$D$4</xm:f>
            <x14:dxf>
              <font>
                <b/>
                <i val="0"/>
                <color rgb="FF9C0006"/>
              </font>
              <fill>
                <patternFill>
                  <bgColor rgb="FFFFC7CE"/>
                </patternFill>
              </fill>
            </x14:dxf>
          </x14:cfRule>
          <xm:sqref>AB87</xm:sqref>
        </x14:conditionalFormatting>
        <x14:conditionalFormatting xmlns:xm="http://schemas.microsoft.com/office/excel/2006/main">
          <x14:cfRule type="containsText" priority="137" operator="containsText" id="{A4CB101E-FE4E-4F6F-9C75-AC7B0CC50EBC}">
            <xm:f>NOT(ISERROR(SEARCH(プルダウン!$D$5,AC87)))</xm:f>
            <xm:f>プルダウン!$D$5</xm:f>
            <x14:dxf>
              <font>
                <color rgb="FF9C6500"/>
              </font>
              <fill>
                <patternFill>
                  <bgColor rgb="FFFFEB9C"/>
                </patternFill>
              </fill>
            </x14:dxf>
          </x14:cfRule>
          <x14:cfRule type="containsText" priority="138" operator="containsText" id="{335D7CBB-3690-4363-8D83-1841D0F9D0EB}">
            <xm:f>NOT(ISERROR(SEARCH(プルダウン!$D$4,AC87)))</xm:f>
            <xm:f>プルダウン!$D$4</xm:f>
            <x14:dxf>
              <font>
                <b/>
                <i val="0"/>
                <color rgb="FF9C0006"/>
              </font>
              <fill>
                <patternFill>
                  <bgColor rgb="FFFFC7CE"/>
                </patternFill>
              </fill>
            </x14:dxf>
          </x14:cfRule>
          <xm:sqref>AC87</xm:sqref>
        </x14:conditionalFormatting>
        <x14:conditionalFormatting xmlns:xm="http://schemas.microsoft.com/office/excel/2006/main">
          <x14:cfRule type="containsText" priority="135" operator="containsText" id="{FCE51441-B069-4F38-B5B1-4CAB79369990}">
            <xm:f>NOT(ISERROR(SEARCH(プルダウン!$D$5,AI87)))</xm:f>
            <xm:f>プルダウン!$D$5</xm:f>
            <x14:dxf>
              <font>
                <color rgb="FF9C6500"/>
              </font>
              <fill>
                <patternFill>
                  <bgColor rgb="FFFFEB9C"/>
                </patternFill>
              </fill>
            </x14:dxf>
          </x14:cfRule>
          <x14:cfRule type="containsText" priority="136" operator="containsText" id="{F0EDD2C5-A5FB-40AD-9CD7-CC5D51E7F21C}">
            <xm:f>NOT(ISERROR(SEARCH(プルダウン!$D$4,AI87)))</xm:f>
            <xm:f>プルダウン!$D$4</xm:f>
            <x14:dxf>
              <font>
                <b/>
                <i val="0"/>
                <color rgb="FF9C0006"/>
              </font>
              <fill>
                <patternFill>
                  <bgColor rgb="FFFFC7CE"/>
                </patternFill>
              </fill>
            </x14:dxf>
          </x14:cfRule>
          <xm:sqref>AI87</xm:sqref>
        </x14:conditionalFormatting>
        <x14:conditionalFormatting xmlns:xm="http://schemas.microsoft.com/office/excel/2006/main">
          <x14:cfRule type="containsText" priority="133" operator="containsText" id="{1C235F98-94AB-4774-8C5E-D4269219F5D1}">
            <xm:f>NOT(ISERROR(SEARCH(プルダウン!$D$5,AJ87)))</xm:f>
            <xm:f>プルダウン!$D$5</xm:f>
            <x14:dxf>
              <font>
                <color rgb="FF9C6500"/>
              </font>
              <fill>
                <patternFill>
                  <bgColor rgb="FFFFEB9C"/>
                </patternFill>
              </fill>
            </x14:dxf>
          </x14:cfRule>
          <x14:cfRule type="containsText" priority="134" operator="containsText" id="{956CF1E0-AA98-4385-A125-6BA3A3835FFD}">
            <xm:f>NOT(ISERROR(SEARCH(プルダウン!$D$4,AJ87)))</xm:f>
            <xm:f>プルダウン!$D$4</xm:f>
            <x14:dxf>
              <font>
                <b/>
                <i val="0"/>
                <color rgb="FF9C0006"/>
              </font>
              <fill>
                <patternFill>
                  <bgColor rgb="FFFFC7CE"/>
                </patternFill>
              </fill>
            </x14:dxf>
          </x14:cfRule>
          <xm:sqref>AJ87</xm:sqref>
        </x14:conditionalFormatting>
        <x14:conditionalFormatting xmlns:xm="http://schemas.microsoft.com/office/excel/2006/main">
          <x14:cfRule type="containsText" priority="131" operator="containsText" id="{126F484A-6470-4B3C-9128-D99802F8FD71}">
            <xm:f>NOT(ISERROR(SEARCH(プルダウン!$D$5,R87)))</xm:f>
            <xm:f>プルダウン!$D$5</xm:f>
            <x14:dxf>
              <font>
                <color rgb="FF9C6500"/>
              </font>
              <fill>
                <patternFill>
                  <bgColor rgb="FFFFEB9C"/>
                </patternFill>
              </fill>
            </x14:dxf>
          </x14:cfRule>
          <x14:cfRule type="containsText" priority="132" operator="containsText" id="{40F21D70-853A-47CA-9021-80A3C19EDF3E}">
            <xm:f>NOT(ISERROR(SEARCH(プルダウン!$D$4,R87)))</xm:f>
            <xm:f>プルダウン!$D$4</xm:f>
            <x14:dxf>
              <font>
                <b/>
                <i val="0"/>
                <color rgb="FF9C0006"/>
              </font>
              <fill>
                <patternFill>
                  <bgColor rgb="FFFFC7CE"/>
                </patternFill>
              </fill>
            </x14:dxf>
          </x14:cfRule>
          <xm:sqref>R87:S87</xm:sqref>
        </x14:conditionalFormatting>
        <x14:conditionalFormatting xmlns:xm="http://schemas.microsoft.com/office/excel/2006/main">
          <x14:cfRule type="containsText" priority="129" operator="containsText" id="{2038AAE5-1A87-45EA-A9AA-A85320B4D383}">
            <xm:f>NOT(ISERROR(SEARCH(プルダウン!$D$5,G20)))</xm:f>
            <xm:f>プルダウン!$D$5</xm:f>
            <x14:dxf>
              <font>
                <color rgb="FF9C6500"/>
              </font>
              <fill>
                <patternFill>
                  <bgColor rgb="FFFFEB9C"/>
                </patternFill>
              </fill>
            </x14:dxf>
          </x14:cfRule>
          <x14:cfRule type="containsText" priority="130" operator="containsText" id="{7E84A298-D801-4FD4-A185-876B812E9E2E}">
            <xm:f>NOT(ISERROR(SEARCH(プルダウン!$D$4,G20)))</xm:f>
            <xm:f>プルダウン!$D$4</xm:f>
            <x14:dxf>
              <font>
                <b/>
                <i val="0"/>
                <color rgb="FF9C0006"/>
              </font>
              <fill>
                <patternFill>
                  <bgColor rgb="FFFFC7CE"/>
                </patternFill>
              </fill>
            </x14:dxf>
          </x14:cfRule>
          <xm:sqref>G20:AK20</xm:sqref>
        </x14:conditionalFormatting>
        <x14:conditionalFormatting xmlns:xm="http://schemas.microsoft.com/office/excel/2006/main">
          <x14:cfRule type="containsText" priority="127" operator="containsText" id="{C6165B47-0B8E-45EC-A5D9-30CBE4F4CA9E}">
            <xm:f>NOT(ISERROR(SEARCH(プルダウン!$D$5,G26)))</xm:f>
            <xm:f>プルダウン!$D$5</xm:f>
            <x14:dxf>
              <font>
                <color rgb="FF9C6500"/>
              </font>
              <fill>
                <patternFill>
                  <bgColor rgb="FFFFEB9C"/>
                </patternFill>
              </fill>
            </x14:dxf>
          </x14:cfRule>
          <x14:cfRule type="containsText" priority="128" operator="containsText" id="{2A843422-107A-42F0-A4ED-D5751D084BB0}">
            <xm:f>NOT(ISERROR(SEARCH(プルダウン!$D$4,G26)))</xm:f>
            <xm:f>プルダウン!$D$4</xm:f>
            <x14:dxf>
              <font>
                <b/>
                <i val="0"/>
                <color rgb="FF9C0006"/>
              </font>
              <fill>
                <patternFill>
                  <bgColor rgb="FFFFC7CE"/>
                </patternFill>
              </fill>
            </x14:dxf>
          </x14:cfRule>
          <xm:sqref>G26:N26 AK26 P26 R26:AI26</xm:sqref>
        </x14:conditionalFormatting>
        <x14:conditionalFormatting xmlns:xm="http://schemas.microsoft.com/office/excel/2006/main">
          <x14:cfRule type="containsText" priority="125" operator="containsText" id="{A6599BBA-AA61-4D55-B026-5BD52D5DE6AC}">
            <xm:f>NOT(ISERROR(SEARCH(プルダウン!$D$5,I32)))</xm:f>
            <xm:f>プルダウン!$D$5</xm:f>
            <x14:dxf>
              <font>
                <color rgb="FF9C6500"/>
              </font>
              <fill>
                <patternFill>
                  <bgColor rgb="FFFFEB9C"/>
                </patternFill>
              </fill>
            </x14:dxf>
          </x14:cfRule>
          <x14:cfRule type="containsText" priority="126" operator="containsText" id="{7F9F46CE-BD95-4848-9646-C5FE7DBD868E}">
            <xm:f>NOT(ISERROR(SEARCH(プルダウン!$D$4,I32)))</xm:f>
            <xm:f>プルダウン!$D$4</xm:f>
            <x14:dxf>
              <font>
                <b/>
                <i val="0"/>
                <color rgb="FF9C0006"/>
              </font>
              <fill>
                <patternFill>
                  <bgColor rgb="FFFFC7CE"/>
                </patternFill>
              </fill>
            </x14:dxf>
          </x14:cfRule>
          <xm:sqref>I32:M32 AK32 AD32:AE32 W32:AA32 P32:T32 AG32:AH32</xm:sqref>
        </x14:conditionalFormatting>
        <x14:conditionalFormatting xmlns:xm="http://schemas.microsoft.com/office/excel/2006/main">
          <x14:cfRule type="containsText" priority="123" operator="containsText" id="{3AB3B4EB-9C85-4AD1-98C0-C7578FE31AEA}">
            <xm:f>NOT(ISERROR(SEARCH(プルダウン!$D$5,AJ32)))</xm:f>
            <xm:f>プルダウン!$D$5</xm:f>
            <x14:dxf>
              <font>
                <color rgb="FF9C6500"/>
              </font>
              <fill>
                <patternFill>
                  <bgColor rgb="FFFFEB9C"/>
                </patternFill>
              </fill>
            </x14:dxf>
          </x14:cfRule>
          <x14:cfRule type="containsText" priority="124" operator="containsText" id="{FB5668D3-59BC-427D-8494-C589D09D7ACF}">
            <xm:f>NOT(ISERROR(SEARCH(プルダウン!$D$4,AJ32)))</xm:f>
            <xm:f>プルダウン!$D$4</xm:f>
            <x14:dxf>
              <font>
                <b/>
                <i val="0"/>
                <color rgb="FF9C0006"/>
              </font>
              <fill>
                <patternFill>
                  <bgColor rgb="FFFFC7CE"/>
                </patternFill>
              </fill>
            </x14:dxf>
          </x14:cfRule>
          <xm:sqref>AJ32</xm:sqref>
        </x14:conditionalFormatting>
        <x14:conditionalFormatting xmlns:xm="http://schemas.microsoft.com/office/excel/2006/main">
          <x14:cfRule type="containsText" priority="121" operator="containsText" id="{06D5AB64-8BA2-4219-A96B-F15EDD3C864C}">
            <xm:f>NOT(ISERROR(SEARCH(プルダウン!$D$5,AB32)))</xm:f>
            <xm:f>プルダウン!$D$5</xm:f>
            <x14:dxf>
              <font>
                <color rgb="FF9C6500"/>
              </font>
              <fill>
                <patternFill>
                  <bgColor rgb="FFFFEB9C"/>
                </patternFill>
              </fill>
            </x14:dxf>
          </x14:cfRule>
          <x14:cfRule type="containsText" priority="122" operator="containsText" id="{82C79F3A-4036-4C91-B29E-8D71771C5A46}">
            <xm:f>NOT(ISERROR(SEARCH(プルダウン!$D$4,AB32)))</xm:f>
            <xm:f>プルダウン!$D$4</xm:f>
            <x14:dxf>
              <font>
                <b/>
                <i val="0"/>
                <color rgb="FF9C0006"/>
              </font>
              <fill>
                <patternFill>
                  <bgColor rgb="FFFFC7CE"/>
                </patternFill>
              </fill>
            </x14:dxf>
          </x14:cfRule>
          <xm:sqref>AB32:AC32</xm:sqref>
        </x14:conditionalFormatting>
        <x14:conditionalFormatting xmlns:xm="http://schemas.microsoft.com/office/excel/2006/main">
          <x14:cfRule type="containsText" priority="119" operator="containsText" id="{2299A3ED-D01C-4EA5-A7BA-4AD170E5B395}">
            <xm:f>NOT(ISERROR(SEARCH(プルダウン!$D$5,U32)))</xm:f>
            <xm:f>プルダウン!$D$5</xm:f>
            <x14:dxf>
              <font>
                <color rgb="FF9C6500"/>
              </font>
              <fill>
                <patternFill>
                  <bgColor rgb="FFFFEB9C"/>
                </patternFill>
              </fill>
            </x14:dxf>
          </x14:cfRule>
          <x14:cfRule type="containsText" priority="120" operator="containsText" id="{7D94FA86-935C-4181-9946-397037AFE9B4}">
            <xm:f>NOT(ISERROR(SEARCH(プルダウン!$D$4,U32)))</xm:f>
            <xm:f>プルダウン!$D$4</xm:f>
            <x14:dxf>
              <font>
                <b/>
                <i val="0"/>
                <color rgb="FF9C0006"/>
              </font>
              <fill>
                <patternFill>
                  <bgColor rgb="FFFFC7CE"/>
                </patternFill>
              </fill>
            </x14:dxf>
          </x14:cfRule>
          <xm:sqref>U32:V32</xm:sqref>
        </x14:conditionalFormatting>
        <x14:conditionalFormatting xmlns:xm="http://schemas.microsoft.com/office/excel/2006/main">
          <x14:cfRule type="containsText" priority="117" operator="containsText" id="{C6A3E978-1D9E-43D3-A2B9-CE53A85D8754}">
            <xm:f>NOT(ISERROR(SEARCH(プルダウン!$D$5,N32)))</xm:f>
            <xm:f>プルダウン!$D$5</xm:f>
            <x14:dxf>
              <font>
                <color rgb="FF9C6500"/>
              </font>
              <fill>
                <patternFill>
                  <bgColor rgb="FFFFEB9C"/>
                </patternFill>
              </fill>
            </x14:dxf>
          </x14:cfRule>
          <x14:cfRule type="containsText" priority="118" operator="containsText" id="{D8B1FB48-AEC3-4E2A-ABCF-2ABD6A42738E}">
            <xm:f>NOT(ISERROR(SEARCH(プルダウン!$D$4,N32)))</xm:f>
            <xm:f>プルダウン!$D$4</xm:f>
            <x14:dxf>
              <font>
                <b/>
                <i val="0"/>
                <color rgb="FF9C0006"/>
              </font>
              <fill>
                <patternFill>
                  <bgColor rgb="FFFFC7CE"/>
                </patternFill>
              </fill>
            </x14:dxf>
          </x14:cfRule>
          <xm:sqref>N32:O32</xm:sqref>
        </x14:conditionalFormatting>
        <x14:conditionalFormatting xmlns:xm="http://schemas.microsoft.com/office/excel/2006/main">
          <x14:cfRule type="containsText" priority="115" operator="containsText" id="{83814A9E-609D-4E2B-B392-58EC4141685B}">
            <xm:f>NOT(ISERROR(SEARCH(プルダウン!$D$5,H32)))</xm:f>
            <xm:f>プルダウン!$D$5</xm:f>
            <x14:dxf>
              <font>
                <color rgb="FF9C6500"/>
              </font>
              <fill>
                <patternFill>
                  <bgColor rgb="FFFFEB9C"/>
                </patternFill>
              </fill>
            </x14:dxf>
          </x14:cfRule>
          <x14:cfRule type="containsText" priority="116" operator="containsText" id="{D1C2347D-6B65-4E3D-A3A0-4FFB07C12684}">
            <xm:f>NOT(ISERROR(SEARCH(プルダウン!$D$4,H32)))</xm:f>
            <xm:f>プルダウン!$D$4</xm:f>
            <x14:dxf>
              <font>
                <b/>
                <i val="0"/>
                <color rgb="FF9C0006"/>
              </font>
              <fill>
                <patternFill>
                  <bgColor rgb="FFFFC7CE"/>
                </patternFill>
              </fill>
            </x14:dxf>
          </x14:cfRule>
          <xm:sqref>H32</xm:sqref>
        </x14:conditionalFormatting>
        <x14:conditionalFormatting xmlns:xm="http://schemas.microsoft.com/office/excel/2006/main">
          <x14:cfRule type="containsText" priority="113" operator="containsText" id="{3A9F52BE-27F7-4AF9-AF1A-3732EBC6A1B9}">
            <xm:f>NOT(ISERROR(SEARCH(プルダウン!$D$5,G38)))</xm:f>
            <xm:f>プルダウン!$D$5</xm:f>
            <x14:dxf>
              <font>
                <color rgb="FF9C6500"/>
              </font>
              <fill>
                <patternFill>
                  <bgColor rgb="FFFFEB9C"/>
                </patternFill>
              </fill>
            </x14:dxf>
          </x14:cfRule>
          <x14:cfRule type="containsText" priority="114" operator="containsText" id="{6D6C6990-73D9-46AF-A93F-19636B7D36D1}">
            <xm:f>NOT(ISERROR(SEARCH(プルダウン!$D$4,G38)))</xm:f>
            <xm:f>プルダウン!$D$4</xm:f>
            <x14:dxf>
              <font>
                <b/>
                <i val="0"/>
                <color rgb="FF9C0006"/>
              </font>
              <fill>
                <patternFill>
                  <bgColor rgb="FFFFC7CE"/>
                </patternFill>
              </fill>
            </x14:dxf>
          </x14:cfRule>
          <xm:sqref>G38:K38 AE38:AF38 N38:R38 U38:Y38 AB38 AI38</xm:sqref>
        </x14:conditionalFormatting>
        <x14:conditionalFormatting xmlns:xm="http://schemas.microsoft.com/office/excel/2006/main">
          <x14:cfRule type="containsText" priority="111" operator="containsText" id="{2B8C37C7-B56D-4BD7-8228-DF5BFCA3D0C0}">
            <xm:f>NOT(ISERROR(SEARCH(プルダウン!$D$5,L38)))</xm:f>
            <xm:f>プルダウン!$D$5</xm:f>
            <x14:dxf>
              <font>
                <color rgb="FF9C6500"/>
              </font>
              <fill>
                <patternFill>
                  <bgColor rgb="FFFFEB9C"/>
                </patternFill>
              </fill>
            </x14:dxf>
          </x14:cfRule>
          <x14:cfRule type="containsText" priority="112" operator="containsText" id="{C9FAC840-BF23-4C27-A310-8F898591593C}">
            <xm:f>NOT(ISERROR(SEARCH(プルダウン!$D$4,L38)))</xm:f>
            <xm:f>プルダウン!$D$4</xm:f>
            <x14:dxf>
              <font>
                <b/>
                <i val="0"/>
                <color rgb="FF9C0006"/>
              </font>
              <fill>
                <patternFill>
                  <bgColor rgb="FFFFC7CE"/>
                </patternFill>
              </fill>
            </x14:dxf>
          </x14:cfRule>
          <xm:sqref>L38:M38</xm:sqref>
        </x14:conditionalFormatting>
        <x14:conditionalFormatting xmlns:xm="http://schemas.microsoft.com/office/excel/2006/main">
          <x14:cfRule type="containsText" priority="109" operator="containsText" id="{481FE756-3C14-4218-9D55-C8013C153AC5}">
            <xm:f>NOT(ISERROR(SEARCH(プルダウン!$D$5,S38)))</xm:f>
            <xm:f>プルダウン!$D$5</xm:f>
            <x14:dxf>
              <font>
                <color rgb="FF9C6500"/>
              </font>
              <fill>
                <patternFill>
                  <bgColor rgb="FFFFEB9C"/>
                </patternFill>
              </fill>
            </x14:dxf>
          </x14:cfRule>
          <x14:cfRule type="containsText" priority="110" operator="containsText" id="{743F9E43-1696-4036-8541-88A1AC2B6A0D}">
            <xm:f>NOT(ISERROR(SEARCH(プルダウン!$D$4,S38)))</xm:f>
            <xm:f>プルダウン!$D$4</xm:f>
            <x14:dxf>
              <font>
                <b/>
                <i val="0"/>
                <color rgb="FF9C0006"/>
              </font>
              <fill>
                <patternFill>
                  <bgColor rgb="FFFFC7CE"/>
                </patternFill>
              </fill>
            </x14:dxf>
          </x14:cfRule>
          <xm:sqref>S38:T38</xm:sqref>
        </x14:conditionalFormatting>
        <x14:conditionalFormatting xmlns:xm="http://schemas.microsoft.com/office/excel/2006/main">
          <x14:cfRule type="containsText" priority="107" operator="containsText" id="{4C2A9C24-A437-4CFB-9947-24609968E1AE}">
            <xm:f>NOT(ISERROR(SEARCH(プルダウン!$D$5,Z38)))</xm:f>
            <xm:f>プルダウン!$D$5</xm:f>
            <x14:dxf>
              <font>
                <color rgb="FF9C6500"/>
              </font>
              <fill>
                <patternFill>
                  <bgColor rgb="FFFFEB9C"/>
                </patternFill>
              </fill>
            </x14:dxf>
          </x14:cfRule>
          <x14:cfRule type="containsText" priority="108" operator="containsText" id="{297682BB-64D0-4153-9A63-A68BAA0AA1C4}">
            <xm:f>NOT(ISERROR(SEARCH(プルダウン!$D$4,Z38)))</xm:f>
            <xm:f>プルダウン!$D$4</xm:f>
            <x14:dxf>
              <font>
                <b/>
                <i val="0"/>
                <color rgb="FF9C0006"/>
              </font>
              <fill>
                <patternFill>
                  <bgColor rgb="FFFFC7CE"/>
                </patternFill>
              </fill>
            </x14:dxf>
          </x14:cfRule>
          <xm:sqref>Z38:AA38</xm:sqref>
        </x14:conditionalFormatting>
        <x14:conditionalFormatting xmlns:xm="http://schemas.microsoft.com/office/excel/2006/main">
          <x14:cfRule type="containsText" priority="105" operator="containsText" id="{37C5EC66-87C5-4D8E-9B88-7137F630606B}">
            <xm:f>NOT(ISERROR(SEARCH(プルダウン!$D$5,AG38)))</xm:f>
            <xm:f>プルダウン!$D$5</xm:f>
            <x14:dxf>
              <font>
                <color rgb="FF9C6500"/>
              </font>
              <fill>
                <patternFill>
                  <bgColor rgb="FFFFEB9C"/>
                </patternFill>
              </fill>
            </x14:dxf>
          </x14:cfRule>
          <x14:cfRule type="containsText" priority="106" operator="containsText" id="{80F6F421-BBD5-42E6-BC05-3AE45C9C0148}">
            <xm:f>NOT(ISERROR(SEARCH(プルダウン!$D$4,AG38)))</xm:f>
            <xm:f>プルダウン!$D$4</xm:f>
            <x14:dxf>
              <font>
                <b/>
                <i val="0"/>
                <color rgb="FF9C0006"/>
              </font>
              <fill>
                <patternFill>
                  <bgColor rgb="FFFFC7CE"/>
                </patternFill>
              </fill>
            </x14:dxf>
          </x14:cfRule>
          <xm:sqref>AG38:AH38</xm:sqref>
        </x14:conditionalFormatting>
        <x14:conditionalFormatting xmlns:xm="http://schemas.microsoft.com/office/excel/2006/main">
          <x14:cfRule type="containsText" priority="103" operator="containsText" id="{7FA8838B-4F06-4850-83B1-2E0EC144C699}">
            <xm:f>NOT(ISERROR(SEARCH(プルダウン!$D$5,AC38)))</xm:f>
            <xm:f>プルダウン!$D$5</xm:f>
            <x14:dxf>
              <font>
                <color rgb="FF9C6500"/>
              </font>
              <fill>
                <patternFill>
                  <bgColor rgb="FFFFEB9C"/>
                </patternFill>
              </fill>
            </x14:dxf>
          </x14:cfRule>
          <x14:cfRule type="containsText" priority="104" operator="containsText" id="{2BB58DB1-1758-4941-8654-89FD52C0D7BB}">
            <xm:f>NOT(ISERROR(SEARCH(プルダウン!$D$4,AC38)))</xm:f>
            <xm:f>プルダウン!$D$4</xm:f>
            <x14:dxf>
              <font>
                <b/>
                <i val="0"/>
                <color rgb="FF9C0006"/>
              </font>
              <fill>
                <patternFill>
                  <bgColor rgb="FFFFC7CE"/>
                </patternFill>
              </fill>
            </x14:dxf>
          </x14:cfRule>
          <xm:sqref>AC38:AD38</xm:sqref>
        </x14:conditionalFormatting>
        <x14:conditionalFormatting xmlns:xm="http://schemas.microsoft.com/office/excel/2006/main">
          <x14:cfRule type="containsText" priority="101" operator="containsText" id="{FF2AD646-D1B0-44B7-B1F1-882D6533800D}">
            <xm:f>NOT(ISERROR(SEARCH(プルダウン!$D$5,AJ38)))</xm:f>
            <xm:f>プルダウン!$D$5</xm:f>
            <x14:dxf>
              <font>
                <color rgb="FF9C6500"/>
              </font>
              <fill>
                <patternFill>
                  <bgColor rgb="FFFFEB9C"/>
                </patternFill>
              </fill>
            </x14:dxf>
          </x14:cfRule>
          <x14:cfRule type="containsText" priority="102" operator="containsText" id="{DB951813-F9E3-4398-BF22-947D2290159F}">
            <xm:f>NOT(ISERROR(SEARCH(プルダウン!$D$4,AJ38)))</xm:f>
            <xm:f>プルダウン!$D$4</xm:f>
            <x14:dxf>
              <font>
                <b/>
                <i val="0"/>
                <color rgb="FF9C0006"/>
              </font>
              <fill>
                <patternFill>
                  <bgColor rgb="FFFFC7CE"/>
                </patternFill>
              </fill>
            </x14:dxf>
          </x14:cfRule>
          <xm:sqref>AJ38:AK38</xm:sqref>
        </x14:conditionalFormatting>
        <x14:conditionalFormatting xmlns:xm="http://schemas.microsoft.com/office/excel/2006/main">
          <x14:cfRule type="containsText" priority="99" operator="containsText" id="{58C85929-3D3C-4394-872B-84DCC8914952}">
            <xm:f>NOT(ISERROR(SEARCH(プルダウン!$D$5,G44)))</xm:f>
            <xm:f>プルダウン!$D$5</xm:f>
            <x14:dxf>
              <font>
                <color rgb="FF9C6500"/>
              </font>
              <fill>
                <patternFill>
                  <bgColor rgb="FFFFEB9C"/>
                </patternFill>
              </fill>
            </x14:dxf>
          </x14:cfRule>
          <x14:cfRule type="containsText" priority="100" operator="containsText" id="{1C9D2500-2124-45C0-BF47-B1188AF20A02}">
            <xm:f>NOT(ISERROR(SEARCH(プルダウン!$D$4,G44)))</xm:f>
            <xm:f>プルダウン!$D$4</xm:f>
            <x14:dxf>
              <font>
                <b/>
                <i val="0"/>
                <color rgb="FF9C0006"/>
              </font>
              <fill>
                <patternFill>
                  <bgColor rgb="FFFFC7CE"/>
                </patternFill>
              </fill>
            </x14:dxf>
          </x14:cfRule>
          <xm:sqref>G44:M44 R44:AK44</xm:sqref>
        </x14:conditionalFormatting>
        <x14:conditionalFormatting xmlns:xm="http://schemas.microsoft.com/office/excel/2006/main">
          <x14:cfRule type="containsText" priority="97" operator="containsText" id="{296D1966-E566-4646-90B3-ED48F20AA962}">
            <xm:f>NOT(ISERROR(SEARCH(プルダウン!$D$5,P44)))</xm:f>
            <xm:f>プルダウン!$D$5</xm:f>
            <x14:dxf>
              <font>
                <color rgb="FF9C6500"/>
              </font>
              <fill>
                <patternFill>
                  <bgColor rgb="FFFFEB9C"/>
                </patternFill>
              </fill>
            </x14:dxf>
          </x14:cfRule>
          <x14:cfRule type="containsText" priority="98" operator="containsText" id="{E7B53FC9-9F59-4B31-BD6B-25A7EEE14423}">
            <xm:f>NOT(ISERROR(SEARCH(プルダウン!$D$4,P44)))</xm:f>
            <xm:f>プルダウン!$D$4</xm:f>
            <x14:dxf>
              <font>
                <b/>
                <i val="0"/>
                <color rgb="FF9C0006"/>
              </font>
              <fill>
                <patternFill>
                  <bgColor rgb="FFFFC7CE"/>
                </patternFill>
              </fill>
            </x14:dxf>
          </x14:cfRule>
          <xm:sqref>P44</xm:sqref>
        </x14:conditionalFormatting>
        <x14:conditionalFormatting xmlns:xm="http://schemas.microsoft.com/office/excel/2006/main">
          <x14:cfRule type="containsText" priority="95" operator="containsText" id="{83FC09B4-8754-4659-AE39-816A75D65FEB}">
            <xm:f>NOT(ISERROR(SEARCH(プルダウン!$D$5,Q44)))</xm:f>
            <xm:f>プルダウン!$D$5</xm:f>
            <x14:dxf>
              <font>
                <color rgb="FF9C6500"/>
              </font>
              <fill>
                <patternFill>
                  <bgColor rgb="FFFFEB9C"/>
                </patternFill>
              </fill>
            </x14:dxf>
          </x14:cfRule>
          <x14:cfRule type="containsText" priority="96" operator="containsText" id="{D8232E21-442A-4464-973F-422AEA4C1ADD}">
            <xm:f>NOT(ISERROR(SEARCH(プルダウン!$D$4,Q44)))</xm:f>
            <xm:f>プルダウン!$D$4</xm:f>
            <x14:dxf>
              <font>
                <b/>
                <i val="0"/>
                <color rgb="FF9C0006"/>
              </font>
              <fill>
                <patternFill>
                  <bgColor rgb="FFFFC7CE"/>
                </patternFill>
              </fill>
            </x14:dxf>
          </x14:cfRule>
          <xm:sqref>Q44</xm:sqref>
        </x14:conditionalFormatting>
        <x14:conditionalFormatting xmlns:xm="http://schemas.microsoft.com/office/excel/2006/main">
          <x14:cfRule type="containsText" priority="93" operator="containsText" id="{4FC41EC5-0FAA-41C4-9B96-D042F6DA9B74}">
            <xm:f>NOT(ISERROR(SEARCH(プルダウン!$D$5,N44)))</xm:f>
            <xm:f>プルダウン!$D$5</xm:f>
            <x14:dxf>
              <font>
                <color rgb="FF9C6500"/>
              </font>
              <fill>
                <patternFill>
                  <bgColor rgb="FFFFEB9C"/>
                </patternFill>
              </fill>
            </x14:dxf>
          </x14:cfRule>
          <x14:cfRule type="containsText" priority="94" operator="containsText" id="{2D1C656F-FC33-48D6-B215-6C0A834F6A21}">
            <xm:f>NOT(ISERROR(SEARCH(プルダウン!$D$4,N44)))</xm:f>
            <xm:f>プルダウン!$D$4</xm:f>
            <x14:dxf>
              <font>
                <b/>
                <i val="0"/>
                <color rgb="FF9C0006"/>
              </font>
              <fill>
                <patternFill>
                  <bgColor rgb="FFFFC7CE"/>
                </patternFill>
              </fill>
            </x14:dxf>
          </x14:cfRule>
          <xm:sqref>N44:O44</xm:sqref>
        </x14:conditionalFormatting>
        <x14:conditionalFormatting xmlns:xm="http://schemas.microsoft.com/office/excel/2006/main">
          <x14:cfRule type="containsText" priority="91" operator="containsText" id="{18C5F227-B725-4EE6-8D5C-6155F0E86494}">
            <xm:f>NOT(ISERROR(SEARCH(プルダウン!$D$5,G50)))</xm:f>
            <xm:f>プルダウン!$D$5</xm:f>
            <x14:dxf>
              <font>
                <color rgb="FF9C6500"/>
              </font>
              <fill>
                <patternFill>
                  <bgColor rgb="FFFFEB9C"/>
                </patternFill>
              </fill>
            </x14:dxf>
          </x14:cfRule>
          <x14:cfRule type="containsText" priority="92" operator="containsText" id="{25861516-22BF-4653-8B7E-B1734140DBE1}">
            <xm:f>NOT(ISERROR(SEARCH(プルダウン!$D$4,G50)))</xm:f>
            <xm:f>プルダウン!$D$4</xm:f>
            <x14:dxf>
              <font>
                <b/>
                <i val="0"/>
                <color rgb="FF9C0006"/>
              </font>
              <fill>
                <patternFill>
                  <bgColor rgb="FFFFC7CE"/>
                </patternFill>
              </fill>
            </x14:dxf>
          </x14:cfRule>
          <xm:sqref>AK50 G50:AI50</xm:sqref>
        </x14:conditionalFormatting>
        <x14:conditionalFormatting xmlns:xm="http://schemas.microsoft.com/office/excel/2006/main">
          <x14:cfRule type="containsText" priority="89" operator="containsText" id="{FF825A4B-072C-4FE5-9E28-BD02804CAD2C}">
            <xm:f>NOT(ISERROR(SEARCH(プルダウン!$D$5,AJ50)))</xm:f>
            <xm:f>プルダウン!$D$5</xm:f>
            <x14:dxf>
              <font>
                <color rgb="FF9C6500"/>
              </font>
              <fill>
                <patternFill>
                  <bgColor rgb="FFFFEB9C"/>
                </patternFill>
              </fill>
            </x14:dxf>
          </x14:cfRule>
          <x14:cfRule type="containsText" priority="90" operator="containsText" id="{15C12451-A042-4806-8E80-EA470F6590B2}">
            <xm:f>NOT(ISERROR(SEARCH(プルダウン!$D$4,AJ50)))</xm:f>
            <xm:f>プルダウン!$D$4</xm:f>
            <x14:dxf>
              <font>
                <b/>
                <i val="0"/>
                <color rgb="FF9C0006"/>
              </font>
              <fill>
                <patternFill>
                  <bgColor rgb="FFFFC7CE"/>
                </patternFill>
              </fill>
            </x14:dxf>
          </x14:cfRule>
          <xm:sqref>AJ50</xm:sqref>
        </x14:conditionalFormatting>
        <x14:conditionalFormatting xmlns:xm="http://schemas.microsoft.com/office/excel/2006/main">
          <x14:cfRule type="containsText" priority="87" operator="containsText" id="{F2469B4C-92E9-43DB-A848-9422EF1088FA}">
            <xm:f>NOT(ISERROR(SEARCH(プルダウン!$D$5,H56)))</xm:f>
            <xm:f>プルダウン!$D$5</xm:f>
            <x14:dxf>
              <font>
                <color rgb="FF9C6500"/>
              </font>
              <fill>
                <patternFill>
                  <bgColor rgb="FFFFEB9C"/>
                </patternFill>
              </fill>
            </x14:dxf>
          </x14:cfRule>
          <x14:cfRule type="containsText" priority="88" operator="containsText" id="{92843FE4-FFFC-4596-8DAE-7C7AC1EE0E08}">
            <xm:f>NOT(ISERROR(SEARCH(プルダウン!$D$4,H56)))</xm:f>
            <xm:f>プルダウン!$D$4</xm:f>
            <x14:dxf>
              <font>
                <b/>
                <i val="0"/>
                <color rgb="FF9C0006"/>
              </font>
              <fill>
                <patternFill>
                  <bgColor rgb="FFFFC7CE"/>
                </patternFill>
              </fill>
            </x14:dxf>
          </x14:cfRule>
          <xm:sqref>H56:AI56</xm:sqref>
        </x14:conditionalFormatting>
        <x14:conditionalFormatting xmlns:xm="http://schemas.microsoft.com/office/excel/2006/main">
          <x14:cfRule type="containsText" priority="85" operator="containsText" id="{9C9288D4-AEFD-4F87-870B-52397D3327DD}">
            <xm:f>NOT(ISERROR(SEARCH(プルダウン!$D$5,AJ56)))</xm:f>
            <xm:f>プルダウン!$D$5</xm:f>
            <x14:dxf>
              <font>
                <color rgb="FF9C6500"/>
              </font>
              <fill>
                <patternFill>
                  <bgColor rgb="FFFFEB9C"/>
                </patternFill>
              </fill>
            </x14:dxf>
          </x14:cfRule>
          <x14:cfRule type="containsText" priority="86" operator="containsText" id="{AA8B9E3A-94A6-40E5-9DB9-34B26C707615}">
            <xm:f>NOT(ISERROR(SEARCH(プルダウン!$D$4,AJ56)))</xm:f>
            <xm:f>プルダウン!$D$4</xm:f>
            <x14:dxf>
              <font>
                <b/>
                <i val="0"/>
                <color rgb="FF9C0006"/>
              </font>
              <fill>
                <patternFill>
                  <bgColor rgb="FFFFC7CE"/>
                </patternFill>
              </fill>
            </x14:dxf>
          </x14:cfRule>
          <xm:sqref>AJ56:AK56</xm:sqref>
        </x14:conditionalFormatting>
        <x14:conditionalFormatting xmlns:xm="http://schemas.microsoft.com/office/excel/2006/main">
          <x14:cfRule type="containsText" priority="83" operator="containsText" id="{C5359682-A216-4234-A2DF-70A4D67F9C51}">
            <xm:f>NOT(ISERROR(SEARCH(プルダウン!$D$5,G62)))</xm:f>
            <xm:f>プルダウン!$D$5</xm:f>
            <x14:dxf>
              <font>
                <color rgb="FF9C6500"/>
              </font>
              <fill>
                <patternFill>
                  <bgColor rgb="FFFFEB9C"/>
                </patternFill>
              </fill>
            </x14:dxf>
          </x14:cfRule>
          <x14:cfRule type="containsText" priority="84" operator="containsText" id="{0CD0A787-83CC-4710-935C-24B5A456A8AE}">
            <xm:f>NOT(ISERROR(SEARCH(プルダウン!$D$4,G62)))</xm:f>
            <xm:f>プルダウン!$D$4</xm:f>
            <x14:dxf>
              <font>
                <b/>
                <i val="0"/>
                <color rgb="FF9C0006"/>
              </font>
              <fill>
                <patternFill>
                  <bgColor rgb="FFFFC7CE"/>
                </patternFill>
              </fill>
            </x14:dxf>
          </x14:cfRule>
          <xm:sqref>G62:AG62 AI62:AK62</xm:sqref>
        </x14:conditionalFormatting>
        <x14:conditionalFormatting xmlns:xm="http://schemas.microsoft.com/office/excel/2006/main">
          <x14:cfRule type="containsText" priority="81" operator="containsText" id="{233D8CB9-2E8F-4437-A159-A4CFE2E60869}">
            <xm:f>NOT(ISERROR(SEARCH(プルダウン!$D$5,H68)))</xm:f>
            <xm:f>プルダウン!$D$5</xm:f>
            <x14:dxf>
              <font>
                <color rgb="FF9C6500"/>
              </font>
              <fill>
                <patternFill>
                  <bgColor rgb="FFFFEB9C"/>
                </patternFill>
              </fill>
            </x14:dxf>
          </x14:cfRule>
          <x14:cfRule type="containsText" priority="82" operator="containsText" id="{8B38BFE5-BED8-4004-84EB-EAAE941BDCF6}">
            <xm:f>NOT(ISERROR(SEARCH(プルダウン!$D$4,H68)))</xm:f>
            <xm:f>プルダウン!$D$4</xm:f>
            <x14:dxf>
              <font>
                <b/>
                <i val="0"/>
                <color rgb="FF9C0006"/>
              </font>
              <fill>
                <patternFill>
                  <bgColor rgb="FFFFC7CE"/>
                </patternFill>
              </fill>
            </x14:dxf>
          </x14:cfRule>
          <xm:sqref>H68:AK68</xm:sqref>
        </x14:conditionalFormatting>
        <x14:conditionalFormatting xmlns:xm="http://schemas.microsoft.com/office/excel/2006/main">
          <x14:cfRule type="containsText" priority="79" operator="containsText" id="{FD1015D1-C851-485D-A777-E68614CE7D78}">
            <xm:f>NOT(ISERROR(SEARCH(プルダウン!$D$5,G74)))</xm:f>
            <xm:f>プルダウン!$D$5</xm:f>
            <x14:dxf>
              <font>
                <color rgb="FF9C6500"/>
              </font>
              <fill>
                <patternFill>
                  <bgColor rgb="FFFFEB9C"/>
                </patternFill>
              </fill>
            </x14:dxf>
          </x14:cfRule>
          <x14:cfRule type="containsText" priority="80" operator="containsText" id="{02EDAEB1-A411-4245-97BC-FCC7A8BEEF26}">
            <xm:f>NOT(ISERROR(SEARCH(プルダウン!$D$4,G74)))</xm:f>
            <xm:f>プルダウン!$D$4</xm:f>
            <x14:dxf>
              <font>
                <b/>
                <i val="0"/>
                <color rgb="FF9C0006"/>
              </font>
              <fill>
                <patternFill>
                  <bgColor rgb="FFFFC7CE"/>
                </patternFill>
              </fill>
            </x14:dxf>
          </x14:cfRule>
          <xm:sqref>G74:AK74</xm:sqref>
        </x14:conditionalFormatting>
        <x14:conditionalFormatting xmlns:xm="http://schemas.microsoft.com/office/excel/2006/main">
          <x14:cfRule type="containsText" priority="77" operator="containsText" id="{12F56CC0-BD6C-4148-AED5-78C56E401670}">
            <xm:f>NOT(ISERROR(SEARCH(プルダウン!$D$5,G80)))</xm:f>
            <xm:f>プルダウン!$D$5</xm:f>
            <x14:dxf>
              <font>
                <color rgb="FF9C6500"/>
              </font>
              <fill>
                <patternFill>
                  <bgColor rgb="FFFFEB9C"/>
                </patternFill>
              </fill>
            </x14:dxf>
          </x14:cfRule>
          <x14:cfRule type="containsText" priority="78" operator="containsText" id="{A5D66A1A-4D4E-42E1-9E97-5CAE127EAA8A}">
            <xm:f>NOT(ISERROR(SEARCH(プルダウン!$D$4,G80)))</xm:f>
            <xm:f>プルダウン!$D$4</xm:f>
            <x14:dxf>
              <font>
                <b/>
                <i val="0"/>
                <color rgb="FF9C0006"/>
              </font>
              <fill>
                <patternFill>
                  <bgColor rgb="FFFFC7CE"/>
                </patternFill>
              </fill>
            </x14:dxf>
          </x14:cfRule>
          <xm:sqref>AJ80:AK80 G80:AH80</xm:sqref>
        </x14:conditionalFormatting>
        <x14:conditionalFormatting xmlns:xm="http://schemas.microsoft.com/office/excel/2006/main">
          <x14:cfRule type="containsText" priority="75" operator="containsText" id="{3F1B6146-7A8B-4BFF-92FE-C70BD1D9AF80}">
            <xm:f>NOT(ISERROR(SEARCH(プルダウン!$D$5,AI80)))</xm:f>
            <xm:f>プルダウン!$D$5</xm:f>
            <x14:dxf>
              <font>
                <color rgb="FF9C6500"/>
              </font>
              <fill>
                <patternFill>
                  <bgColor rgb="FFFFEB9C"/>
                </patternFill>
              </fill>
            </x14:dxf>
          </x14:cfRule>
          <x14:cfRule type="containsText" priority="76" operator="containsText" id="{29EA2925-D44C-4BEC-97EA-4295E9371857}">
            <xm:f>NOT(ISERROR(SEARCH(プルダウン!$D$4,AI80)))</xm:f>
            <xm:f>プルダウン!$D$4</xm:f>
            <x14:dxf>
              <font>
                <b/>
                <i val="0"/>
                <color rgb="FF9C0006"/>
              </font>
              <fill>
                <patternFill>
                  <bgColor rgb="FFFFC7CE"/>
                </patternFill>
              </fill>
            </x14:dxf>
          </x14:cfRule>
          <xm:sqref>AI80</xm:sqref>
        </x14:conditionalFormatting>
        <x14:conditionalFormatting xmlns:xm="http://schemas.microsoft.com/office/excel/2006/main">
          <x14:cfRule type="containsText" priority="73" operator="containsText" id="{4714F811-BE0C-4BE3-BF7A-140AA8A852EF}">
            <xm:f>NOT(ISERROR(SEARCH(プルダウン!$D$5,I86)))</xm:f>
            <xm:f>プルダウン!$D$5</xm:f>
            <x14:dxf>
              <font>
                <color rgb="FF9C6500"/>
              </font>
              <fill>
                <patternFill>
                  <bgColor rgb="FFFFEB9C"/>
                </patternFill>
              </fill>
            </x14:dxf>
          </x14:cfRule>
          <x14:cfRule type="containsText" priority="74" operator="containsText" id="{30B7D27F-C04A-4989-B8E9-972ADADB3827}">
            <xm:f>NOT(ISERROR(SEARCH(プルダウン!$D$4,I86)))</xm:f>
            <xm:f>プルダウン!$D$4</xm:f>
            <x14:dxf>
              <font>
                <b/>
                <i val="0"/>
                <color rgb="FF9C0006"/>
              </font>
              <fill>
                <patternFill>
                  <bgColor rgb="FFFFC7CE"/>
                </patternFill>
              </fill>
            </x14:dxf>
          </x14:cfRule>
          <xm:sqref>P86:Q86 AK86 W86:AA86 AE86:AH86 I86:M86</xm:sqref>
        </x14:conditionalFormatting>
        <x14:conditionalFormatting xmlns:xm="http://schemas.microsoft.com/office/excel/2006/main">
          <x14:cfRule type="containsText" priority="71" operator="containsText" id="{EC26DB3D-542A-4E19-9019-48FF3E929BCB}">
            <xm:f>NOT(ISERROR(SEARCH(プルダウン!$D$5,T86)))</xm:f>
            <xm:f>プルダウン!$D$5</xm:f>
            <x14:dxf>
              <font>
                <color rgb="FF9C6500"/>
              </font>
              <fill>
                <patternFill>
                  <bgColor rgb="FFFFEB9C"/>
                </patternFill>
              </fill>
            </x14:dxf>
          </x14:cfRule>
          <x14:cfRule type="containsText" priority="72" operator="containsText" id="{E5918D00-903F-40AA-B6DC-F2C74AA94C3F}">
            <xm:f>NOT(ISERROR(SEARCH(プルダウン!$D$4,T86)))</xm:f>
            <xm:f>プルダウン!$D$4</xm:f>
            <x14:dxf>
              <font>
                <b/>
                <i val="0"/>
                <color rgb="FF9C0006"/>
              </font>
              <fill>
                <patternFill>
                  <bgColor rgb="FFFFC7CE"/>
                </patternFill>
              </fill>
            </x14:dxf>
          </x14:cfRule>
          <xm:sqref>T86</xm:sqref>
        </x14:conditionalFormatting>
        <x14:conditionalFormatting xmlns:xm="http://schemas.microsoft.com/office/excel/2006/main">
          <x14:cfRule type="containsText" priority="69" operator="containsText" id="{CD6E2DE1-F28D-4E24-97AF-56B72EDBD6BF}">
            <xm:f>NOT(ISERROR(SEARCH(プルダウン!$D$5,AD86)))</xm:f>
            <xm:f>プルダウン!$D$5</xm:f>
            <x14:dxf>
              <font>
                <color rgb="FF9C6500"/>
              </font>
              <fill>
                <patternFill>
                  <bgColor rgb="FFFFEB9C"/>
                </patternFill>
              </fill>
            </x14:dxf>
          </x14:cfRule>
          <x14:cfRule type="containsText" priority="70" operator="containsText" id="{108EA6DB-AECC-4C02-A1EA-BBD3C0AD63F6}">
            <xm:f>NOT(ISERROR(SEARCH(プルダウン!$D$4,AD86)))</xm:f>
            <xm:f>プルダウン!$D$4</xm:f>
            <x14:dxf>
              <font>
                <b/>
                <i val="0"/>
                <color rgb="FF9C0006"/>
              </font>
              <fill>
                <patternFill>
                  <bgColor rgb="FFFFC7CE"/>
                </patternFill>
              </fill>
            </x14:dxf>
          </x14:cfRule>
          <xm:sqref>AD86</xm:sqref>
        </x14:conditionalFormatting>
        <x14:conditionalFormatting xmlns:xm="http://schemas.microsoft.com/office/excel/2006/main">
          <x14:cfRule type="containsText" priority="57" operator="containsText" id="{63B76CFB-6A5A-434A-96CA-2981DB42B48F}">
            <xm:f>NOT(ISERROR(SEARCH(プルダウン!$D$5,V86)))</xm:f>
            <xm:f>プルダウン!$D$5</xm:f>
            <x14:dxf>
              <font>
                <color rgb="FF9C6500"/>
              </font>
              <fill>
                <patternFill>
                  <bgColor rgb="FFFFEB9C"/>
                </patternFill>
              </fill>
            </x14:dxf>
          </x14:cfRule>
          <x14:cfRule type="containsText" priority="58" operator="containsText" id="{A34ED518-E18F-4ABA-8A3D-13CB9827F266}">
            <xm:f>NOT(ISERROR(SEARCH(プルダウン!$D$4,V86)))</xm:f>
            <xm:f>プルダウン!$D$4</xm:f>
            <x14:dxf>
              <font>
                <b/>
                <i val="0"/>
                <color rgb="FF9C0006"/>
              </font>
              <fill>
                <patternFill>
                  <bgColor rgb="FFFFC7CE"/>
                </patternFill>
              </fill>
            </x14:dxf>
          </x14:cfRule>
          <xm:sqref>V86</xm:sqref>
        </x14:conditionalFormatting>
        <x14:conditionalFormatting xmlns:xm="http://schemas.microsoft.com/office/excel/2006/main">
          <x14:cfRule type="containsText" priority="67" operator="containsText" id="{92C90B66-B232-4A0D-B6BC-66A1A8DE3BF0}">
            <xm:f>NOT(ISERROR(SEARCH(プルダウン!$D$5,G86)))</xm:f>
            <xm:f>プルダウン!$D$5</xm:f>
            <x14:dxf>
              <font>
                <color rgb="FF9C6500"/>
              </font>
              <fill>
                <patternFill>
                  <bgColor rgb="FFFFEB9C"/>
                </patternFill>
              </fill>
            </x14:dxf>
          </x14:cfRule>
          <x14:cfRule type="containsText" priority="68" operator="containsText" id="{D5B42EBF-3983-4949-831F-7E5DF7E8C74D}">
            <xm:f>NOT(ISERROR(SEARCH(プルダウン!$D$4,G86)))</xm:f>
            <xm:f>プルダウン!$D$4</xm:f>
            <x14:dxf>
              <font>
                <b/>
                <i val="0"/>
                <color rgb="FF9C0006"/>
              </font>
              <fill>
                <patternFill>
                  <bgColor rgb="FFFFC7CE"/>
                </patternFill>
              </fill>
            </x14:dxf>
          </x14:cfRule>
          <xm:sqref>G86</xm:sqref>
        </x14:conditionalFormatting>
        <x14:conditionalFormatting xmlns:xm="http://schemas.microsoft.com/office/excel/2006/main">
          <x14:cfRule type="containsText" priority="65" operator="containsText" id="{46A231EC-BEB4-49F3-A5EE-65DEA8A51ED6}">
            <xm:f>NOT(ISERROR(SEARCH(プルダウン!$D$5,H86)))</xm:f>
            <xm:f>プルダウン!$D$5</xm:f>
            <x14:dxf>
              <font>
                <color rgb="FF9C6500"/>
              </font>
              <fill>
                <patternFill>
                  <bgColor rgb="FFFFEB9C"/>
                </patternFill>
              </fill>
            </x14:dxf>
          </x14:cfRule>
          <x14:cfRule type="containsText" priority="66" operator="containsText" id="{36C9B7F1-9F72-405A-B25E-285D3FA65175}">
            <xm:f>NOT(ISERROR(SEARCH(プルダウン!$D$4,H86)))</xm:f>
            <xm:f>プルダウン!$D$4</xm:f>
            <x14:dxf>
              <font>
                <b/>
                <i val="0"/>
                <color rgb="FF9C0006"/>
              </font>
              <fill>
                <patternFill>
                  <bgColor rgb="FFFFC7CE"/>
                </patternFill>
              </fill>
            </x14:dxf>
          </x14:cfRule>
          <xm:sqref>H86</xm:sqref>
        </x14:conditionalFormatting>
        <x14:conditionalFormatting xmlns:xm="http://schemas.microsoft.com/office/excel/2006/main">
          <x14:cfRule type="containsText" priority="63" operator="containsText" id="{BCEDAE51-B016-4D03-9DDB-E7E1029EEDF9}">
            <xm:f>NOT(ISERROR(SEARCH(プルダウン!$D$5,N86)))</xm:f>
            <xm:f>プルダウン!$D$5</xm:f>
            <x14:dxf>
              <font>
                <color rgb="FF9C6500"/>
              </font>
              <fill>
                <patternFill>
                  <bgColor rgb="FFFFEB9C"/>
                </patternFill>
              </fill>
            </x14:dxf>
          </x14:cfRule>
          <x14:cfRule type="containsText" priority="64" operator="containsText" id="{2D281BFE-DEE5-413D-BF8C-C5CBDB10BC0C}">
            <xm:f>NOT(ISERROR(SEARCH(プルダウン!$D$4,N86)))</xm:f>
            <xm:f>プルダウン!$D$4</xm:f>
            <x14:dxf>
              <font>
                <b/>
                <i val="0"/>
                <color rgb="FF9C0006"/>
              </font>
              <fill>
                <patternFill>
                  <bgColor rgb="FFFFC7CE"/>
                </patternFill>
              </fill>
            </x14:dxf>
          </x14:cfRule>
          <xm:sqref>N86</xm:sqref>
        </x14:conditionalFormatting>
        <x14:conditionalFormatting xmlns:xm="http://schemas.microsoft.com/office/excel/2006/main">
          <x14:cfRule type="containsText" priority="61" operator="containsText" id="{BBBF77F1-51B2-4A38-9C07-C11B7D9F4D9E}">
            <xm:f>NOT(ISERROR(SEARCH(プルダウン!$D$5,O86)))</xm:f>
            <xm:f>プルダウン!$D$5</xm:f>
            <x14:dxf>
              <font>
                <color rgb="FF9C6500"/>
              </font>
              <fill>
                <patternFill>
                  <bgColor rgb="FFFFEB9C"/>
                </patternFill>
              </fill>
            </x14:dxf>
          </x14:cfRule>
          <x14:cfRule type="containsText" priority="62" operator="containsText" id="{C7E87AD8-93A5-4E57-9F6E-1E785BA24733}">
            <xm:f>NOT(ISERROR(SEARCH(プルダウン!$D$4,O86)))</xm:f>
            <xm:f>プルダウン!$D$4</xm:f>
            <x14:dxf>
              <font>
                <b/>
                <i val="0"/>
                <color rgb="FF9C0006"/>
              </font>
              <fill>
                <patternFill>
                  <bgColor rgb="FFFFC7CE"/>
                </patternFill>
              </fill>
            </x14:dxf>
          </x14:cfRule>
          <xm:sqref>O86</xm:sqref>
        </x14:conditionalFormatting>
        <x14:conditionalFormatting xmlns:xm="http://schemas.microsoft.com/office/excel/2006/main">
          <x14:cfRule type="containsText" priority="59" operator="containsText" id="{F2673A5D-0B71-47B4-9C1B-778F96BA8182}">
            <xm:f>NOT(ISERROR(SEARCH(プルダウン!$D$5,U86)))</xm:f>
            <xm:f>プルダウン!$D$5</xm:f>
            <x14:dxf>
              <font>
                <color rgb="FF9C6500"/>
              </font>
              <fill>
                <patternFill>
                  <bgColor rgb="FFFFEB9C"/>
                </patternFill>
              </fill>
            </x14:dxf>
          </x14:cfRule>
          <x14:cfRule type="containsText" priority="60" operator="containsText" id="{61F0E4DF-948A-4EA4-9675-A3F45C64B3EF}">
            <xm:f>NOT(ISERROR(SEARCH(プルダウン!$D$4,U86)))</xm:f>
            <xm:f>プルダウン!$D$4</xm:f>
            <x14:dxf>
              <font>
                <b/>
                <i val="0"/>
                <color rgb="FF9C0006"/>
              </font>
              <fill>
                <patternFill>
                  <bgColor rgb="FFFFC7CE"/>
                </patternFill>
              </fill>
            </x14:dxf>
          </x14:cfRule>
          <xm:sqref>U86</xm:sqref>
        </x14:conditionalFormatting>
        <x14:conditionalFormatting xmlns:xm="http://schemas.microsoft.com/office/excel/2006/main">
          <x14:cfRule type="containsText" priority="55" operator="containsText" id="{D5640B98-B86C-4E06-A617-1D47FB012FC1}">
            <xm:f>NOT(ISERROR(SEARCH(プルダウン!$D$5,AB86)))</xm:f>
            <xm:f>プルダウン!$D$5</xm:f>
            <x14:dxf>
              <font>
                <color rgb="FF9C6500"/>
              </font>
              <fill>
                <patternFill>
                  <bgColor rgb="FFFFEB9C"/>
                </patternFill>
              </fill>
            </x14:dxf>
          </x14:cfRule>
          <x14:cfRule type="containsText" priority="56" operator="containsText" id="{B23AF556-7EF7-43B5-9B55-A7BDE0A451CD}">
            <xm:f>NOT(ISERROR(SEARCH(プルダウン!$D$4,AB86)))</xm:f>
            <xm:f>プルダウン!$D$4</xm:f>
            <x14:dxf>
              <font>
                <b/>
                <i val="0"/>
                <color rgb="FF9C0006"/>
              </font>
              <fill>
                <patternFill>
                  <bgColor rgb="FFFFC7CE"/>
                </patternFill>
              </fill>
            </x14:dxf>
          </x14:cfRule>
          <xm:sqref>AB86</xm:sqref>
        </x14:conditionalFormatting>
        <x14:conditionalFormatting xmlns:xm="http://schemas.microsoft.com/office/excel/2006/main">
          <x14:cfRule type="containsText" priority="53" operator="containsText" id="{676D201C-1336-4720-90B7-99C2D387280E}">
            <xm:f>NOT(ISERROR(SEARCH(プルダウン!$D$5,AC86)))</xm:f>
            <xm:f>プルダウン!$D$5</xm:f>
            <x14:dxf>
              <font>
                <color rgb="FF9C6500"/>
              </font>
              <fill>
                <patternFill>
                  <bgColor rgb="FFFFEB9C"/>
                </patternFill>
              </fill>
            </x14:dxf>
          </x14:cfRule>
          <x14:cfRule type="containsText" priority="54" operator="containsText" id="{65D71E30-30FC-420C-A783-C3A801709BC6}">
            <xm:f>NOT(ISERROR(SEARCH(プルダウン!$D$4,AC86)))</xm:f>
            <xm:f>プルダウン!$D$4</xm:f>
            <x14:dxf>
              <font>
                <b/>
                <i val="0"/>
                <color rgb="FF9C0006"/>
              </font>
              <fill>
                <patternFill>
                  <bgColor rgb="FFFFC7CE"/>
                </patternFill>
              </fill>
            </x14:dxf>
          </x14:cfRule>
          <xm:sqref>AC86</xm:sqref>
        </x14:conditionalFormatting>
        <x14:conditionalFormatting xmlns:xm="http://schemas.microsoft.com/office/excel/2006/main">
          <x14:cfRule type="containsText" priority="51" operator="containsText" id="{131C74E5-AD75-4656-948B-0C9AC9F8FC4E}">
            <xm:f>NOT(ISERROR(SEARCH(プルダウン!$D$5,AI86)))</xm:f>
            <xm:f>プルダウン!$D$5</xm:f>
            <x14:dxf>
              <font>
                <color rgb="FF9C6500"/>
              </font>
              <fill>
                <patternFill>
                  <bgColor rgb="FFFFEB9C"/>
                </patternFill>
              </fill>
            </x14:dxf>
          </x14:cfRule>
          <x14:cfRule type="containsText" priority="52" operator="containsText" id="{538B299A-4F03-4B3D-97E2-4DC3B64D5B54}">
            <xm:f>NOT(ISERROR(SEARCH(プルダウン!$D$4,AI86)))</xm:f>
            <xm:f>プルダウン!$D$4</xm:f>
            <x14:dxf>
              <font>
                <b/>
                <i val="0"/>
                <color rgb="FF9C0006"/>
              </font>
              <fill>
                <patternFill>
                  <bgColor rgb="FFFFC7CE"/>
                </patternFill>
              </fill>
            </x14:dxf>
          </x14:cfRule>
          <xm:sqref>AI86</xm:sqref>
        </x14:conditionalFormatting>
        <x14:conditionalFormatting xmlns:xm="http://schemas.microsoft.com/office/excel/2006/main">
          <x14:cfRule type="containsText" priority="49" operator="containsText" id="{648DF296-BAD8-4AC5-B59B-C2BC296AEBA7}">
            <xm:f>NOT(ISERROR(SEARCH(プルダウン!$D$5,AJ86)))</xm:f>
            <xm:f>プルダウン!$D$5</xm:f>
            <x14:dxf>
              <font>
                <color rgb="FF9C6500"/>
              </font>
              <fill>
                <patternFill>
                  <bgColor rgb="FFFFEB9C"/>
                </patternFill>
              </fill>
            </x14:dxf>
          </x14:cfRule>
          <x14:cfRule type="containsText" priority="50" operator="containsText" id="{920369FC-37E0-4FC7-9023-5E8D2B227190}">
            <xm:f>NOT(ISERROR(SEARCH(プルダウン!$D$4,AJ86)))</xm:f>
            <xm:f>プルダウン!$D$4</xm:f>
            <x14:dxf>
              <font>
                <b/>
                <i val="0"/>
                <color rgb="FF9C0006"/>
              </font>
              <fill>
                <patternFill>
                  <bgColor rgb="FFFFC7CE"/>
                </patternFill>
              </fill>
            </x14:dxf>
          </x14:cfRule>
          <xm:sqref>AJ86</xm:sqref>
        </x14:conditionalFormatting>
        <x14:conditionalFormatting xmlns:xm="http://schemas.microsoft.com/office/excel/2006/main">
          <x14:cfRule type="containsText" priority="47" operator="containsText" id="{299AC393-DBE7-47DF-9AB2-6BF438625E00}">
            <xm:f>NOT(ISERROR(SEARCH(プルダウン!$D$5,R86)))</xm:f>
            <xm:f>プルダウン!$D$5</xm:f>
            <x14:dxf>
              <font>
                <color rgb="FF9C6500"/>
              </font>
              <fill>
                <patternFill>
                  <bgColor rgb="FFFFEB9C"/>
                </patternFill>
              </fill>
            </x14:dxf>
          </x14:cfRule>
          <x14:cfRule type="containsText" priority="48" operator="containsText" id="{62160850-A347-42EE-A449-D9FCC2EAA6B4}">
            <xm:f>NOT(ISERROR(SEARCH(プルダウン!$D$4,R86)))</xm:f>
            <xm:f>プルダウン!$D$4</xm:f>
            <x14:dxf>
              <font>
                <b/>
                <i val="0"/>
                <color rgb="FF9C0006"/>
              </font>
              <fill>
                <patternFill>
                  <bgColor rgb="FFFFC7CE"/>
                </patternFill>
              </fill>
            </x14:dxf>
          </x14:cfRule>
          <xm:sqref>R86:S86</xm:sqref>
        </x14:conditionalFormatting>
        <x14:conditionalFormatting xmlns:xm="http://schemas.microsoft.com/office/excel/2006/main">
          <x14:cfRule type="containsText" priority="43" operator="containsText" id="{77A560DC-C03C-495B-BE5E-69C286AB832F}">
            <xm:f>NOT(ISERROR(SEARCH(プルダウン!$B$3,Z30)))</xm:f>
            <xm:f>プルダウン!$B$3</xm:f>
            <x14:dxf>
              <fill>
                <patternFill>
                  <bgColor rgb="FFFFC000"/>
                </patternFill>
              </fill>
            </x14:dxf>
          </x14:cfRule>
          <x14:cfRule type="containsText" priority="44" operator="containsText" id="{5A65C329-A198-4843-944D-5D376318EC35}">
            <xm:f>NOT(ISERROR(SEARCH(プルダウン!$B$4,Z30)))</xm:f>
            <xm:f>プルダウン!$B$4</xm:f>
            <x14:dxf>
              <fill>
                <patternFill>
                  <bgColor rgb="FFFFC000"/>
                </patternFill>
              </fill>
            </x14:dxf>
          </x14:cfRule>
          <xm:sqref>Z30:AH30</xm:sqref>
        </x14:conditionalFormatting>
        <x14:conditionalFormatting xmlns:xm="http://schemas.microsoft.com/office/excel/2006/main">
          <x14:cfRule type="containsText" priority="45" operator="containsText" id="{E38086AC-175A-44EC-AAC3-11FB78B497D1}">
            <xm:f>NOT(ISERROR(SEARCH(プルダウン!$B$3,Z24)))</xm:f>
            <xm:f>プルダウン!$B$3</xm:f>
            <x14:dxf>
              <fill>
                <patternFill>
                  <bgColor rgb="FFFFC000"/>
                </patternFill>
              </fill>
            </x14:dxf>
          </x14:cfRule>
          <x14:cfRule type="containsText" priority="46" operator="containsText" id="{91E10EFC-066D-4791-BF61-CC4CE30849F1}">
            <xm:f>NOT(ISERROR(SEARCH(プルダウン!$B$4,Z24)))</xm:f>
            <xm:f>プルダウン!$B$4</xm:f>
            <x14:dxf>
              <fill>
                <patternFill>
                  <bgColor rgb="FFFFC000"/>
                </patternFill>
              </fill>
            </x14:dxf>
          </x14:cfRule>
          <xm:sqref>Z24:AH24</xm:sqref>
        </x14:conditionalFormatting>
        <x14:conditionalFormatting xmlns:xm="http://schemas.microsoft.com/office/excel/2006/main">
          <x14:cfRule type="containsText" priority="41" operator="containsText" id="{9F50D7D7-91F4-45B2-81B9-A49C05D65DE9}">
            <xm:f>NOT(ISERROR(SEARCH(プルダウン!$D$5,G69)))</xm:f>
            <xm:f>プルダウン!$D$5</xm:f>
            <x14:dxf>
              <font>
                <color rgb="FF9C6500"/>
              </font>
              <fill>
                <patternFill>
                  <bgColor rgb="FFFFEB9C"/>
                </patternFill>
              </fill>
            </x14:dxf>
          </x14:cfRule>
          <x14:cfRule type="containsText" priority="42" operator="containsText" id="{BC663CC8-456F-48DE-9A12-1EFFA9D23229}">
            <xm:f>NOT(ISERROR(SEARCH(プルダウン!$D$4,G69)))</xm:f>
            <xm:f>プルダウン!$D$4</xm:f>
            <x14:dxf>
              <font>
                <b/>
                <i val="0"/>
                <color rgb="FF9C0006"/>
              </font>
              <fill>
                <patternFill>
                  <bgColor rgb="FFFFC7CE"/>
                </patternFill>
              </fill>
            </x14:dxf>
          </x14:cfRule>
          <xm:sqref>G69</xm:sqref>
        </x14:conditionalFormatting>
        <x14:conditionalFormatting xmlns:xm="http://schemas.microsoft.com/office/excel/2006/main">
          <x14:cfRule type="containsText" priority="39" operator="containsText" id="{EEB2F6FF-1681-4488-87F2-6CCB1744C0F2}">
            <xm:f>NOT(ISERROR(SEARCH(プルダウン!$D$5,G68)))</xm:f>
            <xm:f>プルダウン!$D$5</xm:f>
            <x14:dxf>
              <font>
                <color rgb="FF9C6500"/>
              </font>
              <fill>
                <patternFill>
                  <bgColor rgb="FFFFEB9C"/>
                </patternFill>
              </fill>
            </x14:dxf>
          </x14:cfRule>
          <x14:cfRule type="containsText" priority="40" operator="containsText" id="{AAE23AEE-DD85-41F8-A54C-78060FD498D6}">
            <xm:f>NOT(ISERROR(SEARCH(プルダウン!$D$4,G68)))</xm:f>
            <xm:f>プルダウン!$D$4</xm:f>
            <x14:dxf>
              <font>
                <b/>
                <i val="0"/>
                <color rgb="FF9C0006"/>
              </font>
              <fill>
                <patternFill>
                  <bgColor rgb="FFFFC7CE"/>
                </patternFill>
              </fill>
            </x14:dxf>
          </x14:cfRule>
          <xm:sqref>G68</xm:sqref>
        </x14:conditionalFormatting>
        <x14:conditionalFormatting xmlns:xm="http://schemas.microsoft.com/office/excel/2006/main">
          <x14:cfRule type="containsText" priority="37" operator="containsText" id="{DCD0E40F-13EC-4C9D-B250-58A74DEE958D}">
            <xm:f>NOT(ISERROR(SEARCH(プルダウン!$D$5,AH63)))</xm:f>
            <xm:f>プルダウン!$D$5</xm:f>
            <x14:dxf>
              <font>
                <color rgb="FF9C6500"/>
              </font>
              <fill>
                <patternFill>
                  <bgColor rgb="FFFFEB9C"/>
                </patternFill>
              </fill>
            </x14:dxf>
          </x14:cfRule>
          <x14:cfRule type="containsText" priority="38" operator="containsText" id="{CD5BBCC6-F431-43E9-95A0-50F7A38C11C6}">
            <xm:f>NOT(ISERROR(SEARCH(プルダウン!$D$4,AH63)))</xm:f>
            <xm:f>プルダウン!$D$4</xm:f>
            <x14:dxf>
              <font>
                <b/>
                <i val="0"/>
                <color rgb="FF9C0006"/>
              </font>
              <fill>
                <patternFill>
                  <bgColor rgb="FFFFC7CE"/>
                </patternFill>
              </fill>
            </x14:dxf>
          </x14:cfRule>
          <xm:sqref>AH63</xm:sqref>
        </x14:conditionalFormatting>
        <x14:conditionalFormatting xmlns:xm="http://schemas.microsoft.com/office/excel/2006/main">
          <x14:cfRule type="containsText" priority="35" operator="containsText" id="{E3A681D2-3BD5-49CF-B198-AFB6FCF5A542}">
            <xm:f>NOT(ISERROR(SEARCH(プルダウン!$D$5,AH62)))</xm:f>
            <xm:f>プルダウン!$D$5</xm:f>
            <x14:dxf>
              <font>
                <color rgb="FF9C6500"/>
              </font>
              <fill>
                <patternFill>
                  <bgColor rgb="FFFFEB9C"/>
                </patternFill>
              </fill>
            </x14:dxf>
          </x14:cfRule>
          <x14:cfRule type="containsText" priority="36" operator="containsText" id="{9E3A7295-0532-4545-A75E-1F4AA07D7899}">
            <xm:f>NOT(ISERROR(SEARCH(プルダウン!$D$4,AH62)))</xm:f>
            <xm:f>プルダウン!$D$4</xm:f>
            <x14:dxf>
              <font>
                <b/>
                <i val="0"/>
                <color rgb="FF9C0006"/>
              </font>
              <fill>
                <patternFill>
                  <bgColor rgb="FFFFC7CE"/>
                </patternFill>
              </fill>
            </x14:dxf>
          </x14:cfRule>
          <xm:sqref>AH62</xm:sqref>
        </x14:conditionalFormatting>
        <x14:conditionalFormatting xmlns:xm="http://schemas.microsoft.com/office/excel/2006/main">
          <x14:cfRule type="containsText" priority="27" operator="containsText" id="{959D7025-0D71-4147-8808-FF54098F4999}">
            <xm:f>NOT(ISERROR(SEARCH(プルダウン!$D$5,AJ26)))</xm:f>
            <xm:f>プルダウン!$D$5</xm:f>
            <x14:dxf>
              <font>
                <color rgb="FF9C6500"/>
              </font>
              <fill>
                <patternFill>
                  <bgColor rgb="FFFFEB9C"/>
                </patternFill>
              </fill>
            </x14:dxf>
          </x14:cfRule>
          <x14:cfRule type="containsText" priority="28" operator="containsText" id="{5EAC94CF-6B4C-41C8-98C4-CF91CCD49191}">
            <xm:f>NOT(ISERROR(SEARCH(プルダウン!$D$4,AJ26)))</xm:f>
            <xm:f>プルダウン!$D$4</xm:f>
            <x14:dxf>
              <font>
                <b/>
                <i val="0"/>
                <color rgb="FF9C0006"/>
              </font>
              <fill>
                <patternFill>
                  <bgColor rgb="FFFFC7CE"/>
                </patternFill>
              </fill>
            </x14:dxf>
          </x14:cfRule>
          <xm:sqref>AJ26</xm:sqref>
        </x14:conditionalFormatting>
        <x14:conditionalFormatting xmlns:xm="http://schemas.microsoft.com/office/excel/2006/main">
          <x14:cfRule type="containsText" priority="25" operator="containsText" id="{E56E6279-E5FA-449B-BE83-D56A02E2288B}">
            <xm:f>NOT(ISERROR(SEARCH(プルダウン!$D$5,G33)))</xm:f>
            <xm:f>プルダウン!$D$5</xm:f>
            <x14:dxf>
              <font>
                <color rgb="FF9C6500"/>
              </font>
              <fill>
                <patternFill>
                  <bgColor rgb="FFFFEB9C"/>
                </patternFill>
              </fill>
            </x14:dxf>
          </x14:cfRule>
          <x14:cfRule type="containsText" priority="26" operator="containsText" id="{63BB9B0A-F24D-4273-9ED1-C6EE7250452A}">
            <xm:f>NOT(ISERROR(SEARCH(プルダウン!$D$4,G33)))</xm:f>
            <xm:f>プルダウン!$D$4</xm:f>
            <x14:dxf>
              <font>
                <b/>
                <i val="0"/>
                <color rgb="FF9C0006"/>
              </font>
              <fill>
                <patternFill>
                  <bgColor rgb="FFFFC7CE"/>
                </patternFill>
              </fill>
            </x14:dxf>
          </x14:cfRule>
          <xm:sqref>G33</xm:sqref>
        </x14:conditionalFormatting>
        <x14:conditionalFormatting xmlns:xm="http://schemas.microsoft.com/office/excel/2006/main">
          <x14:cfRule type="containsText" priority="11" operator="containsText" id="{F1B451E9-2B63-4213-AC08-B3BDCFC482F4}">
            <xm:f>NOT(ISERROR(SEARCH(プルダウン!$D$5,Q26)))</xm:f>
            <xm:f>プルダウン!$D$5</xm:f>
            <x14:dxf>
              <font>
                <color rgb="FF9C6500"/>
              </font>
              <fill>
                <patternFill>
                  <bgColor rgb="FFFFEB9C"/>
                </patternFill>
              </fill>
            </x14:dxf>
          </x14:cfRule>
          <x14:cfRule type="containsText" priority="12" operator="containsText" id="{CCD886F6-F0F5-4107-9800-E3B711DA61FE}">
            <xm:f>NOT(ISERROR(SEARCH(プルダウン!$D$4,Q26)))</xm:f>
            <xm:f>プルダウン!$D$4</xm:f>
            <x14:dxf>
              <font>
                <b/>
                <i val="0"/>
                <color rgb="FF9C0006"/>
              </font>
              <fill>
                <patternFill>
                  <bgColor rgb="FFFFC7CE"/>
                </patternFill>
              </fill>
            </x14:dxf>
          </x14:cfRule>
          <xm:sqref>Q26</xm:sqref>
        </x14:conditionalFormatting>
        <x14:conditionalFormatting xmlns:xm="http://schemas.microsoft.com/office/excel/2006/main">
          <x14:cfRule type="containsText" priority="9" operator="containsText" id="{EA9ED3A3-AE54-4B0A-917F-0FDD14EDD176}">
            <xm:f>NOT(ISERROR(SEARCH(プルダウン!$D$5,I51)))</xm:f>
            <xm:f>プルダウン!$D$5</xm:f>
            <x14:dxf>
              <font>
                <color rgb="FF9C6500"/>
              </font>
              <fill>
                <patternFill>
                  <bgColor rgb="FFFFEB9C"/>
                </patternFill>
              </fill>
            </x14:dxf>
          </x14:cfRule>
          <x14:cfRule type="containsText" priority="10" operator="containsText" id="{9C457565-73A2-4A70-807C-019C5EE8076D}">
            <xm:f>NOT(ISERROR(SEARCH(プルダウン!$D$4,I51)))</xm:f>
            <xm:f>プルダウン!$D$4</xm:f>
            <x14:dxf>
              <font>
                <b/>
                <i val="0"/>
                <color rgb="FF9C0006"/>
              </font>
              <fill>
                <patternFill>
                  <bgColor rgb="FFFFC7CE"/>
                </patternFill>
              </fill>
            </x14:dxf>
          </x14:cfRule>
          <xm:sqref>I51:J51</xm:sqref>
        </x14:conditionalFormatting>
        <x14:conditionalFormatting xmlns:xm="http://schemas.microsoft.com/office/excel/2006/main">
          <x14:cfRule type="containsText" priority="33" operator="containsText" id="{03F141D2-EBF6-45B5-B393-9FFA0613E5A2}">
            <xm:f>NOT(ISERROR(SEARCH(プルダウン!$D$5,AI33)))</xm:f>
            <xm:f>プルダウン!$D$5</xm:f>
            <x14:dxf>
              <font>
                <color rgb="FF9C6500"/>
              </font>
              <fill>
                <patternFill>
                  <bgColor rgb="FFFFEB9C"/>
                </patternFill>
              </fill>
            </x14:dxf>
          </x14:cfRule>
          <x14:cfRule type="containsText" priority="34" operator="containsText" id="{83DBA9D2-49CB-4D1F-B47B-17E0075345AC}">
            <xm:f>NOT(ISERROR(SEARCH(プルダウン!$D$4,AI33)))</xm:f>
            <xm:f>プルダウン!$D$4</xm:f>
            <x14:dxf>
              <font>
                <b/>
                <i val="0"/>
                <color rgb="FF9C0006"/>
              </font>
              <fill>
                <patternFill>
                  <bgColor rgb="FFFFC7CE"/>
                </patternFill>
              </fill>
            </x14:dxf>
          </x14:cfRule>
          <xm:sqref>AI33</xm:sqref>
        </x14:conditionalFormatting>
        <x14:conditionalFormatting xmlns:xm="http://schemas.microsoft.com/office/excel/2006/main">
          <x14:cfRule type="containsText" priority="31" operator="containsText" id="{45BBA311-8DD5-4347-A3CC-F44E34B2A88A}">
            <xm:f>NOT(ISERROR(SEARCH(プルダウン!$D$5,AI32)))</xm:f>
            <xm:f>プルダウン!$D$5</xm:f>
            <x14:dxf>
              <font>
                <color rgb="FF9C6500"/>
              </font>
              <fill>
                <patternFill>
                  <bgColor rgb="FFFFEB9C"/>
                </patternFill>
              </fill>
            </x14:dxf>
          </x14:cfRule>
          <x14:cfRule type="containsText" priority="32" operator="containsText" id="{410033B0-18A9-49AE-9D74-6382BDCBB44D}">
            <xm:f>NOT(ISERROR(SEARCH(プルダウン!$D$4,AI32)))</xm:f>
            <xm:f>プルダウン!$D$4</xm:f>
            <x14:dxf>
              <font>
                <b/>
                <i val="0"/>
                <color rgb="FF9C0006"/>
              </font>
              <fill>
                <patternFill>
                  <bgColor rgb="FFFFC7CE"/>
                </patternFill>
              </fill>
            </x14:dxf>
          </x14:cfRule>
          <xm:sqref>AI32</xm:sqref>
        </x14:conditionalFormatting>
        <x14:conditionalFormatting xmlns:xm="http://schemas.microsoft.com/office/excel/2006/main">
          <x14:cfRule type="containsText" priority="29" operator="containsText" id="{6D9FC55F-7068-4328-9503-6043A86364B5}">
            <xm:f>NOT(ISERROR(SEARCH(プルダウン!$D$5,AJ27)))</xm:f>
            <xm:f>プルダウン!$D$5</xm:f>
            <x14:dxf>
              <font>
                <color rgb="FF9C6500"/>
              </font>
              <fill>
                <patternFill>
                  <bgColor rgb="FFFFEB9C"/>
                </patternFill>
              </fill>
            </x14:dxf>
          </x14:cfRule>
          <x14:cfRule type="containsText" priority="30" operator="containsText" id="{44E6EF52-C3D1-45AA-8645-64449BA39F8C}">
            <xm:f>NOT(ISERROR(SEARCH(プルダウン!$D$4,AJ27)))</xm:f>
            <xm:f>プルダウン!$D$4</xm:f>
            <x14:dxf>
              <font>
                <b/>
                <i val="0"/>
                <color rgb="FF9C0006"/>
              </font>
              <fill>
                <patternFill>
                  <bgColor rgb="FFFFC7CE"/>
                </patternFill>
              </fill>
            </x14:dxf>
          </x14:cfRule>
          <xm:sqref>AJ27</xm:sqref>
        </x14:conditionalFormatting>
        <x14:conditionalFormatting xmlns:xm="http://schemas.microsoft.com/office/excel/2006/main">
          <x14:cfRule type="containsText" priority="23" operator="containsText" id="{850BB90F-36ED-4CB5-8FA8-FF14554AC6A3}">
            <xm:f>NOT(ISERROR(SEARCH(プルダウン!$D$5,G32)))</xm:f>
            <xm:f>プルダウン!$D$5</xm:f>
            <x14:dxf>
              <font>
                <color rgb="FF9C6500"/>
              </font>
              <fill>
                <patternFill>
                  <bgColor rgb="FFFFEB9C"/>
                </patternFill>
              </fill>
            </x14:dxf>
          </x14:cfRule>
          <x14:cfRule type="containsText" priority="24" operator="containsText" id="{E838FE3C-18F2-4B1D-B8DD-2E7E33F02634}">
            <xm:f>NOT(ISERROR(SEARCH(プルダウン!$D$4,G32)))</xm:f>
            <xm:f>プルダウン!$D$4</xm:f>
            <x14:dxf>
              <font>
                <b/>
                <i val="0"/>
                <color rgb="FF9C0006"/>
              </font>
              <fill>
                <patternFill>
                  <bgColor rgb="FFFFC7CE"/>
                </patternFill>
              </fill>
            </x14:dxf>
          </x14:cfRule>
          <xm:sqref>G32</xm:sqref>
        </x14:conditionalFormatting>
        <x14:conditionalFormatting xmlns:xm="http://schemas.microsoft.com/office/excel/2006/main">
          <x14:cfRule type="containsText" priority="21" operator="containsText" id="{56DC346E-BF9B-40D6-BF24-9033E9A14DE4}">
            <xm:f>NOT(ISERROR(SEARCH(プルダウン!$D$5,AF33)))</xm:f>
            <xm:f>プルダウン!$D$5</xm:f>
            <x14:dxf>
              <font>
                <color rgb="FF9C6500"/>
              </font>
              <fill>
                <patternFill>
                  <bgColor rgb="FFFFEB9C"/>
                </patternFill>
              </fill>
            </x14:dxf>
          </x14:cfRule>
          <x14:cfRule type="containsText" priority="22" operator="containsText" id="{CD2F9918-708B-4E80-8A22-34A15432CC0A}">
            <xm:f>NOT(ISERROR(SEARCH(プルダウン!$D$4,AF33)))</xm:f>
            <xm:f>プルダウン!$D$4</xm:f>
            <x14:dxf>
              <font>
                <b/>
                <i val="0"/>
                <color rgb="FF9C0006"/>
              </font>
              <fill>
                <patternFill>
                  <bgColor rgb="FFFFC7CE"/>
                </patternFill>
              </fill>
            </x14:dxf>
          </x14:cfRule>
          <xm:sqref>AF33</xm:sqref>
        </x14:conditionalFormatting>
        <x14:conditionalFormatting xmlns:xm="http://schemas.microsoft.com/office/excel/2006/main">
          <x14:cfRule type="containsText" priority="19" operator="containsText" id="{697BF957-E47C-41A7-9A75-00C63F7E42B2}">
            <xm:f>NOT(ISERROR(SEARCH(プルダウン!$D$5,AF32)))</xm:f>
            <xm:f>プルダウン!$D$5</xm:f>
            <x14:dxf>
              <font>
                <color rgb="FF9C6500"/>
              </font>
              <fill>
                <patternFill>
                  <bgColor rgb="FFFFEB9C"/>
                </patternFill>
              </fill>
            </x14:dxf>
          </x14:cfRule>
          <x14:cfRule type="containsText" priority="20" operator="containsText" id="{584B4371-373F-401A-8836-9C27B66209C6}">
            <xm:f>NOT(ISERROR(SEARCH(プルダウン!$D$4,AF32)))</xm:f>
            <xm:f>プルダウン!$D$4</xm:f>
            <x14:dxf>
              <font>
                <b/>
                <i val="0"/>
                <color rgb="FF9C0006"/>
              </font>
              <fill>
                <patternFill>
                  <bgColor rgb="FFFFC7CE"/>
                </patternFill>
              </fill>
            </x14:dxf>
          </x14:cfRule>
          <xm:sqref>AF32</xm:sqref>
        </x14:conditionalFormatting>
        <x14:conditionalFormatting xmlns:xm="http://schemas.microsoft.com/office/excel/2006/main">
          <x14:cfRule type="containsText" priority="17" operator="containsText" id="{8D374724-CD2C-47EA-A43E-D0B70A6BFA70}">
            <xm:f>NOT(ISERROR(SEARCH(プルダウン!$D$5,O27)))</xm:f>
            <xm:f>プルダウン!$D$5</xm:f>
            <x14:dxf>
              <font>
                <color rgb="FF9C6500"/>
              </font>
              <fill>
                <patternFill>
                  <bgColor rgb="FFFFEB9C"/>
                </patternFill>
              </fill>
            </x14:dxf>
          </x14:cfRule>
          <x14:cfRule type="containsText" priority="18" operator="containsText" id="{BF9CC3C1-949D-4039-9F1E-C4C1F764C6CD}">
            <xm:f>NOT(ISERROR(SEARCH(プルダウン!$D$4,O27)))</xm:f>
            <xm:f>プルダウン!$D$4</xm:f>
            <x14:dxf>
              <font>
                <b/>
                <i val="0"/>
                <color rgb="FF9C0006"/>
              </font>
              <fill>
                <patternFill>
                  <bgColor rgb="FFFFC7CE"/>
                </patternFill>
              </fill>
            </x14:dxf>
          </x14:cfRule>
          <xm:sqref>O27</xm:sqref>
        </x14:conditionalFormatting>
        <x14:conditionalFormatting xmlns:xm="http://schemas.microsoft.com/office/excel/2006/main">
          <x14:cfRule type="containsText" priority="15" operator="containsText" id="{EEF2CB49-551D-40D4-8456-D86775D14BFF}">
            <xm:f>NOT(ISERROR(SEARCH(プルダウン!$D$5,O26)))</xm:f>
            <xm:f>プルダウン!$D$5</xm:f>
            <x14:dxf>
              <font>
                <color rgb="FF9C6500"/>
              </font>
              <fill>
                <patternFill>
                  <bgColor rgb="FFFFEB9C"/>
                </patternFill>
              </fill>
            </x14:dxf>
          </x14:cfRule>
          <x14:cfRule type="containsText" priority="16" operator="containsText" id="{CE6A778E-E17D-40A3-A61C-9492F508F5D6}">
            <xm:f>NOT(ISERROR(SEARCH(プルダウン!$D$4,O26)))</xm:f>
            <xm:f>プルダウン!$D$4</xm:f>
            <x14:dxf>
              <font>
                <b/>
                <i val="0"/>
                <color rgb="FF9C0006"/>
              </font>
              <fill>
                <patternFill>
                  <bgColor rgb="FFFFC7CE"/>
                </patternFill>
              </fill>
            </x14:dxf>
          </x14:cfRule>
          <xm:sqref>O26</xm:sqref>
        </x14:conditionalFormatting>
        <x14:conditionalFormatting xmlns:xm="http://schemas.microsoft.com/office/excel/2006/main">
          <x14:cfRule type="containsText" priority="13" operator="containsText" id="{02A82FE1-60C1-4301-9F33-380C21D06D03}">
            <xm:f>NOT(ISERROR(SEARCH(プルダウン!$D$5,Q27)))</xm:f>
            <xm:f>プルダウン!$D$5</xm:f>
            <x14:dxf>
              <font>
                <color rgb="FF9C6500"/>
              </font>
              <fill>
                <patternFill>
                  <bgColor rgb="FFFFEB9C"/>
                </patternFill>
              </fill>
            </x14:dxf>
          </x14:cfRule>
          <x14:cfRule type="containsText" priority="14" operator="containsText" id="{4ED1EC9D-AE89-4E92-BD4F-AE8D425A6844}">
            <xm:f>NOT(ISERROR(SEARCH(プルダウン!$D$4,Q27)))</xm:f>
            <xm:f>プルダウン!$D$4</xm:f>
            <x14:dxf>
              <font>
                <b/>
                <i val="0"/>
                <color rgb="FF9C0006"/>
              </font>
              <fill>
                <patternFill>
                  <bgColor rgb="FFFFC7CE"/>
                </patternFill>
              </fill>
            </x14:dxf>
          </x14:cfRule>
          <xm:sqref>Q27</xm:sqref>
        </x14:conditionalFormatting>
        <x14:conditionalFormatting xmlns:xm="http://schemas.microsoft.com/office/excel/2006/main">
          <x14:cfRule type="containsText" priority="7" operator="containsText" id="{32A664A8-337E-4C7A-80DA-ECA351C6A762}">
            <xm:f>NOT(ISERROR(SEARCH(プルダウン!$B$3,H19)))</xm:f>
            <xm:f>プルダウン!$B$3</xm:f>
            <x14:dxf>
              <fill>
                <patternFill>
                  <bgColor rgb="FFFFC000"/>
                </patternFill>
              </fill>
            </x14:dxf>
          </x14:cfRule>
          <x14:cfRule type="containsText" priority="8" operator="containsText" id="{110E9442-3DD9-4780-9BAB-70AFC9A50F59}">
            <xm:f>NOT(ISERROR(SEARCH(プルダウン!$B$4,H19)))</xm:f>
            <xm:f>プルダウン!$B$4</xm:f>
            <x14:dxf>
              <fill>
                <patternFill>
                  <bgColor rgb="FFFFC000"/>
                </patternFill>
              </fill>
            </x14:dxf>
          </x14:cfRule>
          <xm:sqref>H19:AK19</xm:sqref>
        </x14:conditionalFormatting>
        <x14:conditionalFormatting xmlns:xm="http://schemas.microsoft.com/office/excel/2006/main">
          <x14:cfRule type="containsText" priority="5" operator="containsText" id="{3FC7E1D7-7C1A-4264-93DC-DAA43F3BC1D6}">
            <xm:f>NOT(ISERROR(SEARCH(プルダウン!$B$3,G19)))</xm:f>
            <xm:f>プルダウン!$B$3</xm:f>
            <x14:dxf>
              <fill>
                <patternFill>
                  <bgColor rgb="FFFFC000"/>
                </patternFill>
              </fill>
            </x14:dxf>
          </x14:cfRule>
          <x14:cfRule type="containsText" priority="6" operator="containsText" id="{BB60B374-F376-43B1-86F2-A9274348E4EA}">
            <xm:f>NOT(ISERROR(SEARCH(プルダウン!$B$4,G19)))</xm:f>
            <xm:f>プルダウン!$B$4</xm:f>
            <x14:dxf>
              <fill>
                <patternFill>
                  <bgColor rgb="FFFFC000"/>
                </patternFill>
              </fill>
            </x14:dxf>
          </x14:cfRule>
          <xm:sqref>G19</xm:sqref>
        </x14:conditionalFormatting>
        <x14:conditionalFormatting xmlns:xm="http://schemas.microsoft.com/office/excel/2006/main">
          <x14:cfRule type="containsText" priority="3" operator="containsText" id="{3CAB58BC-F056-41B2-A9D3-79F1A6CCBD51}">
            <xm:f>NOT(ISERROR(SEARCH(プルダウン!$D$5,G57)))</xm:f>
            <xm:f>プルダウン!$D$5</xm:f>
            <x14:dxf>
              <font>
                <color rgb="FF9C6500"/>
              </font>
              <fill>
                <patternFill>
                  <bgColor rgb="FFFFEB9C"/>
                </patternFill>
              </fill>
            </x14:dxf>
          </x14:cfRule>
          <x14:cfRule type="containsText" priority="4" operator="containsText" id="{049824EB-E550-45D4-B027-863C2382D8F7}">
            <xm:f>NOT(ISERROR(SEARCH(プルダウン!$D$4,G57)))</xm:f>
            <xm:f>プルダウン!$D$4</xm:f>
            <x14:dxf>
              <font>
                <b/>
                <i val="0"/>
                <color rgb="FF9C0006"/>
              </font>
              <fill>
                <patternFill>
                  <bgColor rgb="FFFFC7CE"/>
                </patternFill>
              </fill>
            </x14:dxf>
          </x14:cfRule>
          <xm:sqref>G57</xm:sqref>
        </x14:conditionalFormatting>
        <x14:conditionalFormatting xmlns:xm="http://schemas.microsoft.com/office/excel/2006/main">
          <x14:cfRule type="containsText" priority="1" operator="containsText" id="{591003D9-98FD-452E-ABD8-DE9EF38730BD}">
            <xm:f>NOT(ISERROR(SEARCH(プルダウン!$D$5,G56)))</xm:f>
            <xm:f>プルダウン!$D$5</xm:f>
            <x14:dxf>
              <font>
                <color rgb="FF9C6500"/>
              </font>
              <fill>
                <patternFill>
                  <bgColor rgb="FFFFEB9C"/>
                </patternFill>
              </fill>
            </x14:dxf>
          </x14:cfRule>
          <x14:cfRule type="containsText" priority="2" operator="containsText" id="{B3BE7EA5-8F4B-4FAF-8B79-A6D653EB024E}">
            <xm:f>NOT(ISERROR(SEARCH(プルダウン!$D$4,G56)))</xm:f>
            <xm:f>プルダウン!$D$4</xm:f>
            <x14:dxf>
              <font>
                <b/>
                <i val="0"/>
                <color rgb="FF9C0006"/>
              </font>
              <fill>
                <patternFill>
                  <bgColor rgb="FFFFC7CE"/>
                </patternFill>
              </fill>
            </x14:dxf>
          </x14:cfRule>
          <xm:sqref>G56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21F87F1-4781-4F7B-BA5E-1139C9E94B09}">
          <x14:formula1>
            <xm:f>プルダウン!$D$3:$D$5</xm:f>
          </x14:formula1>
          <xm:sqref>G26:AK27 G32:AJ33 G62:AJ63 G38:AK39 G74:AK75 G20:AJ21 G50:AJ51 G68:AK69 G80:AI81 G44:AK45 G86:AK87 G56:AK57</xm:sqref>
        </x14:dataValidation>
        <x14:dataValidation type="list" allowBlank="1" showInputMessage="1" showErrorMessage="1" xr:uid="{8AA21AA9-60D0-40D5-9A16-33FFB2BF52CA}">
          <x14:formula1>
            <xm:f>プルダウン!$B$3:$B$9</xm:f>
          </x14:formula1>
          <xm:sqref>G42:AK42 G24:AK24 G54:AK54 G36:AK36 G84:AK84 G48:AJ48 G30:AJ30 G60:AJ60 G66:AK66 G72:AK72 G78:AI78 G18:AJ18</xm:sqref>
        </x14:dataValidation>
        <x14:dataValidation type="list" allowBlank="1" showInputMessage="1" showErrorMessage="1" xr:uid="{0400B334-81FF-4BD0-A4BA-5439FAA75BE5}">
          <x14:formula1>
            <xm:f>プルダウン!$A$3:$A$9</xm:f>
          </x14:formula1>
          <xm:sqref>G71:AK71 G77:AI77 G17:AJ17 G23:AK23 G29:AJ29 G35:AK35 G41:AK41 G47:AK47 G53:AK53 G59:AJ59 G65:AK65 G83:AK83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K58"/>
  <sheetViews>
    <sheetView showGridLines="0" view="pageBreakPreview" zoomScale="85" zoomScaleNormal="100" zoomScaleSheetLayoutView="85" workbookViewId="0"/>
  </sheetViews>
  <sheetFormatPr defaultRowHeight="13.2" x14ac:dyDescent="0.2"/>
  <cols>
    <col min="1" max="6" width="5.33203125" customWidth="1"/>
    <col min="7" max="31" width="3" style="3" customWidth="1"/>
    <col min="32" max="36" width="3" customWidth="1"/>
    <col min="37" max="37" width="10.21875" customWidth="1"/>
    <col min="132" max="132" width="9" customWidth="1"/>
  </cols>
  <sheetData>
    <row r="1" spans="1:37" x14ac:dyDescent="0.2">
      <c r="A1" s="92" t="s">
        <v>116</v>
      </c>
      <c r="B1" s="91"/>
      <c r="C1" s="91"/>
      <c r="D1" s="91"/>
      <c r="E1" s="91"/>
    </row>
    <row r="3" spans="1:37" ht="19.8" customHeight="1" x14ac:dyDescent="0.2">
      <c r="A3" s="65" t="s">
        <v>117</v>
      </c>
    </row>
    <row r="4" spans="1:37" ht="18.600000000000001" customHeight="1" x14ac:dyDescent="0.2">
      <c r="A4" s="1" t="s">
        <v>118</v>
      </c>
      <c r="B4" s="2"/>
      <c r="C4" s="2"/>
      <c r="D4" s="2"/>
      <c r="E4" s="80"/>
      <c r="F4" s="91"/>
      <c r="G4" s="63"/>
      <c r="H4" s="80"/>
      <c r="I4" s="63"/>
      <c r="J4" s="63"/>
      <c r="K4" s="64"/>
      <c r="L4" s="63"/>
      <c r="M4" s="64"/>
      <c r="N4" s="64"/>
      <c r="O4" s="64"/>
      <c r="P4" s="64"/>
      <c r="Q4" s="64"/>
      <c r="R4" s="64"/>
      <c r="S4" s="64"/>
      <c r="T4" s="64"/>
      <c r="U4" s="64"/>
      <c r="V4" s="64"/>
      <c r="W4" s="64"/>
      <c r="X4" s="64"/>
      <c r="Y4" s="64"/>
      <c r="Z4" s="64"/>
      <c r="AA4" s="64"/>
      <c r="AB4" s="64"/>
      <c r="AC4" s="64"/>
      <c r="AD4" s="64"/>
      <c r="AE4" s="64"/>
      <c r="AF4" s="91"/>
      <c r="AG4" s="91"/>
      <c r="AH4" s="91"/>
      <c r="AI4" s="91"/>
      <c r="AJ4" s="91"/>
      <c r="AK4" s="91"/>
    </row>
    <row r="5" spans="1:37" ht="16.8" customHeight="1" x14ac:dyDescent="0.2">
      <c r="A5" s="1"/>
      <c r="B5" s="2"/>
      <c r="C5" s="2"/>
      <c r="D5" s="2"/>
      <c r="E5" s="2"/>
      <c r="F5" s="2"/>
      <c r="G5" s="76"/>
      <c r="H5" s="76"/>
      <c r="I5" s="76"/>
      <c r="J5" s="76"/>
      <c r="K5" s="76"/>
      <c r="L5" s="76"/>
    </row>
    <row r="6" spans="1:37" ht="20.25" customHeight="1" x14ac:dyDescent="0.2">
      <c r="A6" s="60" t="s">
        <v>81</v>
      </c>
      <c r="B6" s="2"/>
      <c r="C6" s="2"/>
      <c r="D6" s="2"/>
      <c r="E6" s="2"/>
      <c r="F6" s="2"/>
      <c r="G6" s="76"/>
      <c r="H6" s="76"/>
      <c r="I6" s="76"/>
      <c r="J6" s="76"/>
      <c r="K6" s="76"/>
      <c r="L6" s="76"/>
    </row>
    <row r="7" spans="1:37" ht="20.25" customHeight="1" x14ac:dyDescent="0.2">
      <c r="A7" s="51" t="s">
        <v>43</v>
      </c>
      <c r="B7" s="130" t="s">
        <v>61</v>
      </c>
      <c r="C7" s="130"/>
      <c r="D7" s="130"/>
      <c r="E7" s="130"/>
      <c r="F7" s="130"/>
      <c r="G7" s="130"/>
      <c r="H7" s="130"/>
      <c r="I7" s="130"/>
      <c r="J7" s="130"/>
      <c r="K7" s="130"/>
      <c r="L7" s="130"/>
      <c r="M7" s="130"/>
    </row>
    <row r="8" spans="1:37" ht="20.25" customHeight="1" x14ac:dyDescent="0.2">
      <c r="A8" s="62"/>
      <c r="B8" s="63"/>
      <c r="C8" s="63"/>
      <c r="D8" s="63"/>
      <c r="E8" s="63"/>
      <c r="F8" s="63"/>
      <c r="G8" s="63"/>
      <c r="H8" s="63"/>
      <c r="I8" s="63"/>
      <c r="J8" s="63"/>
      <c r="K8" s="63"/>
      <c r="L8" s="63"/>
      <c r="M8" s="63"/>
    </row>
    <row r="9" spans="1:37" ht="20.25" customHeight="1" x14ac:dyDescent="0.2">
      <c r="A9" s="60" t="s">
        <v>82</v>
      </c>
      <c r="B9" s="2"/>
      <c r="D9" s="2"/>
      <c r="E9" s="2"/>
      <c r="F9" s="3"/>
      <c r="I9" s="77"/>
      <c r="J9" s="77"/>
      <c r="K9" s="76"/>
      <c r="L9" s="76"/>
      <c r="M9" s="76"/>
      <c r="N9" s="76"/>
      <c r="O9" s="76"/>
      <c r="P9" s="76"/>
    </row>
    <row r="10" spans="1:37" ht="20.25" customHeight="1" x14ac:dyDescent="0.2">
      <c r="A10" s="51" t="s">
        <v>43</v>
      </c>
      <c r="B10" s="130" t="s">
        <v>83</v>
      </c>
      <c r="C10" s="130"/>
      <c r="D10" s="130"/>
      <c r="E10" s="130"/>
      <c r="F10" s="130"/>
      <c r="G10" s="130"/>
      <c r="H10" s="130"/>
      <c r="I10" s="130"/>
      <c r="J10" s="130"/>
      <c r="K10" s="130"/>
      <c r="L10" s="130"/>
      <c r="M10" s="130"/>
    </row>
    <row r="11" spans="1:37" ht="20.25" customHeight="1" x14ac:dyDescent="0.2">
      <c r="A11" s="62"/>
      <c r="B11" s="63"/>
      <c r="C11" s="63"/>
      <c r="D11" s="63"/>
      <c r="E11" s="63"/>
      <c r="F11" s="63"/>
      <c r="G11" s="63"/>
      <c r="H11" s="63"/>
      <c r="I11" s="63"/>
      <c r="J11" s="63"/>
      <c r="K11" s="63"/>
      <c r="L11" s="63"/>
      <c r="M11" s="63"/>
    </row>
    <row r="12" spans="1:37" ht="20.25" customHeight="1" thickBot="1" x14ac:dyDescent="0.25">
      <c r="A12" s="78" t="s">
        <v>84</v>
      </c>
      <c r="B12" s="79"/>
      <c r="C12" s="79"/>
      <c r="D12" s="79"/>
      <c r="E12" s="79"/>
      <c r="F12" s="80"/>
      <c r="G12" s="63"/>
      <c r="H12" s="63"/>
      <c r="I12" s="63"/>
      <c r="J12" s="63"/>
      <c r="K12" s="63"/>
      <c r="L12" s="63"/>
      <c r="M12" s="64"/>
      <c r="N12" s="64"/>
      <c r="O12" s="64"/>
      <c r="P12" s="64"/>
      <c r="Q12" s="64"/>
      <c r="R12" s="64"/>
      <c r="S12" s="81"/>
      <c r="T12" s="64"/>
      <c r="U12" s="64"/>
      <c r="V12" s="64"/>
      <c r="W12" s="64"/>
      <c r="X12" s="64"/>
      <c r="Y12" s="64"/>
      <c r="Z12" s="64"/>
      <c r="AA12" s="64"/>
      <c r="AB12" s="64"/>
      <c r="AC12" s="64"/>
      <c r="AD12" s="64"/>
      <c r="AE12" s="64"/>
      <c r="AF12" s="25"/>
    </row>
    <row r="13" spans="1:37" ht="16.2" x14ac:dyDescent="0.2">
      <c r="A13" s="136" t="s">
        <v>85</v>
      </c>
      <c r="B13" s="137"/>
      <c r="C13" s="137"/>
      <c r="D13" s="137"/>
      <c r="E13" s="137"/>
      <c r="F13" s="138" t="s">
        <v>86</v>
      </c>
      <c r="G13" s="138"/>
      <c r="H13" s="138"/>
      <c r="I13" s="138"/>
      <c r="J13" s="138"/>
      <c r="K13" s="138"/>
      <c r="L13" s="138"/>
      <c r="M13" s="138" t="s">
        <v>87</v>
      </c>
      <c r="N13" s="138"/>
      <c r="O13" s="138"/>
      <c r="P13" s="138"/>
      <c r="Q13" s="138"/>
      <c r="R13" s="138"/>
      <c r="S13" s="138" t="s">
        <v>88</v>
      </c>
      <c r="T13" s="138"/>
      <c r="U13" s="138"/>
      <c r="V13" s="138"/>
      <c r="W13" s="138"/>
      <c r="X13" s="138"/>
      <c r="Y13" s="138" t="s">
        <v>89</v>
      </c>
      <c r="Z13" s="138"/>
      <c r="AA13" s="138"/>
      <c r="AB13" s="138"/>
      <c r="AC13" s="138"/>
      <c r="AD13" s="138"/>
      <c r="AE13" s="147"/>
      <c r="AF13" s="148" t="s">
        <v>90</v>
      </c>
      <c r="AG13" s="149"/>
      <c r="AH13" s="149"/>
      <c r="AI13" s="149"/>
      <c r="AJ13" s="149"/>
      <c r="AK13" s="150"/>
    </row>
    <row r="14" spans="1:37" ht="16.2" x14ac:dyDescent="0.2">
      <c r="A14" s="139"/>
      <c r="B14" s="140"/>
      <c r="C14" s="140"/>
      <c r="D14" s="140"/>
      <c r="E14" s="140"/>
      <c r="F14" s="141"/>
      <c r="G14" s="141"/>
      <c r="H14" s="141"/>
      <c r="I14" s="141"/>
      <c r="J14" s="141"/>
      <c r="K14" s="141"/>
      <c r="L14" s="141"/>
      <c r="M14" s="141">
        <f t="shared" ref="M14:M20" si="0">M26+M37</f>
        <v>0</v>
      </c>
      <c r="N14" s="141"/>
      <c r="O14" s="141"/>
      <c r="P14" s="141"/>
      <c r="Q14" s="141"/>
      <c r="R14" s="141"/>
      <c r="S14" s="141">
        <f t="shared" ref="S14:S21" si="1">S26+S37</f>
        <v>0</v>
      </c>
      <c r="T14" s="141"/>
      <c r="U14" s="141"/>
      <c r="V14" s="141"/>
      <c r="W14" s="141"/>
      <c r="X14" s="141"/>
      <c r="Y14" s="142" t="e">
        <f>S14/M14</f>
        <v>#DIV/0!</v>
      </c>
      <c r="Z14" s="142"/>
      <c r="AA14" s="142"/>
      <c r="AB14" s="142"/>
      <c r="AC14" s="142"/>
      <c r="AD14" s="142"/>
      <c r="AE14" s="143"/>
      <c r="AF14" s="144"/>
      <c r="AG14" s="145"/>
      <c r="AH14" s="145"/>
      <c r="AI14" s="145"/>
      <c r="AJ14" s="145"/>
      <c r="AK14" s="146"/>
    </row>
    <row r="15" spans="1:37" ht="16.2" x14ac:dyDescent="0.2">
      <c r="A15" s="139"/>
      <c r="B15" s="140"/>
      <c r="C15" s="140"/>
      <c r="D15" s="140"/>
      <c r="E15" s="140"/>
      <c r="F15" s="141"/>
      <c r="G15" s="141"/>
      <c r="H15" s="141"/>
      <c r="I15" s="141"/>
      <c r="J15" s="141"/>
      <c r="K15" s="141"/>
      <c r="L15" s="141"/>
      <c r="M15" s="141">
        <f t="shared" si="0"/>
        <v>0</v>
      </c>
      <c r="N15" s="141"/>
      <c r="O15" s="141"/>
      <c r="P15" s="141"/>
      <c r="Q15" s="141"/>
      <c r="R15" s="141"/>
      <c r="S15" s="141">
        <f t="shared" si="1"/>
        <v>0</v>
      </c>
      <c r="T15" s="141"/>
      <c r="U15" s="141"/>
      <c r="V15" s="141"/>
      <c r="W15" s="141"/>
      <c r="X15" s="141"/>
      <c r="Y15" s="142" t="e">
        <f t="shared" ref="Y15:Y21" si="2">S15/M15</f>
        <v>#DIV/0!</v>
      </c>
      <c r="Z15" s="142"/>
      <c r="AA15" s="142"/>
      <c r="AB15" s="142"/>
      <c r="AC15" s="142"/>
      <c r="AD15" s="142"/>
      <c r="AE15" s="143"/>
      <c r="AF15" s="144"/>
      <c r="AG15" s="145"/>
      <c r="AH15" s="145"/>
      <c r="AI15" s="145"/>
      <c r="AJ15" s="145"/>
      <c r="AK15" s="146"/>
    </row>
    <row r="16" spans="1:37" ht="16.2" x14ac:dyDescent="0.2">
      <c r="A16" s="139"/>
      <c r="B16" s="140"/>
      <c r="C16" s="140"/>
      <c r="D16" s="140"/>
      <c r="E16" s="140"/>
      <c r="F16" s="141"/>
      <c r="G16" s="141"/>
      <c r="H16" s="141"/>
      <c r="I16" s="141"/>
      <c r="J16" s="141"/>
      <c r="K16" s="141"/>
      <c r="L16" s="141"/>
      <c r="M16" s="141">
        <f t="shared" si="0"/>
        <v>0</v>
      </c>
      <c r="N16" s="141"/>
      <c r="O16" s="141"/>
      <c r="P16" s="141"/>
      <c r="Q16" s="141"/>
      <c r="R16" s="141"/>
      <c r="S16" s="141">
        <f t="shared" si="1"/>
        <v>0</v>
      </c>
      <c r="T16" s="141"/>
      <c r="U16" s="141"/>
      <c r="V16" s="141"/>
      <c r="W16" s="141"/>
      <c r="X16" s="141"/>
      <c r="Y16" s="142" t="e">
        <f t="shared" si="2"/>
        <v>#DIV/0!</v>
      </c>
      <c r="Z16" s="142"/>
      <c r="AA16" s="142"/>
      <c r="AB16" s="142"/>
      <c r="AC16" s="142"/>
      <c r="AD16" s="142"/>
      <c r="AE16" s="143"/>
      <c r="AF16" s="144"/>
      <c r="AG16" s="145"/>
      <c r="AH16" s="145"/>
      <c r="AI16" s="145"/>
      <c r="AJ16" s="145"/>
      <c r="AK16" s="146"/>
    </row>
    <row r="17" spans="1:37" ht="16.2" x14ac:dyDescent="0.2">
      <c r="A17" s="139"/>
      <c r="B17" s="140"/>
      <c r="C17" s="140"/>
      <c r="D17" s="140"/>
      <c r="E17" s="140"/>
      <c r="F17" s="141"/>
      <c r="G17" s="141"/>
      <c r="H17" s="141"/>
      <c r="I17" s="141"/>
      <c r="J17" s="141"/>
      <c r="K17" s="141"/>
      <c r="L17" s="141"/>
      <c r="M17" s="141">
        <f t="shared" si="0"/>
        <v>0</v>
      </c>
      <c r="N17" s="141"/>
      <c r="O17" s="141"/>
      <c r="P17" s="141"/>
      <c r="Q17" s="141"/>
      <c r="R17" s="141"/>
      <c r="S17" s="141">
        <f t="shared" si="1"/>
        <v>0</v>
      </c>
      <c r="T17" s="141"/>
      <c r="U17" s="141"/>
      <c r="V17" s="141"/>
      <c r="W17" s="141"/>
      <c r="X17" s="141"/>
      <c r="Y17" s="142" t="e">
        <f t="shared" si="2"/>
        <v>#DIV/0!</v>
      </c>
      <c r="Z17" s="142"/>
      <c r="AA17" s="142"/>
      <c r="AB17" s="142"/>
      <c r="AC17" s="142"/>
      <c r="AD17" s="142"/>
      <c r="AE17" s="143"/>
      <c r="AF17" s="144"/>
      <c r="AG17" s="145"/>
      <c r="AH17" s="145"/>
      <c r="AI17" s="145"/>
      <c r="AJ17" s="145"/>
      <c r="AK17" s="146"/>
    </row>
    <row r="18" spans="1:37" ht="16.2" x14ac:dyDescent="0.2">
      <c r="A18" s="139"/>
      <c r="B18" s="140"/>
      <c r="C18" s="140"/>
      <c r="D18" s="140"/>
      <c r="E18" s="140"/>
      <c r="F18" s="141"/>
      <c r="G18" s="141"/>
      <c r="H18" s="141"/>
      <c r="I18" s="141"/>
      <c r="J18" s="141"/>
      <c r="K18" s="141"/>
      <c r="L18" s="141"/>
      <c r="M18" s="141">
        <f t="shared" si="0"/>
        <v>0</v>
      </c>
      <c r="N18" s="141"/>
      <c r="O18" s="141"/>
      <c r="P18" s="141"/>
      <c r="Q18" s="141"/>
      <c r="R18" s="141"/>
      <c r="S18" s="141">
        <f t="shared" si="1"/>
        <v>0</v>
      </c>
      <c r="T18" s="141"/>
      <c r="U18" s="141"/>
      <c r="V18" s="141"/>
      <c r="W18" s="141"/>
      <c r="X18" s="141"/>
      <c r="Y18" s="142" t="e">
        <f t="shared" si="2"/>
        <v>#DIV/0!</v>
      </c>
      <c r="Z18" s="142"/>
      <c r="AA18" s="142"/>
      <c r="AB18" s="142"/>
      <c r="AC18" s="142"/>
      <c r="AD18" s="142"/>
      <c r="AE18" s="143"/>
      <c r="AF18" s="144"/>
      <c r="AG18" s="145"/>
      <c r="AH18" s="145"/>
      <c r="AI18" s="145"/>
      <c r="AJ18" s="145"/>
      <c r="AK18" s="146"/>
    </row>
    <row r="19" spans="1:37" ht="16.2" x14ac:dyDescent="0.2">
      <c r="A19" s="139"/>
      <c r="B19" s="140"/>
      <c r="C19" s="140"/>
      <c r="D19" s="140"/>
      <c r="E19" s="140"/>
      <c r="F19" s="141"/>
      <c r="G19" s="141"/>
      <c r="H19" s="141"/>
      <c r="I19" s="141"/>
      <c r="J19" s="141"/>
      <c r="K19" s="141"/>
      <c r="L19" s="141"/>
      <c r="M19" s="141">
        <f t="shared" si="0"/>
        <v>0</v>
      </c>
      <c r="N19" s="141"/>
      <c r="O19" s="141"/>
      <c r="P19" s="141"/>
      <c r="Q19" s="141"/>
      <c r="R19" s="141"/>
      <c r="S19" s="141">
        <f t="shared" si="1"/>
        <v>0</v>
      </c>
      <c r="T19" s="141"/>
      <c r="U19" s="141"/>
      <c r="V19" s="141"/>
      <c r="W19" s="141"/>
      <c r="X19" s="141"/>
      <c r="Y19" s="142" t="e">
        <f t="shared" si="2"/>
        <v>#DIV/0!</v>
      </c>
      <c r="Z19" s="142"/>
      <c r="AA19" s="142"/>
      <c r="AB19" s="142"/>
      <c r="AC19" s="142"/>
      <c r="AD19" s="142"/>
      <c r="AE19" s="143"/>
      <c r="AF19" s="144"/>
      <c r="AG19" s="145"/>
      <c r="AH19" s="145"/>
      <c r="AI19" s="145"/>
      <c r="AJ19" s="145"/>
      <c r="AK19" s="146"/>
    </row>
    <row r="20" spans="1:37" ht="16.2" x14ac:dyDescent="0.2">
      <c r="A20" s="139"/>
      <c r="B20" s="140"/>
      <c r="C20" s="140"/>
      <c r="D20" s="140"/>
      <c r="E20" s="140"/>
      <c r="F20" s="141"/>
      <c r="G20" s="141"/>
      <c r="H20" s="141"/>
      <c r="I20" s="141"/>
      <c r="J20" s="141"/>
      <c r="K20" s="141"/>
      <c r="L20" s="141"/>
      <c r="M20" s="141">
        <f t="shared" si="0"/>
        <v>0</v>
      </c>
      <c r="N20" s="141"/>
      <c r="O20" s="141"/>
      <c r="P20" s="141"/>
      <c r="Q20" s="141"/>
      <c r="R20" s="141"/>
      <c r="S20" s="141">
        <f t="shared" si="1"/>
        <v>0</v>
      </c>
      <c r="T20" s="141"/>
      <c r="U20" s="141"/>
      <c r="V20" s="141"/>
      <c r="W20" s="141"/>
      <c r="X20" s="141"/>
      <c r="Y20" s="142" t="e">
        <f t="shared" si="2"/>
        <v>#DIV/0!</v>
      </c>
      <c r="Z20" s="142"/>
      <c r="AA20" s="142"/>
      <c r="AB20" s="142"/>
      <c r="AC20" s="142"/>
      <c r="AD20" s="142"/>
      <c r="AE20" s="143"/>
      <c r="AF20" s="144"/>
      <c r="AG20" s="145"/>
      <c r="AH20" s="145"/>
      <c r="AI20" s="145"/>
      <c r="AJ20" s="145"/>
      <c r="AK20" s="146"/>
    </row>
    <row r="21" spans="1:37" ht="16.8" thickBot="1" x14ac:dyDescent="0.25">
      <c r="A21" s="151"/>
      <c r="B21" s="152"/>
      <c r="C21" s="152"/>
      <c r="D21" s="152"/>
      <c r="E21" s="152"/>
      <c r="F21" s="153"/>
      <c r="G21" s="153"/>
      <c r="H21" s="153"/>
      <c r="I21" s="153"/>
      <c r="J21" s="153"/>
      <c r="K21" s="153"/>
      <c r="L21" s="153"/>
      <c r="M21" s="153">
        <f>M32+M44</f>
        <v>0</v>
      </c>
      <c r="N21" s="153"/>
      <c r="O21" s="153"/>
      <c r="P21" s="153"/>
      <c r="Q21" s="153"/>
      <c r="R21" s="153"/>
      <c r="S21" s="153">
        <f t="shared" si="1"/>
        <v>0</v>
      </c>
      <c r="T21" s="153"/>
      <c r="U21" s="153"/>
      <c r="V21" s="153"/>
      <c r="W21" s="153"/>
      <c r="X21" s="153"/>
      <c r="Y21" s="154" t="e">
        <f t="shared" si="2"/>
        <v>#DIV/0!</v>
      </c>
      <c r="Z21" s="154"/>
      <c r="AA21" s="154"/>
      <c r="AB21" s="154"/>
      <c r="AC21" s="154"/>
      <c r="AD21" s="154"/>
      <c r="AE21" s="155"/>
      <c r="AF21" s="156"/>
      <c r="AG21" s="157"/>
      <c r="AH21" s="157"/>
      <c r="AI21" s="157"/>
      <c r="AJ21" s="157"/>
      <c r="AK21" s="158"/>
    </row>
    <row r="22" spans="1:37" ht="20.25" customHeight="1" x14ac:dyDescent="0.2">
      <c r="A22" s="1"/>
      <c r="B22" s="2"/>
      <c r="C22" s="2"/>
      <c r="D22" s="2"/>
      <c r="E22" s="2"/>
      <c r="F22" s="2"/>
      <c r="G22" s="76"/>
      <c r="H22" s="76"/>
      <c r="I22" s="76"/>
      <c r="J22" s="76"/>
      <c r="K22" s="76"/>
      <c r="L22" s="76"/>
      <c r="S22" s="82"/>
      <c r="AF22" s="25"/>
    </row>
    <row r="23" spans="1:37" ht="20.25" customHeight="1" x14ac:dyDescent="0.2">
      <c r="A23" s="1"/>
      <c r="B23" s="2"/>
      <c r="C23" s="2"/>
      <c r="D23" s="2"/>
      <c r="E23" s="2"/>
      <c r="F23" s="2"/>
      <c r="G23" s="76"/>
      <c r="H23" s="76"/>
      <c r="I23" s="76"/>
      <c r="J23" s="76"/>
      <c r="K23" s="76"/>
      <c r="L23" s="76"/>
      <c r="S23" s="82"/>
      <c r="AF23" s="25"/>
    </row>
    <row r="24" spans="1:37" ht="20.25" customHeight="1" thickBot="1" x14ac:dyDescent="0.25">
      <c r="A24" s="78" t="s">
        <v>103</v>
      </c>
      <c r="B24" s="79"/>
      <c r="C24" s="79"/>
      <c r="D24" s="79"/>
      <c r="E24" s="79"/>
      <c r="F24" s="80"/>
      <c r="G24" s="63"/>
      <c r="H24" s="63"/>
      <c r="I24" s="63"/>
      <c r="J24" s="63"/>
      <c r="K24" s="63"/>
      <c r="L24" s="63"/>
      <c r="M24" s="64"/>
      <c r="N24" s="64"/>
      <c r="O24" s="64"/>
      <c r="P24" s="64"/>
      <c r="Q24" s="64"/>
      <c r="R24" s="64"/>
      <c r="S24" s="81"/>
      <c r="T24" s="64"/>
      <c r="U24" s="64"/>
      <c r="V24" s="64"/>
      <c r="W24" s="64"/>
      <c r="X24" s="64"/>
      <c r="Y24" s="64"/>
      <c r="Z24" s="64"/>
      <c r="AA24" s="64"/>
      <c r="AB24" s="64"/>
      <c r="AC24" s="64"/>
      <c r="AD24" s="64"/>
      <c r="AE24" s="64"/>
      <c r="AF24" s="25"/>
    </row>
    <row r="25" spans="1:37" ht="16.2" x14ac:dyDescent="0.2">
      <c r="A25" s="159" t="s">
        <v>85</v>
      </c>
      <c r="B25" s="159"/>
      <c r="C25" s="159"/>
      <c r="D25" s="159"/>
      <c r="E25" s="159"/>
      <c r="F25" s="160" t="s">
        <v>86</v>
      </c>
      <c r="G25" s="160"/>
      <c r="H25" s="160"/>
      <c r="I25" s="160"/>
      <c r="J25" s="160"/>
      <c r="K25" s="160"/>
      <c r="L25" s="160"/>
      <c r="M25" s="160" t="s">
        <v>87</v>
      </c>
      <c r="N25" s="160"/>
      <c r="O25" s="160"/>
      <c r="P25" s="160"/>
      <c r="Q25" s="160"/>
      <c r="R25" s="160"/>
      <c r="S25" s="160" t="s">
        <v>88</v>
      </c>
      <c r="T25" s="160"/>
      <c r="U25" s="160"/>
      <c r="V25" s="160"/>
      <c r="W25" s="160"/>
      <c r="X25" s="160"/>
      <c r="Y25" s="160" t="s">
        <v>89</v>
      </c>
      <c r="Z25" s="160"/>
      <c r="AA25" s="160"/>
      <c r="AB25" s="160"/>
      <c r="AC25" s="160"/>
      <c r="AD25" s="160"/>
      <c r="AE25" s="161"/>
      <c r="AF25" s="148" t="s">
        <v>104</v>
      </c>
      <c r="AG25" s="149"/>
      <c r="AH25" s="149"/>
      <c r="AI25" s="149"/>
      <c r="AJ25" s="149"/>
      <c r="AK25" s="150"/>
    </row>
    <row r="26" spans="1:37" ht="16.2" x14ac:dyDescent="0.2">
      <c r="A26" s="140"/>
      <c r="B26" s="140"/>
      <c r="C26" s="140"/>
      <c r="D26" s="140"/>
      <c r="E26" s="140"/>
      <c r="F26" s="141"/>
      <c r="G26" s="141"/>
      <c r="H26" s="141"/>
      <c r="I26" s="141"/>
      <c r="J26" s="141"/>
      <c r="K26" s="141"/>
      <c r="L26" s="141"/>
      <c r="M26" s="141"/>
      <c r="N26" s="141"/>
      <c r="O26" s="141"/>
      <c r="P26" s="141"/>
      <c r="Q26" s="141"/>
      <c r="R26" s="141"/>
      <c r="S26" s="141"/>
      <c r="T26" s="141"/>
      <c r="U26" s="141"/>
      <c r="V26" s="141"/>
      <c r="W26" s="141"/>
      <c r="X26" s="141"/>
      <c r="Y26" s="142" t="e">
        <f t="shared" ref="Y26:Y33" si="3">S26/M26</f>
        <v>#DIV/0!</v>
      </c>
      <c r="Z26" s="142"/>
      <c r="AA26" s="142"/>
      <c r="AB26" s="142"/>
      <c r="AC26" s="142"/>
      <c r="AD26" s="142"/>
      <c r="AE26" s="143"/>
      <c r="AF26" s="144"/>
      <c r="AG26" s="145"/>
      <c r="AH26" s="145"/>
      <c r="AI26" s="145"/>
      <c r="AJ26" s="145"/>
      <c r="AK26" s="146"/>
    </row>
    <row r="27" spans="1:37" ht="16.2" x14ac:dyDescent="0.2">
      <c r="A27" s="140"/>
      <c r="B27" s="140"/>
      <c r="C27" s="140"/>
      <c r="D27" s="140"/>
      <c r="E27" s="140"/>
      <c r="F27" s="141"/>
      <c r="G27" s="141"/>
      <c r="H27" s="141"/>
      <c r="I27" s="141"/>
      <c r="J27" s="141"/>
      <c r="K27" s="141"/>
      <c r="L27" s="141"/>
      <c r="M27" s="141"/>
      <c r="N27" s="141"/>
      <c r="O27" s="141"/>
      <c r="P27" s="141"/>
      <c r="Q27" s="141"/>
      <c r="R27" s="141"/>
      <c r="S27" s="141"/>
      <c r="T27" s="141"/>
      <c r="U27" s="141"/>
      <c r="V27" s="141"/>
      <c r="W27" s="141"/>
      <c r="X27" s="141"/>
      <c r="Y27" s="142" t="e">
        <f t="shared" si="3"/>
        <v>#DIV/0!</v>
      </c>
      <c r="Z27" s="142"/>
      <c r="AA27" s="142"/>
      <c r="AB27" s="142"/>
      <c r="AC27" s="142"/>
      <c r="AD27" s="142"/>
      <c r="AE27" s="143"/>
      <c r="AF27" s="144"/>
      <c r="AG27" s="145"/>
      <c r="AH27" s="145"/>
      <c r="AI27" s="145"/>
      <c r="AJ27" s="145"/>
      <c r="AK27" s="146"/>
    </row>
    <row r="28" spans="1:37" ht="16.2" x14ac:dyDescent="0.2">
      <c r="A28" s="140"/>
      <c r="B28" s="140"/>
      <c r="C28" s="140"/>
      <c r="D28" s="140"/>
      <c r="E28" s="140"/>
      <c r="F28" s="141"/>
      <c r="G28" s="141"/>
      <c r="H28" s="141"/>
      <c r="I28" s="141"/>
      <c r="J28" s="141"/>
      <c r="K28" s="141"/>
      <c r="L28" s="141"/>
      <c r="M28" s="141"/>
      <c r="N28" s="141"/>
      <c r="O28" s="141"/>
      <c r="P28" s="141"/>
      <c r="Q28" s="141"/>
      <c r="R28" s="141"/>
      <c r="S28" s="141"/>
      <c r="T28" s="141"/>
      <c r="U28" s="141"/>
      <c r="V28" s="141"/>
      <c r="W28" s="141"/>
      <c r="X28" s="141"/>
      <c r="Y28" s="142" t="e">
        <f t="shared" si="3"/>
        <v>#DIV/0!</v>
      </c>
      <c r="Z28" s="142"/>
      <c r="AA28" s="142"/>
      <c r="AB28" s="142"/>
      <c r="AC28" s="142"/>
      <c r="AD28" s="142"/>
      <c r="AE28" s="143"/>
      <c r="AF28" s="144"/>
      <c r="AG28" s="145"/>
      <c r="AH28" s="145"/>
      <c r="AI28" s="145"/>
      <c r="AJ28" s="145"/>
      <c r="AK28" s="146"/>
    </row>
    <row r="29" spans="1:37" ht="16.2" x14ac:dyDescent="0.2">
      <c r="A29" s="140"/>
      <c r="B29" s="140"/>
      <c r="C29" s="140"/>
      <c r="D29" s="140"/>
      <c r="E29" s="140"/>
      <c r="F29" s="141"/>
      <c r="G29" s="141"/>
      <c r="H29" s="141"/>
      <c r="I29" s="141"/>
      <c r="J29" s="141"/>
      <c r="K29" s="141"/>
      <c r="L29" s="141"/>
      <c r="M29" s="162"/>
      <c r="N29" s="163"/>
      <c r="O29" s="163"/>
      <c r="P29" s="163"/>
      <c r="Q29" s="163"/>
      <c r="R29" s="164"/>
      <c r="S29" s="141"/>
      <c r="T29" s="141"/>
      <c r="U29" s="141"/>
      <c r="V29" s="141"/>
      <c r="W29" s="141"/>
      <c r="X29" s="141"/>
      <c r="Y29" s="142" t="e">
        <f t="shared" si="3"/>
        <v>#DIV/0!</v>
      </c>
      <c r="Z29" s="142"/>
      <c r="AA29" s="142"/>
      <c r="AB29" s="142"/>
      <c r="AC29" s="142"/>
      <c r="AD29" s="142"/>
      <c r="AE29" s="143"/>
      <c r="AF29" s="144"/>
      <c r="AG29" s="145"/>
      <c r="AH29" s="145"/>
      <c r="AI29" s="145"/>
      <c r="AJ29" s="145"/>
      <c r="AK29" s="146"/>
    </row>
    <row r="30" spans="1:37" ht="16.2" x14ac:dyDescent="0.2">
      <c r="A30" s="140"/>
      <c r="B30" s="140"/>
      <c r="C30" s="140"/>
      <c r="D30" s="140"/>
      <c r="E30" s="140"/>
      <c r="F30" s="141"/>
      <c r="G30" s="141"/>
      <c r="H30" s="141"/>
      <c r="I30" s="141"/>
      <c r="J30" s="141"/>
      <c r="K30" s="141"/>
      <c r="L30" s="141"/>
      <c r="M30" s="162"/>
      <c r="N30" s="163"/>
      <c r="O30" s="163"/>
      <c r="P30" s="163"/>
      <c r="Q30" s="163"/>
      <c r="R30" s="164"/>
      <c r="S30" s="141"/>
      <c r="T30" s="141"/>
      <c r="U30" s="141"/>
      <c r="V30" s="141"/>
      <c r="W30" s="141"/>
      <c r="X30" s="141"/>
      <c r="Y30" s="142" t="e">
        <f t="shared" si="3"/>
        <v>#DIV/0!</v>
      </c>
      <c r="Z30" s="142"/>
      <c r="AA30" s="142"/>
      <c r="AB30" s="142"/>
      <c r="AC30" s="142"/>
      <c r="AD30" s="142"/>
      <c r="AE30" s="143"/>
      <c r="AF30" s="144"/>
      <c r="AG30" s="145"/>
      <c r="AH30" s="145"/>
      <c r="AI30" s="145"/>
      <c r="AJ30" s="145"/>
      <c r="AK30" s="146"/>
    </row>
    <row r="31" spans="1:37" ht="16.2" x14ac:dyDescent="0.2">
      <c r="A31" s="140"/>
      <c r="B31" s="140"/>
      <c r="C31" s="140"/>
      <c r="D31" s="140"/>
      <c r="E31" s="140"/>
      <c r="F31" s="141"/>
      <c r="G31" s="141"/>
      <c r="H31" s="141"/>
      <c r="I31" s="141"/>
      <c r="J31" s="141"/>
      <c r="K31" s="141"/>
      <c r="L31" s="141"/>
      <c r="M31" s="162"/>
      <c r="N31" s="163"/>
      <c r="O31" s="163"/>
      <c r="P31" s="163"/>
      <c r="Q31" s="163"/>
      <c r="R31" s="164"/>
      <c r="S31" s="141"/>
      <c r="T31" s="141"/>
      <c r="U31" s="141"/>
      <c r="V31" s="141"/>
      <c r="W31" s="141"/>
      <c r="X31" s="141"/>
      <c r="Y31" s="142" t="e">
        <f t="shared" si="3"/>
        <v>#DIV/0!</v>
      </c>
      <c r="Z31" s="142"/>
      <c r="AA31" s="142"/>
      <c r="AB31" s="142"/>
      <c r="AC31" s="142"/>
      <c r="AD31" s="142"/>
      <c r="AE31" s="143"/>
      <c r="AF31" s="144"/>
      <c r="AG31" s="145"/>
      <c r="AH31" s="145"/>
      <c r="AI31" s="145"/>
      <c r="AJ31" s="145"/>
      <c r="AK31" s="146"/>
    </row>
    <row r="32" spans="1:37" ht="16.2" x14ac:dyDescent="0.2">
      <c r="A32" s="140"/>
      <c r="B32" s="140"/>
      <c r="C32" s="140"/>
      <c r="D32" s="140"/>
      <c r="E32" s="140"/>
      <c r="F32" s="141"/>
      <c r="G32" s="141"/>
      <c r="H32" s="141"/>
      <c r="I32" s="141"/>
      <c r="J32" s="141"/>
      <c r="K32" s="141"/>
      <c r="L32" s="141"/>
      <c r="M32" s="141"/>
      <c r="N32" s="141"/>
      <c r="O32" s="141"/>
      <c r="P32" s="141"/>
      <c r="Q32" s="141"/>
      <c r="R32" s="141"/>
      <c r="S32" s="141"/>
      <c r="T32" s="141"/>
      <c r="U32" s="141"/>
      <c r="V32" s="141"/>
      <c r="W32" s="141"/>
      <c r="X32" s="141"/>
      <c r="Y32" s="142" t="e">
        <f t="shared" si="3"/>
        <v>#DIV/0!</v>
      </c>
      <c r="Z32" s="142"/>
      <c r="AA32" s="142"/>
      <c r="AB32" s="142"/>
      <c r="AC32" s="142"/>
      <c r="AD32" s="142"/>
      <c r="AE32" s="143"/>
      <c r="AF32" s="144"/>
      <c r="AG32" s="145"/>
      <c r="AH32" s="145"/>
      <c r="AI32" s="145"/>
      <c r="AJ32" s="145"/>
      <c r="AK32" s="146"/>
    </row>
    <row r="33" spans="1:37" ht="16.2" x14ac:dyDescent="0.2">
      <c r="A33" s="140"/>
      <c r="B33" s="140"/>
      <c r="C33" s="140"/>
      <c r="D33" s="140"/>
      <c r="E33" s="140"/>
      <c r="F33" s="141"/>
      <c r="G33" s="141"/>
      <c r="H33" s="141"/>
      <c r="I33" s="141"/>
      <c r="J33" s="141"/>
      <c r="K33" s="141"/>
      <c r="L33" s="141"/>
      <c r="M33" s="141"/>
      <c r="N33" s="141"/>
      <c r="O33" s="141"/>
      <c r="P33" s="141"/>
      <c r="Q33" s="141"/>
      <c r="R33" s="141"/>
      <c r="S33" s="141"/>
      <c r="T33" s="141"/>
      <c r="U33" s="141"/>
      <c r="V33" s="141"/>
      <c r="W33" s="141"/>
      <c r="X33" s="141"/>
      <c r="Y33" s="142" t="e">
        <f t="shared" si="3"/>
        <v>#DIV/0!</v>
      </c>
      <c r="Z33" s="142"/>
      <c r="AA33" s="142"/>
      <c r="AB33" s="142"/>
      <c r="AC33" s="142"/>
      <c r="AD33" s="142"/>
      <c r="AE33" s="143"/>
      <c r="AF33" s="165"/>
      <c r="AG33" s="166"/>
      <c r="AH33" s="166"/>
      <c r="AI33" s="166"/>
      <c r="AJ33" s="166"/>
      <c r="AK33" s="167"/>
    </row>
    <row r="34" spans="1:37" ht="16.2" x14ac:dyDescent="0.2">
      <c r="A34" s="83"/>
      <c r="B34" s="83"/>
      <c r="C34" s="83"/>
      <c r="D34" s="83"/>
      <c r="E34" s="83"/>
      <c r="F34" s="84"/>
      <c r="G34" s="84"/>
      <c r="H34" s="84"/>
      <c r="I34" s="84"/>
      <c r="J34" s="84"/>
      <c r="K34" s="84"/>
      <c r="L34" s="84"/>
      <c r="M34" s="84"/>
      <c r="N34" s="84"/>
      <c r="O34" s="84"/>
      <c r="P34" s="84"/>
      <c r="Q34" s="84"/>
      <c r="R34" s="84"/>
      <c r="S34" s="84"/>
      <c r="T34" s="84"/>
      <c r="U34" s="84"/>
      <c r="V34" s="84"/>
      <c r="W34" s="84"/>
      <c r="X34" s="84"/>
      <c r="Y34" s="85"/>
      <c r="Z34" s="85"/>
      <c r="AA34" s="85"/>
      <c r="AB34" s="85"/>
      <c r="AC34" s="85"/>
      <c r="AD34" s="85"/>
      <c r="AE34" s="85"/>
      <c r="AF34" s="2"/>
    </row>
    <row r="35" spans="1:37" ht="20.25" customHeight="1" thickBot="1" x14ac:dyDescent="0.25">
      <c r="A35" s="79" t="s">
        <v>105</v>
      </c>
      <c r="B35" s="79"/>
      <c r="C35" s="79"/>
      <c r="D35" s="79"/>
      <c r="E35" s="79"/>
      <c r="F35" s="80"/>
      <c r="G35" s="63"/>
      <c r="H35" s="63"/>
      <c r="I35" s="63"/>
      <c r="J35" s="63"/>
      <c r="K35" s="63"/>
      <c r="L35" s="63"/>
      <c r="M35" s="64"/>
      <c r="N35" s="64"/>
      <c r="O35" s="64"/>
      <c r="P35" s="64"/>
      <c r="Q35" s="64"/>
      <c r="R35" s="64"/>
      <c r="S35" s="81"/>
      <c r="T35" s="64"/>
      <c r="U35" s="64"/>
      <c r="V35" s="64"/>
      <c r="W35" s="64"/>
      <c r="X35" s="64"/>
      <c r="Y35" s="64"/>
      <c r="Z35" s="64"/>
      <c r="AA35" s="64"/>
      <c r="AB35" s="64"/>
      <c r="AC35" s="64"/>
      <c r="AD35" s="64"/>
      <c r="AE35" s="64"/>
      <c r="AF35" s="25"/>
    </row>
    <row r="36" spans="1:37" ht="16.2" x14ac:dyDescent="0.2">
      <c r="A36" s="159" t="s">
        <v>85</v>
      </c>
      <c r="B36" s="159"/>
      <c r="C36" s="159"/>
      <c r="D36" s="159"/>
      <c r="E36" s="159"/>
      <c r="F36" s="160" t="s">
        <v>86</v>
      </c>
      <c r="G36" s="160"/>
      <c r="H36" s="160"/>
      <c r="I36" s="160"/>
      <c r="J36" s="160"/>
      <c r="K36" s="160"/>
      <c r="L36" s="160"/>
      <c r="M36" s="160" t="s">
        <v>87</v>
      </c>
      <c r="N36" s="160"/>
      <c r="O36" s="160"/>
      <c r="P36" s="160"/>
      <c r="Q36" s="160"/>
      <c r="R36" s="160"/>
      <c r="S36" s="160" t="s">
        <v>88</v>
      </c>
      <c r="T36" s="160"/>
      <c r="U36" s="160"/>
      <c r="V36" s="160"/>
      <c r="W36" s="160"/>
      <c r="X36" s="160"/>
      <c r="Y36" s="160" t="s">
        <v>89</v>
      </c>
      <c r="Z36" s="160"/>
      <c r="AA36" s="160"/>
      <c r="AB36" s="160"/>
      <c r="AC36" s="160"/>
      <c r="AD36" s="160"/>
      <c r="AE36" s="161"/>
      <c r="AF36" s="148" t="s">
        <v>106</v>
      </c>
      <c r="AG36" s="149"/>
      <c r="AH36" s="149"/>
      <c r="AI36" s="149"/>
      <c r="AJ36" s="149"/>
      <c r="AK36" s="150"/>
    </row>
    <row r="37" spans="1:37" ht="16.2" x14ac:dyDescent="0.2">
      <c r="A37" s="140"/>
      <c r="B37" s="140"/>
      <c r="C37" s="140"/>
      <c r="D37" s="140"/>
      <c r="E37" s="140"/>
      <c r="F37" s="141"/>
      <c r="G37" s="141"/>
      <c r="H37" s="141"/>
      <c r="I37" s="141"/>
      <c r="J37" s="141"/>
      <c r="K37" s="141"/>
      <c r="L37" s="141"/>
      <c r="M37" s="141"/>
      <c r="N37" s="141"/>
      <c r="O37" s="141"/>
      <c r="P37" s="141"/>
      <c r="Q37" s="141"/>
      <c r="R37" s="141"/>
      <c r="S37" s="141"/>
      <c r="T37" s="141"/>
      <c r="U37" s="141"/>
      <c r="V37" s="141"/>
      <c r="W37" s="141"/>
      <c r="X37" s="141"/>
      <c r="Y37" s="142" t="e">
        <f t="shared" ref="Y37:Y44" si="4">S37/M37</f>
        <v>#DIV/0!</v>
      </c>
      <c r="Z37" s="142"/>
      <c r="AA37" s="142"/>
      <c r="AB37" s="142"/>
      <c r="AC37" s="142"/>
      <c r="AD37" s="142"/>
      <c r="AE37" s="143"/>
      <c r="AF37" s="144"/>
      <c r="AG37" s="145"/>
      <c r="AH37" s="145"/>
      <c r="AI37" s="145"/>
      <c r="AJ37" s="145"/>
      <c r="AK37" s="146"/>
    </row>
    <row r="38" spans="1:37" ht="16.2" x14ac:dyDescent="0.2">
      <c r="A38" s="140"/>
      <c r="B38" s="140"/>
      <c r="C38" s="140"/>
      <c r="D38" s="140"/>
      <c r="E38" s="140"/>
      <c r="F38" s="141"/>
      <c r="G38" s="141"/>
      <c r="H38" s="141"/>
      <c r="I38" s="141"/>
      <c r="J38" s="141"/>
      <c r="K38" s="141"/>
      <c r="L38" s="141"/>
      <c r="M38" s="141"/>
      <c r="N38" s="141"/>
      <c r="O38" s="141"/>
      <c r="P38" s="141"/>
      <c r="Q38" s="141"/>
      <c r="R38" s="141"/>
      <c r="S38" s="141"/>
      <c r="T38" s="141"/>
      <c r="U38" s="141"/>
      <c r="V38" s="141"/>
      <c r="W38" s="141"/>
      <c r="X38" s="141"/>
      <c r="Y38" s="142" t="e">
        <f t="shared" si="4"/>
        <v>#DIV/0!</v>
      </c>
      <c r="Z38" s="142"/>
      <c r="AA38" s="142"/>
      <c r="AB38" s="142"/>
      <c r="AC38" s="142"/>
      <c r="AD38" s="142"/>
      <c r="AE38" s="143"/>
      <c r="AF38" s="144"/>
      <c r="AG38" s="145"/>
      <c r="AH38" s="145"/>
      <c r="AI38" s="145"/>
      <c r="AJ38" s="145"/>
      <c r="AK38" s="146"/>
    </row>
    <row r="39" spans="1:37" ht="16.2" x14ac:dyDescent="0.2">
      <c r="A39" s="140"/>
      <c r="B39" s="140"/>
      <c r="C39" s="140"/>
      <c r="D39" s="140"/>
      <c r="E39" s="140"/>
      <c r="F39" s="141"/>
      <c r="G39" s="141"/>
      <c r="H39" s="141"/>
      <c r="I39" s="141"/>
      <c r="J39" s="141"/>
      <c r="K39" s="141"/>
      <c r="L39" s="141"/>
      <c r="M39" s="141"/>
      <c r="N39" s="141"/>
      <c r="O39" s="141"/>
      <c r="P39" s="141"/>
      <c r="Q39" s="141"/>
      <c r="R39" s="141"/>
      <c r="S39" s="141"/>
      <c r="T39" s="141"/>
      <c r="U39" s="141"/>
      <c r="V39" s="141"/>
      <c r="W39" s="141"/>
      <c r="X39" s="141"/>
      <c r="Y39" s="142" t="e">
        <f t="shared" si="4"/>
        <v>#DIV/0!</v>
      </c>
      <c r="Z39" s="142"/>
      <c r="AA39" s="142"/>
      <c r="AB39" s="142"/>
      <c r="AC39" s="142"/>
      <c r="AD39" s="142"/>
      <c r="AE39" s="143"/>
      <c r="AF39" s="144"/>
      <c r="AG39" s="145"/>
      <c r="AH39" s="145"/>
      <c r="AI39" s="145"/>
      <c r="AJ39" s="145"/>
      <c r="AK39" s="146"/>
    </row>
    <row r="40" spans="1:37" ht="16.2" x14ac:dyDescent="0.2">
      <c r="A40" s="140"/>
      <c r="B40" s="140"/>
      <c r="C40" s="140"/>
      <c r="D40" s="140"/>
      <c r="E40" s="140"/>
      <c r="F40" s="141"/>
      <c r="G40" s="141"/>
      <c r="H40" s="141"/>
      <c r="I40" s="141"/>
      <c r="J40" s="141"/>
      <c r="K40" s="141"/>
      <c r="L40" s="141"/>
      <c r="M40" s="141"/>
      <c r="N40" s="141"/>
      <c r="O40" s="141"/>
      <c r="P40" s="141"/>
      <c r="Q40" s="141"/>
      <c r="R40" s="141"/>
      <c r="S40" s="141"/>
      <c r="T40" s="141"/>
      <c r="U40" s="141"/>
      <c r="V40" s="141"/>
      <c r="W40" s="141"/>
      <c r="X40" s="141"/>
      <c r="Y40" s="142" t="e">
        <f t="shared" si="4"/>
        <v>#DIV/0!</v>
      </c>
      <c r="Z40" s="142"/>
      <c r="AA40" s="142"/>
      <c r="AB40" s="142"/>
      <c r="AC40" s="142"/>
      <c r="AD40" s="142"/>
      <c r="AE40" s="143"/>
      <c r="AF40" s="144"/>
      <c r="AG40" s="145"/>
      <c r="AH40" s="145"/>
      <c r="AI40" s="145"/>
      <c r="AJ40" s="145"/>
      <c r="AK40" s="146"/>
    </row>
    <row r="41" spans="1:37" ht="16.2" x14ac:dyDescent="0.2">
      <c r="A41" s="140"/>
      <c r="B41" s="140"/>
      <c r="C41" s="140"/>
      <c r="D41" s="140"/>
      <c r="E41" s="140"/>
      <c r="F41" s="141"/>
      <c r="G41" s="141"/>
      <c r="H41" s="141"/>
      <c r="I41" s="141"/>
      <c r="J41" s="141"/>
      <c r="K41" s="141"/>
      <c r="L41" s="141"/>
      <c r="M41" s="141"/>
      <c r="N41" s="141"/>
      <c r="O41" s="141"/>
      <c r="P41" s="141"/>
      <c r="Q41" s="141"/>
      <c r="R41" s="141"/>
      <c r="S41" s="141"/>
      <c r="T41" s="141"/>
      <c r="U41" s="141"/>
      <c r="V41" s="141"/>
      <c r="W41" s="141"/>
      <c r="X41" s="141"/>
      <c r="Y41" s="142" t="e">
        <f t="shared" si="4"/>
        <v>#DIV/0!</v>
      </c>
      <c r="Z41" s="142"/>
      <c r="AA41" s="142"/>
      <c r="AB41" s="142"/>
      <c r="AC41" s="142"/>
      <c r="AD41" s="142"/>
      <c r="AE41" s="143"/>
      <c r="AF41" s="144"/>
      <c r="AG41" s="145"/>
      <c r="AH41" s="145"/>
      <c r="AI41" s="145"/>
      <c r="AJ41" s="145"/>
      <c r="AK41" s="146"/>
    </row>
    <row r="42" spans="1:37" ht="16.2" x14ac:dyDescent="0.2">
      <c r="A42" s="140"/>
      <c r="B42" s="140"/>
      <c r="C42" s="140"/>
      <c r="D42" s="140"/>
      <c r="E42" s="140"/>
      <c r="F42" s="141"/>
      <c r="G42" s="141"/>
      <c r="H42" s="141"/>
      <c r="I42" s="141"/>
      <c r="J42" s="141"/>
      <c r="K42" s="141"/>
      <c r="L42" s="141"/>
      <c r="M42" s="141"/>
      <c r="N42" s="141"/>
      <c r="O42" s="141"/>
      <c r="P42" s="141"/>
      <c r="Q42" s="141"/>
      <c r="R42" s="141"/>
      <c r="S42" s="141"/>
      <c r="T42" s="141"/>
      <c r="U42" s="141"/>
      <c r="V42" s="141"/>
      <c r="W42" s="141"/>
      <c r="X42" s="141"/>
      <c r="Y42" s="142" t="e">
        <f t="shared" si="4"/>
        <v>#DIV/0!</v>
      </c>
      <c r="Z42" s="142"/>
      <c r="AA42" s="142"/>
      <c r="AB42" s="142"/>
      <c r="AC42" s="142"/>
      <c r="AD42" s="142"/>
      <c r="AE42" s="143"/>
      <c r="AF42" s="144"/>
      <c r="AG42" s="145"/>
      <c r="AH42" s="145"/>
      <c r="AI42" s="145"/>
      <c r="AJ42" s="145"/>
      <c r="AK42" s="146"/>
    </row>
    <row r="43" spans="1:37" ht="16.2" x14ac:dyDescent="0.2">
      <c r="A43" s="140"/>
      <c r="B43" s="140"/>
      <c r="C43" s="140"/>
      <c r="D43" s="140"/>
      <c r="E43" s="140"/>
      <c r="F43" s="141"/>
      <c r="G43" s="141"/>
      <c r="H43" s="141"/>
      <c r="I43" s="141"/>
      <c r="J43" s="141"/>
      <c r="K43" s="141"/>
      <c r="L43" s="141"/>
      <c r="M43" s="141"/>
      <c r="N43" s="141"/>
      <c r="O43" s="141"/>
      <c r="P43" s="141"/>
      <c r="Q43" s="141"/>
      <c r="R43" s="141"/>
      <c r="S43" s="141"/>
      <c r="T43" s="141"/>
      <c r="U43" s="141"/>
      <c r="V43" s="141"/>
      <c r="W43" s="141"/>
      <c r="X43" s="141"/>
      <c r="Y43" s="142" t="e">
        <f t="shared" ref="Y43" si="5">S43/M43</f>
        <v>#DIV/0!</v>
      </c>
      <c r="Z43" s="142"/>
      <c r="AA43" s="142"/>
      <c r="AB43" s="142"/>
      <c r="AC43" s="142"/>
      <c r="AD43" s="142"/>
      <c r="AE43" s="143"/>
      <c r="AF43" s="144"/>
      <c r="AG43" s="145"/>
      <c r="AH43" s="145"/>
      <c r="AI43" s="145"/>
      <c r="AJ43" s="145"/>
      <c r="AK43" s="146"/>
    </row>
    <row r="44" spans="1:37" ht="16.2" x14ac:dyDescent="0.2">
      <c r="A44" s="140"/>
      <c r="B44" s="140"/>
      <c r="C44" s="140"/>
      <c r="D44" s="140"/>
      <c r="E44" s="140"/>
      <c r="F44" s="141"/>
      <c r="G44" s="141"/>
      <c r="H44" s="141"/>
      <c r="I44" s="141"/>
      <c r="J44" s="141"/>
      <c r="K44" s="141"/>
      <c r="L44" s="141"/>
      <c r="M44" s="141"/>
      <c r="N44" s="141"/>
      <c r="O44" s="141"/>
      <c r="P44" s="141"/>
      <c r="Q44" s="141"/>
      <c r="R44" s="141"/>
      <c r="S44" s="141"/>
      <c r="T44" s="141"/>
      <c r="U44" s="141"/>
      <c r="V44" s="141"/>
      <c r="W44" s="141"/>
      <c r="X44" s="141"/>
      <c r="Y44" s="142" t="e">
        <f t="shared" si="4"/>
        <v>#DIV/0!</v>
      </c>
      <c r="Z44" s="142"/>
      <c r="AA44" s="142"/>
      <c r="AB44" s="142"/>
      <c r="AC44" s="142"/>
      <c r="AD44" s="142"/>
      <c r="AE44" s="143"/>
      <c r="AF44" s="165"/>
      <c r="AG44" s="166"/>
      <c r="AH44" s="166"/>
      <c r="AI44" s="166"/>
      <c r="AJ44" s="166"/>
      <c r="AK44" s="167"/>
    </row>
    <row r="45" spans="1:37" ht="16.2" x14ac:dyDescent="0.2">
      <c r="A45" s="83"/>
      <c r="B45" s="83"/>
      <c r="C45" s="83"/>
      <c r="D45" s="83"/>
      <c r="E45" s="83"/>
      <c r="F45" s="84"/>
      <c r="G45" s="84"/>
      <c r="H45" s="84"/>
      <c r="I45" s="84"/>
      <c r="J45" s="84"/>
      <c r="K45" s="84"/>
      <c r="L45" s="84"/>
      <c r="M45" s="84"/>
      <c r="N45" s="84"/>
      <c r="O45" s="84"/>
      <c r="P45" s="84"/>
      <c r="Q45" s="84"/>
      <c r="R45" s="84"/>
      <c r="S45" s="84"/>
      <c r="T45" s="84"/>
      <c r="U45" s="84"/>
      <c r="V45" s="84"/>
      <c r="W45" s="84"/>
      <c r="X45" s="84"/>
      <c r="Y45" s="85"/>
      <c r="Z45" s="85"/>
      <c r="AA45" s="85"/>
      <c r="AB45" s="85"/>
      <c r="AC45" s="85"/>
      <c r="AD45" s="85"/>
      <c r="AE45" s="85"/>
      <c r="AF45" s="2"/>
    </row>
    <row r="46" spans="1:37" s="1" customFormat="1" ht="16.2" x14ac:dyDescent="0.2">
      <c r="A46" s="1" t="s">
        <v>107</v>
      </c>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row>
    <row r="47" spans="1:37" s="1" customFormat="1" ht="16.2" x14ac:dyDescent="0.2">
      <c r="A47" s="2"/>
      <c r="B47" s="2"/>
      <c r="C47" s="2"/>
      <c r="D47" s="2"/>
      <c r="E47" s="2"/>
      <c r="F47" s="2"/>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2"/>
    </row>
    <row r="48" spans="1:37" s="2" customFormat="1" ht="16.2" x14ac:dyDescent="0.2">
      <c r="A48" s="168" t="s">
        <v>108</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row>
    <row r="49" spans="1:32" s="2" customFormat="1" ht="16.2" x14ac:dyDescent="0.2">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row>
    <row r="50" spans="1:32" ht="16.2" x14ac:dyDescent="0.2">
      <c r="A50" s="2"/>
      <c r="B50" s="2"/>
      <c r="C50" s="2"/>
      <c r="D50" s="2"/>
      <c r="E50" s="2"/>
      <c r="F50" s="2"/>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2"/>
    </row>
    <row r="51" spans="1:32" s="1" customFormat="1" ht="16.2" x14ac:dyDescent="0.2">
      <c r="A51" s="1" t="s">
        <v>109</v>
      </c>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row>
    <row r="53" spans="1:32" ht="16.2" x14ac:dyDescent="0.2">
      <c r="A53" s="86" t="s">
        <v>110</v>
      </c>
      <c r="B53" s="3"/>
    </row>
    <row r="55" spans="1:32" ht="16.2" x14ac:dyDescent="0.2">
      <c r="A55" s="87" t="s">
        <v>111</v>
      </c>
      <c r="B55" s="3"/>
    </row>
    <row r="57" spans="1:32" ht="16.2" x14ac:dyDescent="0.2">
      <c r="A57" s="1"/>
    </row>
    <row r="58" spans="1:32" ht="16.2" x14ac:dyDescent="0.2">
      <c r="A58" s="2"/>
    </row>
  </sheetData>
  <mergeCells count="165">
    <mergeCell ref="A48:AF49"/>
    <mergeCell ref="A44:E44"/>
    <mergeCell ref="F44:L44"/>
    <mergeCell ref="M44:R44"/>
    <mergeCell ref="S44:X44"/>
    <mergeCell ref="Y44:AE44"/>
    <mergeCell ref="AF44:AK44"/>
    <mergeCell ref="A43:E43"/>
    <mergeCell ref="F43:L43"/>
    <mergeCell ref="M43:R43"/>
    <mergeCell ref="S43:X43"/>
    <mergeCell ref="Y43:AE43"/>
    <mergeCell ref="AF43:AK43"/>
    <mergeCell ref="A42:E42"/>
    <mergeCell ref="F42:L42"/>
    <mergeCell ref="M42:R42"/>
    <mergeCell ref="S42:X42"/>
    <mergeCell ref="Y42:AE42"/>
    <mergeCell ref="AF42:AK42"/>
    <mergeCell ref="A41:E41"/>
    <mergeCell ref="F41:L41"/>
    <mergeCell ref="M41:R41"/>
    <mergeCell ref="S41:X41"/>
    <mergeCell ref="Y41:AE41"/>
    <mergeCell ref="AF41:AK41"/>
    <mergeCell ref="A40:E40"/>
    <mergeCell ref="F40:L40"/>
    <mergeCell ref="M40:R40"/>
    <mergeCell ref="S40:X40"/>
    <mergeCell ref="Y40:AE40"/>
    <mergeCell ref="AF40:AK40"/>
    <mergeCell ref="A39:E39"/>
    <mergeCell ref="F39:L39"/>
    <mergeCell ref="M39:R39"/>
    <mergeCell ref="S39:X39"/>
    <mergeCell ref="Y39:AE39"/>
    <mergeCell ref="AF39:AK39"/>
    <mergeCell ref="A38:E38"/>
    <mergeCell ref="F38:L38"/>
    <mergeCell ref="M38:R38"/>
    <mergeCell ref="S38:X38"/>
    <mergeCell ref="Y38:AE38"/>
    <mergeCell ref="AF38:AK38"/>
    <mergeCell ref="A37:E37"/>
    <mergeCell ref="F37:L37"/>
    <mergeCell ref="M37:R37"/>
    <mergeCell ref="S37:X37"/>
    <mergeCell ref="Y37:AE37"/>
    <mergeCell ref="AF37:AK37"/>
    <mergeCell ref="A36:E36"/>
    <mergeCell ref="F36:L36"/>
    <mergeCell ref="M36:R36"/>
    <mergeCell ref="S36:X36"/>
    <mergeCell ref="Y36:AE36"/>
    <mergeCell ref="AF36:AK36"/>
    <mergeCell ref="A33:E33"/>
    <mergeCell ref="F33:L33"/>
    <mergeCell ref="M33:R33"/>
    <mergeCell ref="S33:X33"/>
    <mergeCell ref="Y33:AE33"/>
    <mergeCell ref="AF33:AK33"/>
    <mergeCell ref="A32:E32"/>
    <mergeCell ref="F32:L32"/>
    <mergeCell ref="M32:R32"/>
    <mergeCell ref="S32:X32"/>
    <mergeCell ref="Y32:AE32"/>
    <mergeCell ref="AF32:AK32"/>
    <mergeCell ref="A31:E31"/>
    <mergeCell ref="F31:L31"/>
    <mergeCell ref="M31:R31"/>
    <mergeCell ref="S31:X31"/>
    <mergeCell ref="Y31:AE31"/>
    <mergeCell ref="AF31:AK31"/>
    <mergeCell ref="A30:E30"/>
    <mergeCell ref="F30:L30"/>
    <mergeCell ref="M30:R30"/>
    <mergeCell ref="S30:X30"/>
    <mergeCell ref="Y30:AE30"/>
    <mergeCell ref="AF30:AK30"/>
    <mergeCell ref="A29:E29"/>
    <mergeCell ref="F29:L29"/>
    <mergeCell ref="M29:R29"/>
    <mergeCell ref="S29:X29"/>
    <mergeCell ref="Y29:AE29"/>
    <mergeCell ref="AF29:AK29"/>
    <mergeCell ref="A28:E28"/>
    <mergeCell ref="F28:L28"/>
    <mergeCell ref="M28:R28"/>
    <mergeCell ref="S28:X28"/>
    <mergeCell ref="Y28:AE28"/>
    <mergeCell ref="AF28:AK28"/>
    <mergeCell ref="A27:E27"/>
    <mergeCell ref="F27:L27"/>
    <mergeCell ref="M27:R27"/>
    <mergeCell ref="S27:X27"/>
    <mergeCell ref="Y27:AE27"/>
    <mergeCell ref="AF27:AK27"/>
    <mergeCell ref="A26:E26"/>
    <mergeCell ref="F26:L26"/>
    <mergeCell ref="M26:R26"/>
    <mergeCell ref="S26:X26"/>
    <mergeCell ref="Y26:AE26"/>
    <mergeCell ref="AF26:AK26"/>
    <mergeCell ref="A25:E25"/>
    <mergeCell ref="F25:L25"/>
    <mergeCell ref="M25:R25"/>
    <mergeCell ref="S25:X25"/>
    <mergeCell ref="Y25:AE25"/>
    <mergeCell ref="AF25:AK25"/>
    <mergeCell ref="A21:E21"/>
    <mergeCell ref="F21:L21"/>
    <mergeCell ref="M21:R21"/>
    <mergeCell ref="S21:X21"/>
    <mergeCell ref="Y21:AE21"/>
    <mergeCell ref="AF21:AK21"/>
    <mergeCell ref="A20:E20"/>
    <mergeCell ref="F20:L20"/>
    <mergeCell ref="M20:R20"/>
    <mergeCell ref="S20:X20"/>
    <mergeCell ref="Y20:AE20"/>
    <mergeCell ref="AF20:AK20"/>
    <mergeCell ref="A19:E19"/>
    <mergeCell ref="F19:L19"/>
    <mergeCell ref="M19:R19"/>
    <mergeCell ref="S19:X19"/>
    <mergeCell ref="Y19:AE19"/>
    <mergeCell ref="AF19:AK19"/>
    <mergeCell ref="A18:E18"/>
    <mergeCell ref="F18:L18"/>
    <mergeCell ref="M18:R18"/>
    <mergeCell ref="S18:X18"/>
    <mergeCell ref="Y18:AE18"/>
    <mergeCell ref="AF18:AK18"/>
    <mergeCell ref="A17:E17"/>
    <mergeCell ref="F17:L17"/>
    <mergeCell ref="M17:R17"/>
    <mergeCell ref="S17:X17"/>
    <mergeCell ref="Y17:AE17"/>
    <mergeCell ref="AF17:AK17"/>
    <mergeCell ref="A16:E16"/>
    <mergeCell ref="F16:L16"/>
    <mergeCell ref="M16:R16"/>
    <mergeCell ref="S16:X16"/>
    <mergeCell ref="Y16:AE16"/>
    <mergeCell ref="AF16:AK16"/>
    <mergeCell ref="Y15:AE15"/>
    <mergeCell ref="AF15:AK15"/>
    <mergeCell ref="Y13:AE13"/>
    <mergeCell ref="AF13:AK13"/>
    <mergeCell ref="A14:E14"/>
    <mergeCell ref="F14:L14"/>
    <mergeCell ref="M14:R14"/>
    <mergeCell ref="S14:X14"/>
    <mergeCell ref="Y14:AE14"/>
    <mergeCell ref="AF14:AK14"/>
    <mergeCell ref="B7:M7"/>
    <mergeCell ref="B10:M10"/>
    <mergeCell ref="A13:E13"/>
    <mergeCell ref="F13:L13"/>
    <mergeCell ref="M13:R13"/>
    <mergeCell ref="S13:X13"/>
    <mergeCell ref="A15:E15"/>
    <mergeCell ref="F15:L15"/>
    <mergeCell ref="M15:R15"/>
    <mergeCell ref="S15:X15"/>
  </mergeCells>
  <phoneticPr fontId="2"/>
  <dataValidations count="3">
    <dataValidation type="list" allowBlank="1" showInputMessage="1" showErrorMessage="1" sqref="AF26:AK33 AF14:AK21 AF37:AK44" xr:uid="{00000000-0002-0000-0100-000000000000}">
      <formula1>"〇,×"</formula1>
    </dataValidation>
    <dataValidation type="list" allowBlank="1" showInputMessage="1" showErrorMessage="1" sqref="B10:M10" xr:uid="{00000000-0002-0000-0100-000001000000}">
      <formula1>"通期単位における週休２日達成,通期単位における週休２日達成していない"</formula1>
    </dataValidation>
    <dataValidation type="list" allowBlank="1" showInputMessage="1" showErrorMessage="1" sqref="B7:B8 B11" xr:uid="{00000000-0002-0000-0100-000002000000}">
      <formula1>"月単位における週休２日達成,月単位における週休２日達成していない"</formula1>
    </dataValidation>
  </dataValidations>
  <printOptions horizontalCentered="1"/>
  <pageMargins left="0.31496062992125984" right="0.31496062992125984" top="0.55118110236220474" bottom="0.55118110236220474"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AEA2-6D34-4848-995B-0BED0DCA148E}">
  <sheetPr>
    <tabColor theme="9" tint="0.39997558519241921"/>
    <pageSetUpPr fitToPage="1"/>
  </sheetPr>
  <dimension ref="A1:AK58"/>
  <sheetViews>
    <sheetView showGridLines="0" view="pageBreakPreview" zoomScale="85" zoomScaleNormal="100" zoomScaleSheetLayoutView="85" workbookViewId="0"/>
  </sheetViews>
  <sheetFormatPr defaultRowHeight="13.2" x14ac:dyDescent="0.2"/>
  <cols>
    <col min="1" max="6" width="5.33203125" customWidth="1"/>
    <col min="7" max="31" width="3" style="3" customWidth="1"/>
    <col min="32" max="36" width="3" customWidth="1"/>
    <col min="37" max="37" width="10.21875" customWidth="1"/>
    <col min="132" max="132" width="9" customWidth="1"/>
  </cols>
  <sheetData>
    <row r="1" spans="1:37" x14ac:dyDescent="0.2">
      <c r="A1" s="92" t="s">
        <v>115</v>
      </c>
      <c r="B1" s="91"/>
      <c r="C1" s="91"/>
      <c r="D1" s="91"/>
      <c r="E1" s="91"/>
    </row>
    <row r="3" spans="1:37" ht="19.8" customHeight="1" x14ac:dyDescent="0.2">
      <c r="A3" s="65" t="s">
        <v>117</v>
      </c>
    </row>
    <row r="4" spans="1:37" ht="18.600000000000001" customHeight="1" x14ac:dyDescent="0.2">
      <c r="A4" s="1" t="s">
        <v>118</v>
      </c>
      <c r="B4" s="2"/>
      <c r="C4" s="2"/>
      <c r="D4" s="2"/>
      <c r="F4" s="80" t="s">
        <v>52</v>
      </c>
      <c r="G4" s="63"/>
      <c r="H4" s="80"/>
      <c r="I4" s="63"/>
      <c r="J4" s="63"/>
      <c r="K4" s="64"/>
      <c r="L4" s="63"/>
      <c r="M4" s="64"/>
      <c r="N4" s="64"/>
      <c r="O4" s="64"/>
      <c r="P4" s="64"/>
      <c r="Q4" s="64"/>
      <c r="R4" s="64"/>
      <c r="S4" s="64"/>
      <c r="T4" s="64"/>
      <c r="U4" s="64"/>
      <c r="V4" s="64"/>
      <c r="W4" s="64"/>
      <c r="X4" s="64"/>
      <c r="Y4" s="64"/>
      <c r="Z4" s="64"/>
      <c r="AA4" s="64"/>
      <c r="AB4" s="64"/>
      <c r="AC4" s="64"/>
      <c r="AD4" s="64"/>
      <c r="AE4" s="64"/>
      <c r="AF4" s="91"/>
      <c r="AG4" s="91"/>
      <c r="AH4" s="91"/>
      <c r="AI4" s="91"/>
      <c r="AJ4" s="91"/>
      <c r="AK4" s="91"/>
    </row>
    <row r="5" spans="1:37" ht="16.8" customHeight="1" x14ac:dyDescent="0.2">
      <c r="A5" s="1"/>
      <c r="B5" s="2"/>
      <c r="C5" s="2"/>
      <c r="D5" s="2"/>
      <c r="E5" s="2"/>
      <c r="F5" s="2"/>
      <c r="G5" s="89"/>
      <c r="H5" s="89"/>
      <c r="I5" s="89"/>
      <c r="J5" s="89"/>
      <c r="K5" s="89"/>
      <c r="L5" s="89"/>
    </row>
    <row r="6" spans="1:37" ht="20.25" customHeight="1" x14ac:dyDescent="0.2">
      <c r="A6" s="60" t="s">
        <v>81</v>
      </c>
      <c r="B6" s="2"/>
      <c r="C6" s="2"/>
      <c r="D6" s="2"/>
      <c r="E6" s="2"/>
      <c r="F6" s="2"/>
      <c r="G6" s="89"/>
      <c r="H6" s="89"/>
      <c r="I6" s="89"/>
      <c r="J6" s="89"/>
      <c r="K6" s="89"/>
      <c r="L6" s="89"/>
    </row>
    <row r="7" spans="1:37" ht="20.25" customHeight="1" x14ac:dyDescent="0.2">
      <c r="A7" s="51" t="s">
        <v>43</v>
      </c>
      <c r="B7" s="130" t="s">
        <v>61</v>
      </c>
      <c r="C7" s="130"/>
      <c r="D7" s="130"/>
      <c r="E7" s="130"/>
      <c r="F7" s="130"/>
      <c r="G7" s="130"/>
      <c r="H7" s="130"/>
      <c r="I7" s="130"/>
      <c r="J7" s="130"/>
      <c r="K7" s="130"/>
      <c r="L7" s="130"/>
      <c r="M7" s="130"/>
    </row>
    <row r="8" spans="1:37" ht="20.25" customHeight="1" x14ac:dyDescent="0.2">
      <c r="A8" s="62"/>
      <c r="B8" s="63"/>
      <c r="C8" s="63"/>
      <c r="D8" s="63"/>
      <c r="E8" s="63"/>
      <c r="F8" s="63"/>
      <c r="G8" s="63"/>
      <c r="H8" s="63"/>
      <c r="I8" s="63"/>
      <c r="J8" s="63"/>
      <c r="K8" s="63"/>
      <c r="L8" s="63"/>
      <c r="M8" s="63"/>
    </row>
    <row r="9" spans="1:37" ht="20.25" customHeight="1" x14ac:dyDescent="0.2">
      <c r="A9" s="60" t="s">
        <v>82</v>
      </c>
      <c r="B9" s="2"/>
      <c r="D9" s="2"/>
      <c r="E9" s="2"/>
      <c r="F9" s="3"/>
      <c r="I9" s="77"/>
      <c r="J9" s="77"/>
      <c r="K9" s="89"/>
      <c r="L9" s="89"/>
      <c r="M9" s="89"/>
      <c r="N9" s="89"/>
      <c r="O9" s="89"/>
      <c r="P9" s="89"/>
    </row>
    <row r="10" spans="1:37" ht="20.25" customHeight="1" x14ac:dyDescent="0.2">
      <c r="A10" s="51" t="s">
        <v>43</v>
      </c>
      <c r="B10" s="130" t="s">
        <v>83</v>
      </c>
      <c r="C10" s="130"/>
      <c r="D10" s="130"/>
      <c r="E10" s="130"/>
      <c r="F10" s="130"/>
      <c r="G10" s="130"/>
      <c r="H10" s="130"/>
      <c r="I10" s="130"/>
      <c r="J10" s="130"/>
      <c r="K10" s="130"/>
      <c r="L10" s="130"/>
      <c r="M10" s="130"/>
    </row>
    <row r="11" spans="1:37" ht="20.25" customHeight="1" x14ac:dyDescent="0.2">
      <c r="A11" s="62"/>
      <c r="B11" s="63"/>
      <c r="C11" s="63"/>
      <c r="D11" s="63"/>
      <c r="E11" s="63"/>
      <c r="F11" s="63"/>
      <c r="G11" s="63"/>
      <c r="H11" s="63"/>
      <c r="I11" s="63"/>
      <c r="J11" s="63"/>
      <c r="K11" s="63"/>
      <c r="L11" s="63"/>
      <c r="M11" s="63"/>
    </row>
    <row r="12" spans="1:37" ht="20.25" customHeight="1" thickBot="1" x14ac:dyDescent="0.25">
      <c r="A12" s="78" t="s">
        <v>84</v>
      </c>
      <c r="B12" s="79"/>
      <c r="C12" s="79"/>
      <c r="D12" s="79"/>
      <c r="E12" s="79"/>
      <c r="F12" s="80"/>
      <c r="G12" s="63"/>
      <c r="H12" s="63"/>
      <c r="I12" s="63"/>
      <c r="J12" s="63"/>
      <c r="K12" s="63"/>
      <c r="L12" s="63"/>
      <c r="M12" s="64"/>
      <c r="N12" s="64"/>
      <c r="O12" s="64"/>
      <c r="P12" s="64"/>
      <c r="Q12" s="64"/>
      <c r="R12" s="64"/>
      <c r="S12" s="81"/>
      <c r="T12" s="64"/>
      <c r="U12" s="64"/>
      <c r="V12" s="64"/>
      <c r="W12" s="64"/>
      <c r="X12" s="64"/>
      <c r="Y12" s="64"/>
      <c r="Z12" s="64"/>
      <c r="AA12" s="64"/>
      <c r="AB12" s="64"/>
      <c r="AC12" s="64"/>
      <c r="AD12" s="64"/>
      <c r="AE12" s="64"/>
      <c r="AF12" s="25"/>
    </row>
    <row r="13" spans="1:37" ht="16.2" x14ac:dyDescent="0.2">
      <c r="A13" s="136" t="s">
        <v>85</v>
      </c>
      <c r="B13" s="137"/>
      <c r="C13" s="137"/>
      <c r="D13" s="137"/>
      <c r="E13" s="137"/>
      <c r="F13" s="138" t="s">
        <v>86</v>
      </c>
      <c r="G13" s="138"/>
      <c r="H13" s="138"/>
      <c r="I13" s="138"/>
      <c r="J13" s="138"/>
      <c r="K13" s="138"/>
      <c r="L13" s="138"/>
      <c r="M13" s="138" t="s">
        <v>87</v>
      </c>
      <c r="N13" s="138"/>
      <c r="O13" s="138"/>
      <c r="P13" s="138"/>
      <c r="Q13" s="138"/>
      <c r="R13" s="138"/>
      <c r="S13" s="138" t="s">
        <v>88</v>
      </c>
      <c r="T13" s="138"/>
      <c r="U13" s="138"/>
      <c r="V13" s="138"/>
      <c r="W13" s="138"/>
      <c r="X13" s="138"/>
      <c r="Y13" s="138" t="s">
        <v>89</v>
      </c>
      <c r="Z13" s="138"/>
      <c r="AA13" s="138"/>
      <c r="AB13" s="138"/>
      <c r="AC13" s="138"/>
      <c r="AD13" s="138"/>
      <c r="AE13" s="147"/>
      <c r="AF13" s="148" t="s">
        <v>90</v>
      </c>
      <c r="AG13" s="149"/>
      <c r="AH13" s="149"/>
      <c r="AI13" s="149"/>
      <c r="AJ13" s="149"/>
      <c r="AK13" s="150"/>
    </row>
    <row r="14" spans="1:37" ht="16.2" x14ac:dyDescent="0.2">
      <c r="A14" s="139" t="s">
        <v>91</v>
      </c>
      <c r="B14" s="140"/>
      <c r="C14" s="140"/>
      <c r="D14" s="140"/>
      <c r="E14" s="140"/>
      <c r="F14" s="141" t="s">
        <v>92</v>
      </c>
      <c r="G14" s="141"/>
      <c r="H14" s="141"/>
      <c r="I14" s="141"/>
      <c r="J14" s="141"/>
      <c r="K14" s="141"/>
      <c r="L14" s="141"/>
      <c r="M14" s="141">
        <f t="shared" ref="M14:M20" si="0">M26+M37</f>
        <v>61</v>
      </c>
      <c r="N14" s="141"/>
      <c r="O14" s="141"/>
      <c r="P14" s="141"/>
      <c r="Q14" s="141"/>
      <c r="R14" s="141"/>
      <c r="S14" s="141">
        <f t="shared" ref="S14:S21" si="1">S26+S37</f>
        <v>19</v>
      </c>
      <c r="T14" s="141"/>
      <c r="U14" s="141"/>
      <c r="V14" s="141"/>
      <c r="W14" s="141"/>
      <c r="X14" s="141"/>
      <c r="Y14" s="142">
        <f>S14/M14</f>
        <v>0.31147540983606559</v>
      </c>
      <c r="Z14" s="142"/>
      <c r="AA14" s="142"/>
      <c r="AB14" s="142"/>
      <c r="AC14" s="142"/>
      <c r="AD14" s="142"/>
      <c r="AE14" s="143"/>
      <c r="AF14" s="144" t="s">
        <v>63</v>
      </c>
      <c r="AG14" s="145"/>
      <c r="AH14" s="145"/>
      <c r="AI14" s="145"/>
      <c r="AJ14" s="145"/>
      <c r="AK14" s="146"/>
    </row>
    <row r="15" spans="1:37" ht="16.2" x14ac:dyDescent="0.2">
      <c r="A15" s="139"/>
      <c r="B15" s="140"/>
      <c r="C15" s="140"/>
      <c r="D15" s="140"/>
      <c r="E15" s="140"/>
      <c r="F15" s="141" t="s">
        <v>93</v>
      </c>
      <c r="G15" s="141"/>
      <c r="H15" s="141"/>
      <c r="I15" s="141"/>
      <c r="J15" s="141"/>
      <c r="K15" s="141"/>
      <c r="L15" s="141"/>
      <c r="M15" s="141">
        <f t="shared" si="0"/>
        <v>61</v>
      </c>
      <c r="N15" s="141"/>
      <c r="O15" s="141"/>
      <c r="P15" s="141"/>
      <c r="Q15" s="141"/>
      <c r="R15" s="141"/>
      <c r="S15" s="141">
        <f t="shared" si="1"/>
        <v>19</v>
      </c>
      <c r="T15" s="141"/>
      <c r="U15" s="141"/>
      <c r="V15" s="141"/>
      <c r="W15" s="141"/>
      <c r="X15" s="141"/>
      <c r="Y15" s="142">
        <f t="shared" ref="Y15:Y21" si="2">S15/M15</f>
        <v>0.31147540983606559</v>
      </c>
      <c r="Z15" s="142"/>
      <c r="AA15" s="142"/>
      <c r="AB15" s="142"/>
      <c r="AC15" s="142"/>
      <c r="AD15" s="142"/>
      <c r="AE15" s="143"/>
      <c r="AF15" s="144" t="s">
        <v>63</v>
      </c>
      <c r="AG15" s="145"/>
      <c r="AH15" s="145"/>
      <c r="AI15" s="145"/>
      <c r="AJ15" s="145"/>
      <c r="AK15" s="146"/>
    </row>
    <row r="16" spans="1:37" ht="16.2" x14ac:dyDescent="0.2">
      <c r="A16" s="139"/>
      <c r="B16" s="140"/>
      <c r="C16" s="140"/>
      <c r="D16" s="140"/>
      <c r="E16" s="140"/>
      <c r="F16" s="141" t="s">
        <v>94</v>
      </c>
      <c r="G16" s="141"/>
      <c r="H16" s="141"/>
      <c r="I16" s="141"/>
      <c r="J16" s="141"/>
      <c r="K16" s="141"/>
      <c r="L16" s="141"/>
      <c r="M16" s="141">
        <f t="shared" si="0"/>
        <v>61</v>
      </c>
      <c r="N16" s="141"/>
      <c r="O16" s="141"/>
      <c r="P16" s="141"/>
      <c r="Q16" s="141"/>
      <c r="R16" s="141"/>
      <c r="S16" s="141">
        <f t="shared" si="1"/>
        <v>19</v>
      </c>
      <c r="T16" s="141"/>
      <c r="U16" s="141"/>
      <c r="V16" s="141"/>
      <c r="W16" s="141"/>
      <c r="X16" s="141"/>
      <c r="Y16" s="142">
        <f t="shared" si="2"/>
        <v>0.31147540983606559</v>
      </c>
      <c r="Z16" s="142"/>
      <c r="AA16" s="142"/>
      <c r="AB16" s="142"/>
      <c r="AC16" s="142"/>
      <c r="AD16" s="142"/>
      <c r="AE16" s="143"/>
      <c r="AF16" s="144" t="s">
        <v>63</v>
      </c>
      <c r="AG16" s="145"/>
      <c r="AH16" s="145"/>
      <c r="AI16" s="145"/>
      <c r="AJ16" s="145"/>
      <c r="AK16" s="146"/>
    </row>
    <row r="17" spans="1:37" ht="16.2" x14ac:dyDescent="0.2">
      <c r="A17" s="139" t="s">
        <v>95</v>
      </c>
      <c r="B17" s="140"/>
      <c r="C17" s="140"/>
      <c r="D17" s="140"/>
      <c r="E17" s="140"/>
      <c r="F17" s="141" t="s">
        <v>96</v>
      </c>
      <c r="G17" s="141"/>
      <c r="H17" s="141"/>
      <c r="I17" s="141"/>
      <c r="J17" s="141"/>
      <c r="K17" s="141"/>
      <c r="L17" s="141"/>
      <c r="M17" s="141">
        <f t="shared" si="0"/>
        <v>56</v>
      </c>
      <c r="N17" s="141"/>
      <c r="O17" s="141"/>
      <c r="P17" s="141"/>
      <c r="Q17" s="141"/>
      <c r="R17" s="141"/>
      <c r="S17" s="141">
        <f t="shared" si="1"/>
        <v>17</v>
      </c>
      <c r="T17" s="141"/>
      <c r="U17" s="141"/>
      <c r="V17" s="141"/>
      <c r="W17" s="141"/>
      <c r="X17" s="141"/>
      <c r="Y17" s="142">
        <f t="shared" si="2"/>
        <v>0.30357142857142855</v>
      </c>
      <c r="Z17" s="142"/>
      <c r="AA17" s="142"/>
      <c r="AB17" s="142"/>
      <c r="AC17" s="142"/>
      <c r="AD17" s="142"/>
      <c r="AE17" s="143"/>
      <c r="AF17" s="144" t="s">
        <v>63</v>
      </c>
      <c r="AG17" s="145"/>
      <c r="AH17" s="145"/>
      <c r="AI17" s="145"/>
      <c r="AJ17" s="145"/>
      <c r="AK17" s="146"/>
    </row>
    <row r="18" spans="1:37" ht="16.2" x14ac:dyDescent="0.2">
      <c r="A18" s="139"/>
      <c r="B18" s="140"/>
      <c r="C18" s="140"/>
      <c r="D18" s="140"/>
      <c r="E18" s="140"/>
      <c r="F18" s="141" t="s">
        <v>97</v>
      </c>
      <c r="G18" s="141"/>
      <c r="H18" s="141"/>
      <c r="I18" s="141"/>
      <c r="J18" s="141"/>
      <c r="K18" s="141"/>
      <c r="L18" s="141"/>
      <c r="M18" s="141">
        <f t="shared" si="0"/>
        <v>56</v>
      </c>
      <c r="N18" s="141"/>
      <c r="O18" s="141"/>
      <c r="P18" s="141"/>
      <c r="Q18" s="141"/>
      <c r="R18" s="141"/>
      <c r="S18" s="141">
        <f t="shared" si="1"/>
        <v>17</v>
      </c>
      <c r="T18" s="141"/>
      <c r="U18" s="141"/>
      <c r="V18" s="141"/>
      <c r="W18" s="141"/>
      <c r="X18" s="141"/>
      <c r="Y18" s="142">
        <f t="shared" si="2"/>
        <v>0.30357142857142855</v>
      </c>
      <c r="Z18" s="142"/>
      <c r="AA18" s="142"/>
      <c r="AB18" s="142"/>
      <c r="AC18" s="142"/>
      <c r="AD18" s="142"/>
      <c r="AE18" s="143"/>
      <c r="AF18" s="144" t="s">
        <v>63</v>
      </c>
      <c r="AG18" s="145"/>
      <c r="AH18" s="145"/>
      <c r="AI18" s="145"/>
      <c r="AJ18" s="145"/>
      <c r="AK18" s="146"/>
    </row>
    <row r="19" spans="1:37" ht="16.2" x14ac:dyDescent="0.2">
      <c r="A19" s="139"/>
      <c r="B19" s="140"/>
      <c r="C19" s="140"/>
      <c r="D19" s="140"/>
      <c r="E19" s="140"/>
      <c r="F19" s="141" t="s">
        <v>98</v>
      </c>
      <c r="G19" s="141"/>
      <c r="H19" s="141"/>
      <c r="I19" s="141"/>
      <c r="J19" s="141"/>
      <c r="K19" s="141"/>
      <c r="L19" s="141"/>
      <c r="M19" s="141">
        <f t="shared" si="0"/>
        <v>56</v>
      </c>
      <c r="N19" s="141"/>
      <c r="O19" s="141"/>
      <c r="P19" s="141"/>
      <c r="Q19" s="141"/>
      <c r="R19" s="141"/>
      <c r="S19" s="141">
        <f t="shared" si="1"/>
        <v>17</v>
      </c>
      <c r="T19" s="141"/>
      <c r="U19" s="141"/>
      <c r="V19" s="141"/>
      <c r="W19" s="141"/>
      <c r="X19" s="141"/>
      <c r="Y19" s="142">
        <f t="shared" si="2"/>
        <v>0.30357142857142855</v>
      </c>
      <c r="Z19" s="142"/>
      <c r="AA19" s="142"/>
      <c r="AB19" s="142"/>
      <c r="AC19" s="142"/>
      <c r="AD19" s="142"/>
      <c r="AE19" s="143"/>
      <c r="AF19" s="144" t="s">
        <v>63</v>
      </c>
      <c r="AG19" s="145"/>
      <c r="AH19" s="145"/>
      <c r="AI19" s="145"/>
      <c r="AJ19" s="145"/>
      <c r="AK19" s="146"/>
    </row>
    <row r="20" spans="1:37" ht="16.2" x14ac:dyDescent="0.2">
      <c r="A20" s="139" t="s">
        <v>99</v>
      </c>
      <c r="B20" s="140"/>
      <c r="C20" s="140"/>
      <c r="D20" s="140"/>
      <c r="E20" s="140"/>
      <c r="F20" s="141" t="s">
        <v>100</v>
      </c>
      <c r="G20" s="141"/>
      <c r="H20" s="141"/>
      <c r="I20" s="141"/>
      <c r="J20" s="141"/>
      <c r="K20" s="141"/>
      <c r="L20" s="141"/>
      <c r="M20" s="141">
        <f t="shared" si="0"/>
        <v>20</v>
      </c>
      <c r="N20" s="141"/>
      <c r="O20" s="141"/>
      <c r="P20" s="141"/>
      <c r="Q20" s="141"/>
      <c r="R20" s="141"/>
      <c r="S20" s="141">
        <f t="shared" si="1"/>
        <v>6</v>
      </c>
      <c r="T20" s="141"/>
      <c r="U20" s="141"/>
      <c r="V20" s="141"/>
      <c r="W20" s="141"/>
      <c r="X20" s="141"/>
      <c r="Y20" s="142">
        <f t="shared" si="2"/>
        <v>0.3</v>
      </c>
      <c r="Z20" s="142"/>
      <c r="AA20" s="142"/>
      <c r="AB20" s="142"/>
      <c r="AC20" s="142"/>
      <c r="AD20" s="142"/>
      <c r="AE20" s="143"/>
      <c r="AF20" s="144" t="s">
        <v>63</v>
      </c>
      <c r="AG20" s="145"/>
      <c r="AH20" s="145"/>
      <c r="AI20" s="145"/>
      <c r="AJ20" s="145"/>
      <c r="AK20" s="146"/>
    </row>
    <row r="21" spans="1:37" ht="16.8" thickBot="1" x14ac:dyDescent="0.25">
      <c r="A21" s="151" t="s">
        <v>101</v>
      </c>
      <c r="B21" s="152"/>
      <c r="C21" s="152"/>
      <c r="D21" s="152"/>
      <c r="E21" s="152"/>
      <c r="F21" s="153" t="s">
        <v>102</v>
      </c>
      <c r="G21" s="153"/>
      <c r="H21" s="153"/>
      <c r="I21" s="153"/>
      <c r="J21" s="153"/>
      <c r="K21" s="153"/>
      <c r="L21" s="153"/>
      <c r="M21" s="153">
        <f>M32+M44</f>
        <v>40</v>
      </c>
      <c r="N21" s="153"/>
      <c r="O21" s="153"/>
      <c r="P21" s="153"/>
      <c r="Q21" s="153"/>
      <c r="R21" s="153"/>
      <c r="S21" s="153">
        <f t="shared" si="1"/>
        <v>12</v>
      </c>
      <c r="T21" s="153"/>
      <c r="U21" s="153"/>
      <c r="V21" s="153"/>
      <c r="W21" s="153"/>
      <c r="X21" s="153"/>
      <c r="Y21" s="154">
        <f t="shared" si="2"/>
        <v>0.3</v>
      </c>
      <c r="Z21" s="154"/>
      <c r="AA21" s="154"/>
      <c r="AB21" s="154"/>
      <c r="AC21" s="154"/>
      <c r="AD21" s="154"/>
      <c r="AE21" s="155"/>
      <c r="AF21" s="156" t="s">
        <v>63</v>
      </c>
      <c r="AG21" s="157"/>
      <c r="AH21" s="157"/>
      <c r="AI21" s="157"/>
      <c r="AJ21" s="157"/>
      <c r="AK21" s="158"/>
    </row>
    <row r="22" spans="1:37" ht="20.25" customHeight="1" x14ac:dyDescent="0.2">
      <c r="A22" s="1"/>
      <c r="B22" s="2"/>
      <c r="C22" s="2"/>
      <c r="D22" s="2"/>
      <c r="E22" s="2"/>
      <c r="F22" s="2"/>
      <c r="G22" s="89"/>
      <c r="H22" s="89"/>
      <c r="I22" s="89"/>
      <c r="J22" s="89"/>
      <c r="K22" s="89"/>
      <c r="L22" s="89"/>
      <c r="S22" s="82"/>
      <c r="AF22" s="25"/>
    </row>
    <row r="23" spans="1:37" ht="20.25" customHeight="1" x14ac:dyDescent="0.2">
      <c r="A23" s="1"/>
      <c r="B23" s="2"/>
      <c r="C23" s="2"/>
      <c r="D23" s="2"/>
      <c r="E23" s="2"/>
      <c r="F23" s="2"/>
      <c r="G23" s="89"/>
      <c r="H23" s="89"/>
      <c r="I23" s="89"/>
      <c r="J23" s="89"/>
      <c r="K23" s="89"/>
      <c r="L23" s="89"/>
      <c r="S23" s="82"/>
      <c r="AF23" s="25"/>
    </row>
    <row r="24" spans="1:37" ht="20.25" customHeight="1" thickBot="1" x14ac:dyDescent="0.25">
      <c r="A24" s="78" t="s">
        <v>103</v>
      </c>
      <c r="B24" s="79"/>
      <c r="C24" s="79"/>
      <c r="D24" s="79"/>
      <c r="E24" s="79"/>
      <c r="F24" s="80"/>
      <c r="G24" s="63"/>
      <c r="H24" s="63"/>
      <c r="I24" s="63"/>
      <c r="J24" s="63"/>
      <c r="K24" s="63"/>
      <c r="L24" s="63"/>
      <c r="M24" s="64"/>
      <c r="N24" s="64"/>
      <c r="O24" s="64"/>
      <c r="P24" s="64"/>
      <c r="Q24" s="64"/>
      <c r="R24" s="64"/>
      <c r="S24" s="81"/>
      <c r="T24" s="64"/>
      <c r="U24" s="64"/>
      <c r="V24" s="64"/>
      <c r="W24" s="64"/>
      <c r="X24" s="64"/>
      <c r="Y24" s="64"/>
      <c r="Z24" s="64"/>
      <c r="AA24" s="64"/>
      <c r="AB24" s="64"/>
      <c r="AC24" s="64"/>
      <c r="AD24" s="64"/>
      <c r="AE24" s="64"/>
      <c r="AF24" s="25"/>
    </row>
    <row r="25" spans="1:37" ht="16.2" x14ac:dyDescent="0.2">
      <c r="A25" s="159" t="s">
        <v>85</v>
      </c>
      <c r="B25" s="159"/>
      <c r="C25" s="159"/>
      <c r="D25" s="159"/>
      <c r="E25" s="159"/>
      <c r="F25" s="160" t="s">
        <v>86</v>
      </c>
      <c r="G25" s="160"/>
      <c r="H25" s="160"/>
      <c r="I25" s="160"/>
      <c r="J25" s="160"/>
      <c r="K25" s="160"/>
      <c r="L25" s="160"/>
      <c r="M25" s="160" t="s">
        <v>87</v>
      </c>
      <c r="N25" s="160"/>
      <c r="O25" s="160"/>
      <c r="P25" s="160"/>
      <c r="Q25" s="160"/>
      <c r="R25" s="160"/>
      <c r="S25" s="160" t="s">
        <v>88</v>
      </c>
      <c r="T25" s="160"/>
      <c r="U25" s="160"/>
      <c r="V25" s="160"/>
      <c r="W25" s="160"/>
      <c r="X25" s="160"/>
      <c r="Y25" s="160" t="s">
        <v>89</v>
      </c>
      <c r="Z25" s="160"/>
      <c r="AA25" s="160"/>
      <c r="AB25" s="160"/>
      <c r="AC25" s="160"/>
      <c r="AD25" s="160"/>
      <c r="AE25" s="161"/>
      <c r="AF25" s="148" t="s">
        <v>104</v>
      </c>
      <c r="AG25" s="149"/>
      <c r="AH25" s="149"/>
      <c r="AI25" s="149"/>
      <c r="AJ25" s="149"/>
      <c r="AK25" s="150"/>
    </row>
    <row r="26" spans="1:37" ht="16.2" x14ac:dyDescent="0.2">
      <c r="A26" s="140" t="s">
        <v>91</v>
      </c>
      <c r="B26" s="140"/>
      <c r="C26" s="140"/>
      <c r="D26" s="140"/>
      <c r="E26" s="140"/>
      <c r="F26" s="141" t="s">
        <v>92</v>
      </c>
      <c r="G26" s="141"/>
      <c r="H26" s="141"/>
      <c r="I26" s="141"/>
      <c r="J26" s="141"/>
      <c r="K26" s="141"/>
      <c r="L26" s="141"/>
      <c r="M26" s="141">
        <v>30</v>
      </c>
      <c r="N26" s="141"/>
      <c r="O26" s="141"/>
      <c r="P26" s="141"/>
      <c r="Q26" s="141"/>
      <c r="R26" s="141"/>
      <c r="S26" s="141">
        <v>9</v>
      </c>
      <c r="T26" s="141"/>
      <c r="U26" s="141"/>
      <c r="V26" s="141"/>
      <c r="W26" s="141"/>
      <c r="X26" s="141"/>
      <c r="Y26" s="142">
        <f t="shared" ref="Y26:Y33" si="3">S26/M26</f>
        <v>0.3</v>
      </c>
      <c r="Z26" s="142"/>
      <c r="AA26" s="142"/>
      <c r="AB26" s="142"/>
      <c r="AC26" s="142"/>
      <c r="AD26" s="142"/>
      <c r="AE26" s="143"/>
      <c r="AF26" s="144" t="s">
        <v>63</v>
      </c>
      <c r="AG26" s="145"/>
      <c r="AH26" s="145"/>
      <c r="AI26" s="145"/>
      <c r="AJ26" s="145"/>
      <c r="AK26" s="146"/>
    </row>
    <row r="27" spans="1:37" ht="16.2" x14ac:dyDescent="0.2">
      <c r="A27" s="140"/>
      <c r="B27" s="140"/>
      <c r="C27" s="140"/>
      <c r="D27" s="140"/>
      <c r="E27" s="140"/>
      <c r="F27" s="141" t="s">
        <v>93</v>
      </c>
      <c r="G27" s="141"/>
      <c r="H27" s="141"/>
      <c r="I27" s="141"/>
      <c r="J27" s="141"/>
      <c r="K27" s="141"/>
      <c r="L27" s="141"/>
      <c r="M27" s="141">
        <v>30</v>
      </c>
      <c r="N27" s="141"/>
      <c r="O27" s="141"/>
      <c r="P27" s="141"/>
      <c r="Q27" s="141"/>
      <c r="R27" s="141"/>
      <c r="S27" s="141">
        <v>9</v>
      </c>
      <c r="T27" s="141"/>
      <c r="U27" s="141"/>
      <c r="V27" s="141"/>
      <c r="W27" s="141"/>
      <c r="X27" s="141"/>
      <c r="Y27" s="142">
        <f t="shared" si="3"/>
        <v>0.3</v>
      </c>
      <c r="Z27" s="142"/>
      <c r="AA27" s="142"/>
      <c r="AB27" s="142"/>
      <c r="AC27" s="142"/>
      <c r="AD27" s="142"/>
      <c r="AE27" s="143"/>
      <c r="AF27" s="144" t="s">
        <v>63</v>
      </c>
      <c r="AG27" s="145"/>
      <c r="AH27" s="145"/>
      <c r="AI27" s="145"/>
      <c r="AJ27" s="145"/>
      <c r="AK27" s="146"/>
    </row>
    <row r="28" spans="1:37" ht="16.2" x14ac:dyDescent="0.2">
      <c r="A28" s="140"/>
      <c r="B28" s="140"/>
      <c r="C28" s="140"/>
      <c r="D28" s="140"/>
      <c r="E28" s="140"/>
      <c r="F28" s="141" t="s">
        <v>94</v>
      </c>
      <c r="G28" s="141"/>
      <c r="H28" s="141"/>
      <c r="I28" s="141"/>
      <c r="J28" s="141"/>
      <c r="K28" s="141"/>
      <c r="L28" s="141"/>
      <c r="M28" s="141">
        <v>30</v>
      </c>
      <c r="N28" s="141"/>
      <c r="O28" s="141"/>
      <c r="P28" s="141"/>
      <c r="Q28" s="141"/>
      <c r="R28" s="141"/>
      <c r="S28" s="141">
        <v>9</v>
      </c>
      <c r="T28" s="141"/>
      <c r="U28" s="141"/>
      <c r="V28" s="141"/>
      <c r="W28" s="141"/>
      <c r="X28" s="141"/>
      <c r="Y28" s="142">
        <f t="shared" si="3"/>
        <v>0.3</v>
      </c>
      <c r="Z28" s="142"/>
      <c r="AA28" s="142"/>
      <c r="AB28" s="142"/>
      <c r="AC28" s="142"/>
      <c r="AD28" s="142"/>
      <c r="AE28" s="143"/>
      <c r="AF28" s="144" t="s">
        <v>63</v>
      </c>
      <c r="AG28" s="145"/>
      <c r="AH28" s="145"/>
      <c r="AI28" s="145"/>
      <c r="AJ28" s="145"/>
      <c r="AK28" s="146"/>
    </row>
    <row r="29" spans="1:37" ht="16.2" x14ac:dyDescent="0.2">
      <c r="A29" s="140" t="s">
        <v>95</v>
      </c>
      <c r="B29" s="140"/>
      <c r="C29" s="140"/>
      <c r="D29" s="140"/>
      <c r="E29" s="140"/>
      <c r="F29" s="141" t="s">
        <v>96</v>
      </c>
      <c r="G29" s="141"/>
      <c r="H29" s="141"/>
      <c r="I29" s="141"/>
      <c r="J29" s="141"/>
      <c r="K29" s="141"/>
      <c r="L29" s="141"/>
      <c r="M29" s="162">
        <v>25</v>
      </c>
      <c r="N29" s="163"/>
      <c r="O29" s="163"/>
      <c r="P29" s="163"/>
      <c r="Q29" s="163"/>
      <c r="R29" s="164"/>
      <c r="S29" s="141">
        <v>8</v>
      </c>
      <c r="T29" s="141"/>
      <c r="U29" s="141"/>
      <c r="V29" s="141"/>
      <c r="W29" s="141"/>
      <c r="X29" s="141"/>
      <c r="Y29" s="142">
        <f t="shared" si="3"/>
        <v>0.32</v>
      </c>
      <c r="Z29" s="142"/>
      <c r="AA29" s="142"/>
      <c r="AB29" s="142"/>
      <c r="AC29" s="142"/>
      <c r="AD29" s="142"/>
      <c r="AE29" s="143"/>
      <c r="AF29" s="144" t="s">
        <v>63</v>
      </c>
      <c r="AG29" s="145"/>
      <c r="AH29" s="145"/>
      <c r="AI29" s="145"/>
      <c r="AJ29" s="145"/>
      <c r="AK29" s="146"/>
    </row>
    <row r="30" spans="1:37" ht="16.2" x14ac:dyDescent="0.2">
      <c r="A30" s="140"/>
      <c r="B30" s="140"/>
      <c r="C30" s="140"/>
      <c r="D30" s="140"/>
      <c r="E30" s="140"/>
      <c r="F30" s="141" t="s">
        <v>97</v>
      </c>
      <c r="G30" s="141"/>
      <c r="H30" s="141"/>
      <c r="I30" s="141"/>
      <c r="J30" s="141"/>
      <c r="K30" s="141"/>
      <c r="L30" s="141"/>
      <c r="M30" s="162">
        <v>25</v>
      </c>
      <c r="N30" s="163"/>
      <c r="O30" s="163"/>
      <c r="P30" s="163"/>
      <c r="Q30" s="163"/>
      <c r="R30" s="164"/>
      <c r="S30" s="141">
        <v>8</v>
      </c>
      <c r="T30" s="141"/>
      <c r="U30" s="141"/>
      <c r="V30" s="141"/>
      <c r="W30" s="141"/>
      <c r="X30" s="141"/>
      <c r="Y30" s="142">
        <f t="shared" si="3"/>
        <v>0.32</v>
      </c>
      <c r="Z30" s="142"/>
      <c r="AA30" s="142"/>
      <c r="AB30" s="142"/>
      <c r="AC30" s="142"/>
      <c r="AD30" s="142"/>
      <c r="AE30" s="143"/>
      <c r="AF30" s="144" t="s">
        <v>63</v>
      </c>
      <c r="AG30" s="145"/>
      <c r="AH30" s="145"/>
      <c r="AI30" s="145"/>
      <c r="AJ30" s="145"/>
      <c r="AK30" s="146"/>
    </row>
    <row r="31" spans="1:37" ht="16.2" x14ac:dyDescent="0.2">
      <c r="A31" s="140"/>
      <c r="B31" s="140"/>
      <c r="C31" s="140"/>
      <c r="D31" s="140"/>
      <c r="E31" s="140"/>
      <c r="F31" s="141" t="s">
        <v>98</v>
      </c>
      <c r="G31" s="141"/>
      <c r="H31" s="141"/>
      <c r="I31" s="141"/>
      <c r="J31" s="141"/>
      <c r="K31" s="141"/>
      <c r="L31" s="141"/>
      <c r="M31" s="162">
        <v>25</v>
      </c>
      <c r="N31" s="163"/>
      <c r="O31" s="163"/>
      <c r="P31" s="163"/>
      <c r="Q31" s="163"/>
      <c r="R31" s="164"/>
      <c r="S31" s="141">
        <v>8</v>
      </c>
      <c r="T31" s="141"/>
      <c r="U31" s="141"/>
      <c r="V31" s="141"/>
      <c r="W31" s="141"/>
      <c r="X31" s="141"/>
      <c r="Y31" s="142">
        <f t="shared" si="3"/>
        <v>0.32</v>
      </c>
      <c r="Z31" s="142"/>
      <c r="AA31" s="142"/>
      <c r="AB31" s="142"/>
      <c r="AC31" s="142"/>
      <c r="AD31" s="142"/>
      <c r="AE31" s="143"/>
      <c r="AF31" s="144" t="s">
        <v>63</v>
      </c>
      <c r="AG31" s="145"/>
      <c r="AH31" s="145"/>
      <c r="AI31" s="145"/>
      <c r="AJ31" s="145"/>
      <c r="AK31" s="146"/>
    </row>
    <row r="32" spans="1:37" ht="16.2" x14ac:dyDescent="0.2">
      <c r="A32" s="140" t="s">
        <v>99</v>
      </c>
      <c r="B32" s="140"/>
      <c r="C32" s="140"/>
      <c r="D32" s="140"/>
      <c r="E32" s="140"/>
      <c r="F32" s="141" t="s">
        <v>100</v>
      </c>
      <c r="G32" s="141"/>
      <c r="H32" s="141"/>
      <c r="I32" s="141"/>
      <c r="J32" s="141"/>
      <c r="K32" s="141"/>
      <c r="L32" s="141"/>
      <c r="M32" s="141">
        <v>20</v>
      </c>
      <c r="N32" s="141"/>
      <c r="O32" s="141"/>
      <c r="P32" s="141"/>
      <c r="Q32" s="141"/>
      <c r="R32" s="141"/>
      <c r="S32" s="141">
        <v>6</v>
      </c>
      <c r="T32" s="141"/>
      <c r="U32" s="141"/>
      <c r="V32" s="141"/>
      <c r="W32" s="141"/>
      <c r="X32" s="141"/>
      <c r="Y32" s="142">
        <f t="shared" si="3"/>
        <v>0.3</v>
      </c>
      <c r="Z32" s="142"/>
      <c r="AA32" s="142"/>
      <c r="AB32" s="142"/>
      <c r="AC32" s="142"/>
      <c r="AD32" s="142"/>
      <c r="AE32" s="143"/>
      <c r="AF32" s="144" t="s">
        <v>63</v>
      </c>
      <c r="AG32" s="145"/>
      <c r="AH32" s="145"/>
      <c r="AI32" s="145"/>
      <c r="AJ32" s="145"/>
      <c r="AK32" s="146"/>
    </row>
    <row r="33" spans="1:37" ht="16.2" x14ac:dyDescent="0.2">
      <c r="A33" s="140" t="s">
        <v>101</v>
      </c>
      <c r="B33" s="140"/>
      <c r="C33" s="140"/>
      <c r="D33" s="140"/>
      <c r="E33" s="140"/>
      <c r="F33" s="141" t="s">
        <v>102</v>
      </c>
      <c r="G33" s="141"/>
      <c r="H33" s="141"/>
      <c r="I33" s="141"/>
      <c r="J33" s="141"/>
      <c r="K33" s="141"/>
      <c r="L33" s="141"/>
      <c r="M33" s="141">
        <v>20</v>
      </c>
      <c r="N33" s="141"/>
      <c r="O33" s="141"/>
      <c r="P33" s="141"/>
      <c r="Q33" s="141"/>
      <c r="R33" s="141"/>
      <c r="S33" s="141">
        <v>6</v>
      </c>
      <c r="T33" s="141"/>
      <c r="U33" s="141"/>
      <c r="V33" s="141"/>
      <c r="W33" s="141"/>
      <c r="X33" s="141"/>
      <c r="Y33" s="142">
        <f t="shared" si="3"/>
        <v>0.3</v>
      </c>
      <c r="Z33" s="142"/>
      <c r="AA33" s="142"/>
      <c r="AB33" s="142"/>
      <c r="AC33" s="142"/>
      <c r="AD33" s="142"/>
      <c r="AE33" s="143"/>
      <c r="AF33" s="165" t="s">
        <v>63</v>
      </c>
      <c r="AG33" s="166"/>
      <c r="AH33" s="166"/>
      <c r="AI33" s="166"/>
      <c r="AJ33" s="166"/>
      <c r="AK33" s="167"/>
    </row>
    <row r="34" spans="1:37" ht="16.2" x14ac:dyDescent="0.2">
      <c r="A34" s="83"/>
      <c r="B34" s="83"/>
      <c r="C34" s="83"/>
      <c r="D34" s="83"/>
      <c r="E34" s="83"/>
      <c r="F34" s="84"/>
      <c r="G34" s="84"/>
      <c r="H34" s="84"/>
      <c r="I34" s="84"/>
      <c r="J34" s="84"/>
      <c r="K34" s="84"/>
      <c r="L34" s="84"/>
      <c r="M34" s="84"/>
      <c r="N34" s="84"/>
      <c r="O34" s="84"/>
      <c r="P34" s="84"/>
      <c r="Q34" s="84"/>
      <c r="R34" s="84"/>
      <c r="S34" s="84"/>
      <c r="T34" s="84"/>
      <c r="U34" s="84"/>
      <c r="V34" s="84"/>
      <c r="W34" s="84"/>
      <c r="X34" s="84"/>
      <c r="Y34" s="85"/>
      <c r="Z34" s="85"/>
      <c r="AA34" s="85"/>
      <c r="AB34" s="85"/>
      <c r="AC34" s="85"/>
      <c r="AD34" s="85"/>
      <c r="AE34" s="85"/>
      <c r="AF34" s="2"/>
    </row>
    <row r="35" spans="1:37" ht="20.25" customHeight="1" thickBot="1" x14ac:dyDescent="0.25">
      <c r="A35" s="79" t="s">
        <v>105</v>
      </c>
      <c r="B35" s="79"/>
      <c r="C35" s="79"/>
      <c r="D35" s="79"/>
      <c r="E35" s="79"/>
      <c r="F35" s="80"/>
      <c r="G35" s="63"/>
      <c r="H35" s="63"/>
      <c r="I35" s="63"/>
      <c r="J35" s="63"/>
      <c r="K35" s="63"/>
      <c r="L35" s="63"/>
      <c r="M35" s="64"/>
      <c r="N35" s="64"/>
      <c r="O35" s="64"/>
      <c r="P35" s="64"/>
      <c r="Q35" s="64"/>
      <c r="R35" s="64"/>
      <c r="S35" s="81"/>
      <c r="T35" s="64"/>
      <c r="U35" s="64"/>
      <c r="V35" s="64"/>
      <c r="W35" s="64"/>
      <c r="X35" s="64"/>
      <c r="Y35" s="64"/>
      <c r="Z35" s="64"/>
      <c r="AA35" s="64"/>
      <c r="AB35" s="64"/>
      <c r="AC35" s="64"/>
      <c r="AD35" s="64"/>
      <c r="AE35" s="64"/>
      <c r="AF35" s="25"/>
    </row>
    <row r="36" spans="1:37" ht="16.2" x14ac:dyDescent="0.2">
      <c r="A36" s="159" t="s">
        <v>85</v>
      </c>
      <c r="B36" s="159"/>
      <c r="C36" s="159"/>
      <c r="D36" s="159"/>
      <c r="E36" s="159"/>
      <c r="F36" s="160" t="s">
        <v>86</v>
      </c>
      <c r="G36" s="160"/>
      <c r="H36" s="160"/>
      <c r="I36" s="160"/>
      <c r="J36" s="160"/>
      <c r="K36" s="160"/>
      <c r="L36" s="160"/>
      <c r="M36" s="160" t="s">
        <v>87</v>
      </c>
      <c r="N36" s="160"/>
      <c r="O36" s="160"/>
      <c r="P36" s="160"/>
      <c r="Q36" s="160"/>
      <c r="R36" s="160"/>
      <c r="S36" s="160" t="s">
        <v>88</v>
      </c>
      <c r="T36" s="160"/>
      <c r="U36" s="160"/>
      <c r="V36" s="160"/>
      <c r="W36" s="160"/>
      <c r="X36" s="160"/>
      <c r="Y36" s="160" t="s">
        <v>89</v>
      </c>
      <c r="Z36" s="160"/>
      <c r="AA36" s="160"/>
      <c r="AB36" s="160"/>
      <c r="AC36" s="160"/>
      <c r="AD36" s="160"/>
      <c r="AE36" s="161"/>
      <c r="AF36" s="148" t="s">
        <v>106</v>
      </c>
      <c r="AG36" s="149"/>
      <c r="AH36" s="149"/>
      <c r="AI36" s="149"/>
      <c r="AJ36" s="149"/>
      <c r="AK36" s="150"/>
    </row>
    <row r="37" spans="1:37" ht="16.2" x14ac:dyDescent="0.2">
      <c r="A37" s="140" t="s">
        <v>91</v>
      </c>
      <c r="B37" s="140"/>
      <c r="C37" s="140"/>
      <c r="D37" s="140"/>
      <c r="E37" s="140"/>
      <c r="F37" s="141" t="s">
        <v>92</v>
      </c>
      <c r="G37" s="141"/>
      <c r="H37" s="141"/>
      <c r="I37" s="141"/>
      <c r="J37" s="141"/>
      <c r="K37" s="141"/>
      <c r="L37" s="141"/>
      <c r="M37" s="141">
        <v>31</v>
      </c>
      <c r="N37" s="141"/>
      <c r="O37" s="141"/>
      <c r="P37" s="141"/>
      <c r="Q37" s="141"/>
      <c r="R37" s="141"/>
      <c r="S37" s="141">
        <v>10</v>
      </c>
      <c r="T37" s="141"/>
      <c r="U37" s="141"/>
      <c r="V37" s="141"/>
      <c r="W37" s="141"/>
      <c r="X37" s="141"/>
      <c r="Y37" s="142">
        <f t="shared" ref="Y37:Y44" si="4">S37/M37</f>
        <v>0.32258064516129031</v>
      </c>
      <c r="Z37" s="142"/>
      <c r="AA37" s="142"/>
      <c r="AB37" s="142"/>
      <c r="AC37" s="142"/>
      <c r="AD37" s="142"/>
      <c r="AE37" s="143"/>
      <c r="AF37" s="144" t="s">
        <v>63</v>
      </c>
      <c r="AG37" s="145"/>
      <c r="AH37" s="145"/>
      <c r="AI37" s="145"/>
      <c r="AJ37" s="145"/>
      <c r="AK37" s="146"/>
    </row>
    <row r="38" spans="1:37" ht="16.2" x14ac:dyDescent="0.2">
      <c r="A38" s="140"/>
      <c r="B38" s="140"/>
      <c r="C38" s="140"/>
      <c r="D38" s="140"/>
      <c r="E38" s="140"/>
      <c r="F38" s="141" t="s">
        <v>93</v>
      </c>
      <c r="G38" s="141"/>
      <c r="H38" s="141"/>
      <c r="I38" s="141"/>
      <c r="J38" s="141"/>
      <c r="K38" s="141"/>
      <c r="L38" s="141"/>
      <c r="M38" s="141">
        <v>31</v>
      </c>
      <c r="N38" s="141"/>
      <c r="O38" s="141"/>
      <c r="P38" s="141"/>
      <c r="Q38" s="141"/>
      <c r="R38" s="141"/>
      <c r="S38" s="141">
        <v>10</v>
      </c>
      <c r="T38" s="141"/>
      <c r="U38" s="141"/>
      <c r="V38" s="141"/>
      <c r="W38" s="141"/>
      <c r="X38" s="141"/>
      <c r="Y38" s="142">
        <f t="shared" si="4"/>
        <v>0.32258064516129031</v>
      </c>
      <c r="Z38" s="142"/>
      <c r="AA38" s="142"/>
      <c r="AB38" s="142"/>
      <c r="AC38" s="142"/>
      <c r="AD38" s="142"/>
      <c r="AE38" s="143"/>
      <c r="AF38" s="144" t="s">
        <v>63</v>
      </c>
      <c r="AG38" s="145"/>
      <c r="AH38" s="145"/>
      <c r="AI38" s="145"/>
      <c r="AJ38" s="145"/>
      <c r="AK38" s="146"/>
    </row>
    <row r="39" spans="1:37" ht="16.2" x14ac:dyDescent="0.2">
      <c r="A39" s="140"/>
      <c r="B39" s="140"/>
      <c r="C39" s="140"/>
      <c r="D39" s="140"/>
      <c r="E39" s="140"/>
      <c r="F39" s="141" t="s">
        <v>94</v>
      </c>
      <c r="G39" s="141"/>
      <c r="H39" s="141"/>
      <c r="I39" s="141"/>
      <c r="J39" s="141"/>
      <c r="K39" s="141"/>
      <c r="L39" s="141"/>
      <c r="M39" s="141">
        <v>31</v>
      </c>
      <c r="N39" s="141"/>
      <c r="O39" s="141"/>
      <c r="P39" s="141"/>
      <c r="Q39" s="141"/>
      <c r="R39" s="141"/>
      <c r="S39" s="141">
        <v>10</v>
      </c>
      <c r="T39" s="141"/>
      <c r="U39" s="141"/>
      <c r="V39" s="141"/>
      <c r="W39" s="141"/>
      <c r="X39" s="141"/>
      <c r="Y39" s="142">
        <f t="shared" si="4"/>
        <v>0.32258064516129031</v>
      </c>
      <c r="Z39" s="142"/>
      <c r="AA39" s="142"/>
      <c r="AB39" s="142"/>
      <c r="AC39" s="142"/>
      <c r="AD39" s="142"/>
      <c r="AE39" s="143"/>
      <c r="AF39" s="144" t="s">
        <v>63</v>
      </c>
      <c r="AG39" s="145"/>
      <c r="AH39" s="145"/>
      <c r="AI39" s="145"/>
      <c r="AJ39" s="145"/>
      <c r="AK39" s="146"/>
    </row>
    <row r="40" spans="1:37" ht="16.2" x14ac:dyDescent="0.2">
      <c r="A40" s="140" t="s">
        <v>95</v>
      </c>
      <c r="B40" s="140"/>
      <c r="C40" s="140"/>
      <c r="D40" s="140"/>
      <c r="E40" s="140"/>
      <c r="F40" s="141" t="s">
        <v>96</v>
      </c>
      <c r="G40" s="141"/>
      <c r="H40" s="141"/>
      <c r="I40" s="141"/>
      <c r="J40" s="141"/>
      <c r="K40" s="141"/>
      <c r="L40" s="141"/>
      <c r="M40" s="141">
        <v>31</v>
      </c>
      <c r="N40" s="141"/>
      <c r="O40" s="141"/>
      <c r="P40" s="141"/>
      <c r="Q40" s="141"/>
      <c r="R40" s="141"/>
      <c r="S40" s="141">
        <v>9</v>
      </c>
      <c r="T40" s="141"/>
      <c r="U40" s="141"/>
      <c r="V40" s="141"/>
      <c r="W40" s="141"/>
      <c r="X40" s="141"/>
      <c r="Y40" s="142">
        <f t="shared" si="4"/>
        <v>0.29032258064516131</v>
      </c>
      <c r="Z40" s="142"/>
      <c r="AA40" s="142"/>
      <c r="AB40" s="142"/>
      <c r="AC40" s="142"/>
      <c r="AD40" s="142"/>
      <c r="AE40" s="143"/>
      <c r="AF40" s="144" t="s">
        <v>63</v>
      </c>
      <c r="AG40" s="145"/>
      <c r="AH40" s="145"/>
      <c r="AI40" s="145"/>
      <c r="AJ40" s="145"/>
      <c r="AK40" s="146"/>
    </row>
    <row r="41" spans="1:37" ht="16.2" x14ac:dyDescent="0.2">
      <c r="A41" s="140"/>
      <c r="B41" s="140"/>
      <c r="C41" s="140"/>
      <c r="D41" s="140"/>
      <c r="E41" s="140"/>
      <c r="F41" s="141" t="s">
        <v>97</v>
      </c>
      <c r="G41" s="141"/>
      <c r="H41" s="141"/>
      <c r="I41" s="141"/>
      <c r="J41" s="141"/>
      <c r="K41" s="141"/>
      <c r="L41" s="141"/>
      <c r="M41" s="141">
        <v>31</v>
      </c>
      <c r="N41" s="141"/>
      <c r="O41" s="141"/>
      <c r="P41" s="141"/>
      <c r="Q41" s="141"/>
      <c r="R41" s="141"/>
      <c r="S41" s="141">
        <v>9</v>
      </c>
      <c r="T41" s="141"/>
      <c r="U41" s="141"/>
      <c r="V41" s="141"/>
      <c r="W41" s="141"/>
      <c r="X41" s="141"/>
      <c r="Y41" s="142">
        <f t="shared" si="4"/>
        <v>0.29032258064516131</v>
      </c>
      <c r="Z41" s="142"/>
      <c r="AA41" s="142"/>
      <c r="AB41" s="142"/>
      <c r="AC41" s="142"/>
      <c r="AD41" s="142"/>
      <c r="AE41" s="143"/>
      <c r="AF41" s="144" t="s">
        <v>63</v>
      </c>
      <c r="AG41" s="145"/>
      <c r="AH41" s="145"/>
      <c r="AI41" s="145"/>
      <c r="AJ41" s="145"/>
      <c r="AK41" s="146"/>
    </row>
    <row r="42" spans="1:37" ht="16.2" x14ac:dyDescent="0.2">
      <c r="A42" s="140"/>
      <c r="B42" s="140"/>
      <c r="C42" s="140"/>
      <c r="D42" s="140"/>
      <c r="E42" s="140"/>
      <c r="F42" s="141" t="s">
        <v>98</v>
      </c>
      <c r="G42" s="141"/>
      <c r="H42" s="141"/>
      <c r="I42" s="141"/>
      <c r="J42" s="141"/>
      <c r="K42" s="141"/>
      <c r="L42" s="141"/>
      <c r="M42" s="141">
        <v>31</v>
      </c>
      <c r="N42" s="141"/>
      <c r="O42" s="141"/>
      <c r="P42" s="141"/>
      <c r="Q42" s="141"/>
      <c r="R42" s="141"/>
      <c r="S42" s="141">
        <v>9</v>
      </c>
      <c r="T42" s="141"/>
      <c r="U42" s="141"/>
      <c r="V42" s="141"/>
      <c r="W42" s="141"/>
      <c r="X42" s="141"/>
      <c r="Y42" s="142">
        <f t="shared" si="4"/>
        <v>0.29032258064516131</v>
      </c>
      <c r="Z42" s="142"/>
      <c r="AA42" s="142"/>
      <c r="AB42" s="142"/>
      <c r="AC42" s="142"/>
      <c r="AD42" s="142"/>
      <c r="AE42" s="143"/>
      <c r="AF42" s="144" t="s">
        <v>63</v>
      </c>
      <c r="AG42" s="145"/>
      <c r="AH42" s="145"/>
      <c r="AI42" s="145"/>
      <c r="AJ42" s="145"/>
      <c r="AK42" s="146"/>
    </row>
    <row r="43" spans="1:37" ht="16.2" x14ac:dyDescent="0.2">
      <c r="A43" s="140" t="s">
        <v>99</v>
      </c>
      <c r="B43" s="140"/>
      <c r="C43" s="140"/>
      <c r="D43" s="140"/>
      <c r="E43" s="140"/>
      <c r="F43" s="141" t="s">
        <v>100</v>
      </c>
      <c r="G43" s="141"/>
      <c r="H43" s="141"/>
      <c r="I43" s="141"/>
      <c r="J43" s="141"/>
      <c r="K43" s="141"/>
      <c r="L43" s="141"/>
      <c r="M43" s="141">
        <v>0</v>
      </c>
      <c r="N43" s="141"/>
      <c r="O43" s="141"/>
      <c r="P43" s="141"/>
      <c r="Q43" s="141"/>
      <c r="R43" s="141"/>
      <c r="S43" s="141">
        <v>0</v>
      </c>
      <c r="T43" s="141"/>
      <c r="U43" s="141"/>
      <c r="V43" s="141"/>
      <c r="W43" s="141"/>
      <c r="X43" s="141"/>
      <c r="Y43" s="142"/>
      <c r="Z43" s="142"/>
      <c r="AA43" s="142"/>
      <c r="AB43" s="142"/>
      <c r="AC43" s="142"/>
      <c r="AD43" s="142"/>
      <c r="AE43" s="143"/>
      <c r="AF43" s="144"/>
      <c r="AG43" s="145"/>
      <c r="AH43" s="145"/>
      <c r="AI43" s="145"/>
      <c r="AJ43" s="145"/>
      <c r="AK43" s="146"/>
    </row>
    <row r="44" spans="1:37" ht="16.2" x14ac:dyDescent="0.2">
      <c r="A44" s="140" t="s">
        <v>101</v>
      </c>
      <c r="B44" s="140"/>
      <c r="C44" s="140"/>
      <c r="D44" s="140"/>
      <c r="E44" s="140"/>
      <c r="F44" s="141" t="s">
        <v>102</v>
      </c>
      <c r="G44" s="141"/>
      <c r="H44" s="141"/>
      <c r="I44" s="141"/>
      <c r="J44" s="141"/>
      <c r="K44" s="141"/>
      <c r="L44" s="141"/>
      <c r="M44" s="141">
        <v>20</v>
      </c>
      <c r="N44" s="141"/>
      <c r="O44" s="141"/>
      <c r="P44" s="141"/>
      <c r="Q44" s="141"/>
      <c r="R44" s="141"/>
      <c r="S44" s="141">
        <v>6</v>
      </c>
      <c r="T44" s="141"/>
      <c r="U44" s="141"/>
      <c r="V44" s="141"/>
      <c r="W44" s="141"/>
      <c r="X44" s="141"/>
      <c r="Y44" s="142">
        <f t="shared" si="4"/>
        <v>0.3</v>
      </c>
      <c r="Z44" s="142"/>
      <c r="AA44" s="142"/>
      <c r="AB44" s="142"/>
      <c r="AC44" s="142"/>
      <c r="AD44" s="142"/>
      <c r="AE44" s="143"/>
      <c r="AF44" s="165" t="s">
        <v>63</v>
      </c>
      <c r="AG44" s="166"/>
      <c r="AH44" s="166"/>
      <c r="AI44" s="166"/>
      <c r="AJ44" s="166"/>
      <c r="AK44" s="167"/>
    </row>
    <row r="45" spans="1:37" ht="16.2" x14ac:dyDescent="0.2">
      <c r="A45" s="83"/>
      <c r="B45" s="83"/>
      <c r="C45" s="83"/>
      <c r="D45" s="83"/>
      <c r="E45" s="83"/>
      <c r="F45" s="84"/>
      <c r="G45" s="84"/>
      <c r="H45" s="84"/>
      <c r="I45" s="84"/>
      <c r="J45" s="84"/>
      <c r="K45" s="84"/>
      <c r="L45" s="84"/>
      <c r="M45" s="84"/>
      <c r="N45" s="84"/>
      <c r="O45" s="84"/>
      <c r="P45" s="84"/>
      <c r="Q45" s="84"/>
      <c r="R45" s="84"/>
      <c r="S45" s="84"/>
      <c r="T45" s="84"/>
      <c r="U45" s="84"/>
      <c r="V45" s="84"/>
      <c r="W45" s="84"/>
      <c r="X45" s="84"/>
      <c r="Y45" s="85"/>
      <c r="Z45" s="85"/>
      <c r="AA45" s="85"/>
      <c r="AB45" s="85"/>
      <c r="AC45" s="85"/>
      <c r="AD45" s="85"/>
      <c r="AE45" s="85"/>
      <c r="AF45" s="2"/>
    </row>
    <row r="46" spans="1:37" s="1" customFormat="1" ht="16.2" x14ac:dyDescent="0.2">
      <c r="A46" s="1" t="s">
        <v>107</v>
      </c>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row>
    <row r="47" spans="1:37" s="1" customFormat="1" ht="16.2" x14ac:dyDescent="0.2">
      <c r="A47" s="2"/>
      <c r="B47" s="2"/>
      <c r="C47" s="2"/>
      <c r="D47" s="2"/>
      <c r="E47" s="2"/>
      <c r="F47" s="2"/>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2"/>
    </row>
    <row r="48" spans="1:37" s="2" customFormat="1" ht="16.2" x14ac:dyDescent="0.2">
      <c r="A48" s="168" t="s">
        <v>108</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row>
    <row r="49" spans="1:32" s="2" customFormat="1" ht="16.2" x14ac:dyDescent="0.2">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row>
    <row r="50" spans="1:32" ht="16.2" x14ac:dyDescent="0.2">
      <c r="A50" s="2"/>
      <c r="B50" s="2"/>
      <c r="C50" s="2"/>
      <c r="D50" s="2"/>
      <c r="E50" s="2"/>
      <c r="F50" s="2"/>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2"/>
    </row>
    <row r="51" spans="1:32" s="1" customFormat="1" ht="16.2" x14ac:dyDescent="0.2">
      <c r="A51" s="1" t="s">
        <v>109</v>
      </c>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row>
    <row r="53" spans="1:32" ht="16.2" x14ac:dyDescent="0.2">
      <c r="A53" s="86" t="s">
        <v>110</v>
      </c>
      <c r="B53" s="3"/>
    </row>
    <row r="55" spans="1:32" ht="16.2" x14ac:dyDescent="0.2">
      <c r="A55" s="87" t="s">
        <v>111</v>
      </c>
      <c r="B55" s="3"/>
    </row>
    <row r="57" spans="1:32" ht="16.2" x14ac:dyDescent="0.2">
      <c r="A57" s="1"/>
    </row>
    <row r="58" spans="1:32" ht="16.2" x14ac:dyDescent="0.2">
      <c r="A58" s="2"/>
    </row>
  </sheetData>
  <mergeCells count="165">
    <mergeCell ref="A48:AF49"/>
    <mergeCell ref="A44:E44"/>
    <mergeCell ref="F44:L44"/>
    <mergeCell ref="M44:R44"/>
    <mergeCell ref="S44:X44"/>
    <mergeCell ref="Y44:AE44"/>
    <mergeCell ref="AF44:AK44"/>
    <mergeCell ref="A43:E43"/>
    <mergeCell ref="F43:L43"/>
    <mergeCell ref="M43:R43"/>
    <mergeCell ref="S43:X43"/>
    <mergeCell ref="Y43:AE43"/>
    <mergeCell ref="AF43:AK43"/>
    <mergeCell ref="A42:E42"/>
    <mergeCell ref="F42:L42"/>
    <mergeCell ref="M42:R42"/>
    <mergeCell ref="S42:X42"/>
    <mergeCell ref="Y42:AE42"/>
    <mergeCell ref="AF42:AK42"/>
    <mergeCell ref="A41:E41"/>
    <mergeCell ref="F41:L41"/>
    <mergeCell ref="M41:R41"/>
    <mergeCell ref="S41:X41"/>
    <mergeCell ref="Y41:AE41"/>
    <mergeCell ref="AF41:AK41"/>
    <mergeCell ref="A40:E40"/>
    <mergeCell ref="F40:L40"/>
    <mergeCell ref="M40:R40"/>
    <mergeCell ref="S40:X40"/>
    <mergeCell ref="Y40:AE40"/>
    <mergeCell ref="AF40:AK40"/>
    <mergeCell ref="A39:E39"/>
    <mergeCell ref="F39:L39"/>
    <mergeCell ref="M39:R39"/>
    <mergeCell ref="S39:X39"/>
    <mergeCell ref="Y39:AE39"/>
    <mergeCell ref="AF39:AK39"/>
    <mergeCell ref="A38:E38"/>
    <mergeCell ref="F38:L38"/>
    <mergeCell ref="M38:R38"/>
    <mergeCell ref="S38:X38"/>
    <mergeCell ref="Y38:AE38"/>
    <mergeCell ref="AF38:AK38"/>
    <mergeCell ref="A37:E37"/>
    <mergeCell ref="F37:L37"/>
    <mergeCell ref="M37:R37"/>
    <mergeCell ref="S37:X37"/>
    <mergeCell ref="Y37:AE37"/>
    <mergeCell ref="AF37:AK37"/>
    <mergeCell ref="A36:E36"/>
    <mergeCell ref="F36:L36"/>
    <mergeCell ref="M36:R36"/>
    <mergeCell ref="S36:X36"/>
    <mergeCell ref="Y36:AE36"/>
    <mergeCell ref="AF36:AK36"/>
    <mergeCell ref="A33:E33"/>
    <mergeCell ref="F33:L33"/>
    <mergeCell ref="M33:R33"/>
    <mergeCell ref="S33:X33"/>
    <mergeCell ref="Y33:AE33"/>
    <mergeCell ref="AF33:AK33"/>
    <mergeCell ref="A32:E32"/>
    <mergeCell ref="F32:L32"/>
    <mergeCell ref="M32:R32"/>
    <mergeCell ref="S32:X32"/>
    <mergeCell ref="Y32:AE32"/>
    <mergeCell ref="AF32:AK32"/>
    <mergeCell ref="A31:E31"/>
    <mergeCell ref="F31:L31"/>
    <mergeCell ref="M31:R31"/>
    <mergeCell ref="S31:X31"/>
    <mergeCell ref="Y31:AE31"/>
    <mergeCell ref="AF31:AK31"/>
    <mergeCell ref="A30:E30"/>
    <mergeCell ref="F30:L30"/>
    <mergeCell ref="M30:R30"/>
    <mergeCell ref="S30:X30"/>
    <mergeCell ref="Y30:AE30"/>
    <mergeCell ref="AF30:AK30"/>
    <mergeCell ref="A29:E29"/>
    <mergeCell ref="F29:L29"/>
    <mergeCell ref="M29:R29"/>
    <mergeCell ref="S29:X29"/>
    <mergeCell ref="Y29:AE29"/>
    <mergeCell ref="AF29:AK29"/>
    <mergeCell ref="A28:E28"/>
    <mergeCell ref="F28:L28"/>
    <mergeCell ref="M28:R28"/>
    <mergeCell ref="S28:X28"/>
    <mergeCell ref="Y28:AE28"/>
    <mergeCell ref="AF28:AK28"/>
    <mergeCell ref="A27:E27"/>
    <mergeCell ref="F27:L27"/>
    <mergeCell ref="M27:R27"/>
    <mergeCell ref="S27:X27"/>
    <mergeCell ref="Y27:AE27"/>
    <mergeCell ref="AF27:AK27"/>
    <mergeCell ref="A26:E26"/>
    <mergeCell ref="F26:L26"/>
    <mergeCell ref="M26:R26"/>
    <mergeCell ref="S26:X26"/>
    <mergeCell ref="Y26:AE26"/>
    <mergeCell ref="AF26:AK26"/>
    <mergeCell ref="A25:E25"/>
    <mergeCell ref="F25:L25"/>
    <mergeCell ref="M25:R25"/>
    <mergeCell ref="S25:X25"/>
    <mergeCell ref="Y25:AE25"/>
    <mergeCell ref="AF25:AK25"/>
    <mergeCell ref="A21:E21"/>
    <mergeCell ref="F21:L21"/>
    <mergeCell ref="M21:R21"/>
    <mergeCell ref="S21:X21"/>
    <mergeCell ref="Y21:AE21"/>
    <mergeCell ref="AF21:AK21"/>
    <mergeCell ref="A20:E20"/>
    <mergeCell ref="F20:L20"/>
    <mergeCell ref="M20:R20"/>
    <mergeCell ref="S20:X20"/>
    <mergeCell ref="Y20:AE20"/>
    <mergeCell ref="AF20:AK20"/>
    <mergeCell ref="A19:E19"/>
    <mergeCell ref="F19:L19"/>
    <mergeCell ref="M19:R19"/>
    <mergeCell ref="S19:X19"/>
    <mergeCell ref="Y19:AE19"/>
    <mergeCell ref="AF19:AK19"/>
    <mergeCell ref="A18:E18"/>
    <mergeCell ref="F18:L18"/>
    <mergeCell ref="M18:R18"/>
    <mergeCell ref="S18:X18"/>
    <mergeCell ref="Y18:AE18"/>
    <mergeCell ref="AF18:AK18"/>
    <mergeCell ref="A17:E17"/>
    <mergeCell ref="F17:L17"/>
    <mergeCell ref="M17:R17"/>
    <mergeCell ref="S17:X17"/>
    <mergeCell ref="Y17:AE17"/>
    <mergeCell ref="AF17:AK17"/>
    <mergeCell ref="A16:E16"/>
    <mergeCell ref="F16:L16"/>
    <mergeCell ref="M16:R16"/>
    <mergeCell ref="S16:X16"/>
    <mergeCell ref="Y16:AE16"/>
    <mergeCell ref="AF16:AK16"/>
    <mergeCell ref="Y15:AE15"/>
    <mergeCell ref="AF15:AK15"/>
    <mergeCell ref="Y13:AE13"/>
    <mergeCell ref="AF13:AK13"/>
    <mergeCell ref="A14:E14"/>
    <mergeCell ref="F14:L14"/>
    <mergeCell ref="M14:R14"/>
    <mergeCell ref="S14:X14"/>
    <mergeCell ref="Y14:AE14"/>
    <mergeCell ref="AF14:AK14"/>
    <mergeCell ref="B7:M7"/>
    <mergeCell ref="B10:M10"/>
    <mergeCell ref="A13:E13"/>
    <mergeCell ref="F13:L13"/>
    <mergeCell ref="M13:R13"/>
    <mergeCell ref="S13:X13"/>
    <mergeCell ref="A15:E15"/>
    <mergeCell ref="F15:L15"/>
    <mergeCell ref="M15:R15"/>
    <mergeCell ref="S15:X15"/>
  </mergeCells>
  <phoneticPr fontId="2"/>
  <dataValidations count="3">
    <dataValidation type="list" allowBlank="1" showInputMessage="1" showErrorMessage="1" sqref="B7:B8 B11" xr:uid="{6684D67D-D48D-40BC-B254-FC5DE1C05063}">
      <formula1>"月単位における週休２日達成,月単位における週休２日達成していない"</formula1>
    </dataValidation>
    <dataValidation type="list" allowBlank="1" showInputMessage="1" showErrorMessage="1" sqref="B10:M10" xr:uid="{AB87F190-ECE8-4EA0-9852-970B438B8C83}">
      <formula1>"通期単位における週休２日達成,通期単位における週休２日達成していない"</formula1>
    </dataValidation>
    <dataValidation type="list" allowBlank="1" showInputMessage="1" showErrorMessage="1" sqref="AF26:AK33 AF14:AK21 AF37:AK44" xr:uid="{4572F583-CD5E-4624-8B41-105214A59350}">
      <formula1>"〇,×"</formula1>
    </dataValidation>
  </dataValidations>
  <printOptions horizontalCentered="1"/>
  <pageMargins left="0.31496062992125984" right="0.31496062992125984" top="0.55118110236220474" bottom="0.55118110236220474" header="0.31496062992125984" footer="0.31496062992125984"/>
  <pageSetup paperSize="9" scale="74" orientation="portrait" r:id="rId1"/>
  <headerFooter>
    <oddHeader>&amp;C&amp;14（例）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0"/>
  <sheetViews>
    <sheetView showGridLines="0" workbookViewId="0"/>
  </sheetViews>
  <sheetFormatPr defaultRowHeight="13.2" x14ac:dyDescent="0.2"/>
  <cols>
    <col min="1" max="1" width="12.109375" customWidth="1"/>
    <col min="2" max="2" width="3.33203125" bestFit="1" customWidth="1"/>
    <col min="3" max="3" width="31.6640625" customWidth="1"/>
    <col min="4" max="4" width="3.33203125" bestFit="1" customWidth="1"/>
    <col min="5" max="5" width="26" bestFit="1" customWidth="1"/>
  </cols>
  <sheetData>
    <row r="2" spans="1:5" x14ac:dyDescent="0.2">
      <c r="A2" s="8" t="s">
        <v>10</v>
      </c>
      <c r="B2" s="103" t="s">
        <v>17</v>
      </c>
      <c r="C2" s="105"/>
      <c r="D2" s="103" t="s">
        <v>18</v>
      </c>
      <c r="E2" s="105"/>
    </row>
    <row r="3" spans="1:5" x14ac:dyDescent="0.2">
      <c r="A3" s="9" t="s">
        <v>0</v>
      </c>
      <c r="B3" s="10" t="s">
        <v>22</v>
      </c>
      <c r="C3" s="11" t="s">
        <v>28</v>
      </c>
      <c r="D3" s="10" t="s">
        <v>34</v>
      </c>
      <c r="E3" s="11" t="s">
        <v>37</v>
      </c>
    </row>
    <row r="4" spans="1:5" x14ac:dyDescent="0.2">
      <c r="A4" s="9" t="s">
        <v>1</v>
      </c>
      <c r="B4" s="10" t="s">
        <v>23</v>
      </c>
      <c r="C4" s="11" t="s">
        <v>29</v>
      </c>
      <c r="D4" s="10" t="s">
        <v>35</v>
      </c>
      <c r="E4" s="11" t="s">
        <v>38</v>
      </c>
    </row>
    <row r="5" spans="1:5" x14ac:dyDescent="0.2">
      <c r="A5" s="9" t="s">
        <v>11</v>
      </c>
      <c r="B5" s="10" t="s">
        <v>24</v>
      </c>
      <c r="C5" s="11" t="s">
        <v>30</v>
      </c>
      <c r="D5" s="10" t="s">
        <v>36</v>
      </c>
      <c r="E5" s="11" t="s">
        <v>39</v>
      </c>
    </row>
    <row r="6" spans="1:5" x14ac:dyDescent="0.2">
      <c r="A6" s="9" t="s">
        <v>12</v>
      </c>
      <c r="B6" s="10" t="s">
        <v>25</v>
      </c>
      <c r="C6" s="11" t="s">
        <v>31</v>
      </c>
      <c r="D6" s="10"/>
      <c r="E6" s="11"/>
    </row>
    <row r="7" spans="1:5" x14ac:dyDescent="0.2">
      <c r="A7" s="9" t="s">
        <v>13</v>
      </c>
      <c r="B7" s="10" t="s">
        <v>26</v>
      </c>
      <c r="C7" s="11" t="s">
        <v>32</v>
      </c>
      <c r="D7" s="10"/>
      <c r="E7" s="11"/>
    </row>
    <row r="8" spans="1:5" x14ac:dyDescent="0.2">
      <c r="A8" s="9" t="s">
        <v>14</v>
      </c>
      <c r="B8" s="10" t="s">
        <v>27</v>
      </c>
      <c r="C8" s="11" t="s">
        <v>33</v>
      </c>
      <c r="D8" s="10"/>
      <c r="E8" s="11"/>
    </row>
    <row r="9" spans="1:5" x14ac:dyDescent="0.2">
      <c r="A9" s="6" t="s">
        <v>15</v>
      </c>
      <c r="B9" s="10" t="s">
        <v>47</v>
      </c>
      <c r="C9" s="11" t="s">
        <v>48</v>
      </c>
      <c r="D9" s="12"/>
      <c r="E9" s="13"/>
    </row>
    <row r="10" spans="1:5" x14ac:dyDescent="0.2">
      <c r="B10" s="26"/>
      <c r="C10" s="26"/>
    </row>
  </sheetData>
  <mergeCells count="2">
    <mergeCell ref="B2:C2"/>
    <mergeCell ref="D2:E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様式第２号</vt:lpstr>
      <vt:lpstr>様式第２号 (記載例)</vt:lpstr>
      <vt:lpstr>様式第３号</vt:lpstr>
      <vt:lpstr>様式第３号 (記載例)</vt:lpstr>
      <vt:lpstr>プルダウン</vt:lpstr>
      <vt:lpstr>様式第２号!Print_Area</vt:lpstr>
      <vt:lpstr>'様式第２号 (記載例)'!Print_Area</vt:lpstr>
      <vt:lpstr>様式第３号!Print_Area</vt:lpstr>
      <vt:lpstr>'様式第３号 (記載例)'!Print_Area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都市建設課　笠原</cp:lastModifiedBy>
  <cp:lastPrinted>2025-03-04T08:07:30Z</cp:lastPrinted>
  <dcterms:created xsi:type="dcterms:W3CDTF">2018-02-16T01:15:16Z</dcterms:created>
  <dcterms:modified xsi:type="dcterms:W3CDTF">2025-03-04T08:12:02Z</dcterms:modified>
</cp:coreProperties>
</file>