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4783B348-508C-4CC5-BCD0-4DAF7D848C1E}" xr6:coauthVersionLast="36" xr6:coauthVersionMax="47" xr10:uidLastSave="{00000000-0000-0000-0000-000000000000}"/>
  <bookViews>
    <workbookView xWindow="-120" yWindow="-120" windowWidth="29040" windowHeight="15840" xr2:uid="{A3C418DD-CBF9-4D9C-BDF1-549C7B03A36F}"/>
  </bookViews>
  <sheets>
    <sheet name="8-1(1)" sheetId="74" r:id="rId1"/>
    <sheet name="8-1(2)" sheetId="75" r:id="rId2"/>
    <sheet name="8-2" sheetId="76" r:id="rId3"/>
    <sheet name="8-3 " sheetId="4" r:id="rId4"/>
    <sheet name="8-4 " sheetId="5" r:id="rId5"/>
    <sheet name="8-5" sheetId="25" r:id="rId6"/>
    <sheet name="8-6" sheetId="26" r:id="rId7"/>
    <sheet name="8-7" sheetId="31" r:id="rId8"/>
    <sheet name="8-8 " sheetId="32" r:id="rId9"/>
    <sheet name="8-9 " sheetId="33" r:id="rId10"/>
    <sheet name="8-10" sheetId="39" r:id="rId11"/>
    <sheet name="8-11" sheetId="34" r:id="rId12"/>
    <sheet name="8-12" sheetId="35" r:id="rId13"/>
    <sheet name="8-13" sheetId="40" r:id="rId14"/>
    <sheet name="8-14" sheetId="81" r:id="rId15"/>
    <sheet name="8-15" sheetId="50" r:id="rId16"/>
    <sheet name="8-16" sheetId="51" r:id="rId17"/>
    <sheet name="8-17" sheetId="52" r:id="rId18"/>
    <sheet name="8-18" sheetId="30" r:id="rId19"/>
    <sheet name="8-19" sheetId="27" r:id="rId20"/>
    <sheet name="8-20" sheetId="53" r:id="rId21"/>
    <sheet name="8-21" sheetId="71" r:id="rId22"/>
    <sheet name="8-22" sheetId="72" r:id="rId23"/>
    <sheet name="8-23" sheetId="41" r:id="rId24"/>
    <sheet name="8-24" sheetId="73" r:id="rId25"/>
    <sheet name="8-25" sheetId="43" r:id="rId26"/>
    <sheet name="8-26" sheetId="28" r:id="rId27"/>
    <sheet name="8-27" sheetId="44" r:id="rId28"/>
    <sheet name="8-28" sheetId="56" r:id="rId29"/>
    <sheet name="8-29" sheetId="57" r:id="rId30"/>
    <sheet name="8-30" sheetId="45" r:id="rId31"/>
    <sheet name="8-31" sheetId="46" r:id="rId32"/>
    <sheet name="8-32" sheetId="47" r:id="rId33"/>
    <sheet name="8-33" sheetId="29" r:id="rId34"/>
    <sheet name="8-34" sheetId="70" r:id="rId35"/>
    <sheet name="8-35" sheetId="49" r:id="rId36"/>
    <sheet name="8-36" sheetId="63" r:id="rId37"/>
    <sheet name="8-37" sheetId="66" r:id="rId38"/>
    <sheet name="8-38" sheetId="67" r:id="rId39"/>
    <sheet name="8-39" sheetId="68" r:id="rId40"/>
    <sheet name="8-40" sheetId="69" r:id="rId41"/>
    <sheet name="8-41" sheetId="64" r:id="rId42"/>
    <sheet name="8-42" sheetId="58" r:id="rId43"/>
    <sheet name="8-43" sheetId="59" r:id="rId44"/>
    <sheet name="8-44" sheetId="60" r:id="rId45"/>
    <sheet name="8-45" sheetId="61" r:id="rId46"/>
    <sheet name="8-46" sheetId="62" r:id="rId47"/>
    <sheet name="8-47" sheetId="65" r:id="rId48"/>
    <sheet name="8-48" sheetId="6" r:id="rId49"/>
    <sheet name="8-49" sheetId="19" r:id="rId50"/>
    <sheet name="8-50 " sheetId="20" r:id="rId51"/>
    <sheet name="8-51" sheetId="21" r:id="rId52"/>
    <sheet name="8-52" sheetId="22" r:id="rId53"/>
    <sheet name="8-53" sheetId="23" r:id="rId54"/>
    <sheet name="8-54" sheetId="24" r:id="rId55"/>
    <sheet name="8-55" sheetId="7" r:id="rId56"/>
    <sheet name="8-56" sheetId="8" r:id="rId57"/>
    <sheet name="8-57" sheetId="77" r:id="rId58"/>
    <sheet name="8-58" sheetId="10" r:id="rId59"/>
    <sheet name="8-59" sheetId="11" r:id="rId60"/>
    <sheet name="8-60" sheetId="12" r:id="rId61"/>
    <sheet name="8-61" sheetId="13" r:id="rId62"/>
    <sheet name="8-62" sheetId="14" r:id="rId63"/>
    <sheet name="8-63" sheetId="15" r:id="rId64"/>
    <sheet name="8-64" sheetId="78" r:id="rId65"/>
    <sheet name="8-65" sheetId="79" r:id="rId66"/>
    <sheet name="8-66" sheetId="80" r:id="rId67"/>
  </sheets>
  <definedNames>
    <definedName name="__I25600" localSheetId="0">#REF!</definedName>
    <definedName name="__I25600" localSheetId="13">#REF!</definedName>
    <definedName name="__I25600" localSheetId="2">#REF!</definedName>
    <definedName name="__I25600" localSheetId="25">#REF!</definedName>
    <definedName name="__I25600" localSheetId="26">#REF!</definedName>
    <definedName name="__I25600" localSheetId="27">#REF!</definedName>
    <definedName name="__I25600" localSheetId="29">#REF!</definedName>
    <definedName name="__I25600" localSheetId="30">#REF!</definedName>
    <definedName name="__I25600" localSheetId="31">#REF!</definedName>
    <definedName name="__I25600" localSheetId="32">#REF!</definedName>
    <definedName name="__I25600" localSheetId="34">#REF!</definedName>
    <definedName name="__I25600" localSheetId="35">#REF!</definedName>
    <definedName name="__I25600" localSheetId="36">#REF!</definedName>
    <definedName name="__I25600" localSheetId="37">#REF!</definedName>
    <definedName name="__I25600" localSheetId="41">#REF!</definedName>
    <definedName name="__I25600" localSheetId="42">#REF!</definedName>
    <definedName name="__I25600" localSheetId="43">#REF!</definedName>
    <definedName name="__I25600" localSheetId="45">#REF!</definedName>
    <definedName name="__I25600" localSheetId="47">#REF!</definedName>
    <definedName name="__I25600" localSheetId="48">#REF!</definedName>
    <definedName name="__I25600" localSheetId="49">#REF!</definedName>
    <definedName name="__I25600" localSheetId="5">#REF!</definedName>
    <definedName name="__I25600" localSheetId="50">#REF!</definedName>
    <definedName name="__I25600" localSheetId="51">#REF!</definedName>
    <definedName name="__I25600" localSheetId="52">#REF!</definedName>
    <definedName name="__I25600" localSheetId="53">#REF!</definedName>
    <definedName name="__I25600" localSheetId="54">#REF!</definedName>
    <definedName name="__I25600" localSheetId="55">#REF!</definedName>
    <definedName name="__I25600" localSheetId="57">#REF!</definedName>
    <definedName name="__I25600" localSheetId="6">#REF!</definedName>
    <definedName name="__I25600" localSheetId="7">#REF!</definedName>
    <definedName name="__I25600" localSheetId="8">#REF!</definedName>
    <definedName name="__I25600" localSheetId="9">#REF!</definedName>
    <definedName name="__I25600">#REF!</definedName>
    <definedName name="_1I25600_" localSheetId="13">#REF!</definedName>
    <definedName name="_1I25600_" localSheetId="25">#REF!</definedName>
    <definedName name="_1I25600_" localSheetId="29">#REF!</definedName>
    <definedName name="_1I25600_" localSheetId="30">#REF!</definedName>
    <definedName name="_1I25600_" localSheetId="31">#REF!</definedName>
    <definedName name="_1I25600_" localSheetId="34">#REF!</definedName>
    <definedName name="_1I25600_" localSheetId="35">#REF!</definedName>
    <definedName name="_1I25600_" localSheetId="36">#REF!</definedName>
    <definedName name="_1I25600_" localSheetId="37">#REF!</definedName>
    <definedName name="_1I25600_" localSheetId="42">#REF!</definedName>
    <definedName name="_1I25600_" localSheetId="43">#REF!</definedName>
    <definedName name="_1I25600_" localSheetId="45">#REF!</definedName>
    <definedName name="_1I25600_" localSheetId="48">#REF!</definedName>
    <definedName name="_1I25600_" localSheetId="5">#REF!</definedName>
    <definedName name="_1I25600_" localSheetId="52">#REF!</definedName>
    <definedName name="_1I25600_" localSheetId="54">#REF!</definedName>
    <definedName name="_1I25600_" localSheetId="55">#REF!</definedName>
    <definedName name="_1I25600_" localSheetId="57">#REF!</definedName>
    <definedName name="_1I25600_" localSheetId="7">#REF!</definedName>
    <definedName name="_1I25600_" localSheetId="8">#REF!</definedName>
    <definedName name="_1I25600_" localSheetId="9">#REF!</definedName>
    <definedName name="_1I25600_">#REF!</definedName>
    <definedName name="_I25600" localSheetId="0">#REF!</definedName>
    <definedName name="_I25600" localSheetId="13">#REF!</definedName>
    <definedName name="_I25600" localSheetId="2">#REF!</definedName>
    <definedName name="_I25600" localSheetId="25">#REF!</definedName>
    <definedName name="_I25600" localSheetId="26">#REF!</definedName>
    <definedName name="_I25600" localSheetId="27">#REF!</definedName>
    <definedName name="_I25600" localSheetId="29">#REF!</definedName>
    <definedName name="_I25600" localSheetId="32">#REF!</definedName>
    <definedName name="_I25600" localSheetId="34">#REF!</definedName>
    <definedName name="_I25600" localSheetId="35">#REF!</definedName>
    <definedName name="_I25600" localSheetId="36">#REF!</definedName>
    <definedName name="_I25600" localSheetId="37">#REF!</definedName>
    <definedName name="_I25600" localSheetId="41">#REF!</definedName>
    <definedName name="_I25600" localSheetId="42">#REF!</definedName>
    <definedName name="_I25600" localSheetId="43">#REF!</definedName>
    <definedName name="_I25600" localSheetId="45">#REF!</definedName>
    <definedName name="_I25600" localSheetId="47">#REF!</definedName>
    <definedName name="_I25600" localSheetId="48">#REF!</definedName>
    <definedName name="_I25600" localSheetId="5">#REF!</definedName>
    <definedName name="_I25600" localSheetId="50">#REF!</definedName>
    <definedName name="_I25600" localSheetId="52">#REF!</definedName>
    <definedName name="_I25600" localSheetId="53">#REF!</definedName>
    <definedName name="_I25600" localSheetId="54">#REF!</definedName>
    <definedName name="_I25600" localSheetId="55">#REF!</definedName>
    <definedName name="_I25600" localSheetId="57">#REF!</definedName>
    <definedName name="_I25600" localSheetId="6">#REF!</definedName>
    <definedName name="_I25600" localSheetId="7">#REF!</definedName>
    <definedName name="_I25600" localSheetId="8">#REF!</definedName>
    <definedName name="_I25600" localSheetId="9">#REF!</definedName>
    <definedName name="_I25600">#REF!</definedName>
    <definedName name="aa" localSheetId="0">#REF!,#REF!,#REF!,#REF!,#REF!,#REF!,#REF!,#REF!,#REF!,#REF!,#REF!,#REF!,#REF!,#REF!</definedName>
    <definedName name="aa" localSheetId="1">#REF!,#REF!,#REF!,#REF!,#REF!,#REF!,#REF!,#REF!,#REF!,#REF!,#REF!,#REF!,#REF!,#REF!</definedName>
    <definedName name="aa" localSheetId="13">#REF!,#REF!,#REF!,#REF!,#REF!,#REF!,#REF!,#REF!,#REF!,#REF!,#REF!,#REF!,#REF!,#REF!</definedName>
    <definedName name="aa" localSheetId="18">#REF!,#REF!,#REF!,#REF!,#REF!,#REF!,#REF!,#REF!,#REF!,#REF!,#REF!,#REF!,#REF!,#REF!</definedName>
    <definedName name="aa" localSheetId="2">#REF!,#REF!,#REF!,#REF!,#REF!,#REF!,#REF!,#REF!,#REF!,#REF!,#REF!,#REF!,#REF!,#REF!</definedName>
    <definedName name="aa" localSheetId="25">#REF!,#REF!,#REF!,#REF!,#REF!,#REF!,#REF!,#REF!,#REF!,#REF!,#REF!,#REF!,#REF!,#REF!</definedName>
    <definedName name="aa" localSheetId="26">#REF!,#REF!,#REF!,#REF!,#REF!,#REF!,#REF!,#REF!,#REF!,#REF!,#REF!,#REF!,#REF!,#REF!</definedName>
    <definedName name="aa" localSheetId="27">#REF!,#REF!,#REF!,#REF!,#REF!,#REF!,#REF!,#REF!,#REF!,#REF!,#REF!,#REF!,#REF!,#REF!</definedName>
    <definedName name="aa" localSheetId="28">#REF!,#REF!,#REF!,#REF!,#REF!,#REF!,#REF!,#REF!,#REF!,#REF!,#REF!,#REF!,#REF!,#REF!</definedName>
    <definedName name="aa" localSheetId="29">#REF!,#REF!,#REF!,#REF!,#REF!,#REF!,#REF!,#REF!,#REF!,#REF!,#REF!,#REF!,#REF!,#REF!</definedName>
    <definedName name="aa" localSheetId="30">#REF!,#REF!,#REF!,#REF!,#REF!,#REF!,#REF!,#REF!,#REF!,#REF!,#REF!,#REF!,#REF!,#REF!</definedName>
    <definedName name="aa" localSheetId="31">#REF!,#REF!,#REF!,#REF!,#REF!,#REF!,#REF!,#REF!,#REF!,#REF!,#REF!,#REF!,#REF!,#REF!</definedName>
    <definedName name="aa" localSheetId="32">#REF!,#REF!,#REF!,#REF!,#REF!,#REF!,#REF!,#REF!,#REF!,#REF!,#REF!,#REF!,#REF!,#REF!</definedName>
    <definedName name="aa" localSheetId="34">#REF!,#REF!,#REF!,#REF!,#REF!,#REF!,#REF!,#REF!,#REF!,#REF!,#REF!,#REF!,#REF!,#REF!</definedName>
    <definedName name="aa" localSheetId="35">#REF!,#REF!,#REF!,#REF!,#REF!,#REF!,#REF!,#REF!,#REF!,#REF!,#REF!,#REF!,#REF!,#REF!</definedName>
    <definedName name="aa" localSheetId="36">#REF!,#REF!,#REF!,#REF!,#REF!,#REF!,#REF!,#REF!,#REF!,#REF!,#REF!,#REF!,#REF!,#REF!</definedName>
    <definedName name="aa" localSheetId="37">#REF!,#REF!,#REF!,#REF!,#REF!,#REF!,#REF!,#REF!,#REF!,#REF!,#REF!,#REF!,#REF!,#REF!</definedName>
    <definedName name="aa" localSheetId="41">#REF!,#REF!,#REF!,#REF!,#REF!,#REF!,#REF!,#REF!,#REF!,#REF!,#REF!,#REF!,#REF!,#REF!</definedName>
    <definedName name="aa" localSheetId="42">#REF!,#REF!,#REF!,#REF!,#REF!,#REF!,#REF!,#REF!,#REF!,#REF!,#REF!,#REF!,#REF!,#REF!</definedName>
    <definedName name="aa" localSheetId="43">#REF!,#REF!,#REF!,#REF!,#REF!,#REF!,#REF!,#REF!,#REF!,#REF!,#REF!,#REF!,#REF!,#REF!</definedName>
    <definedName name="aa" localSheetId="45">#REF!,#REF!,#REF!,#REF!,#REF!,#REF!,#REF!,#REF!,#REF!,#REF!,#REF!,#REF!,#REF!,#REF!</definedName>
    <definedName name="aa" localSheetId="46">#REF!,#REF!,#REF!,#REF!,#REF!,#REF!,#REF!,#REF!,#REF!,#REF!,#REF!,#REF!,#REF!,#REF!</definedName>
    <definedName name="aa" localSheetId="47">#REF!,#REF!,#REF!,#REF!,#REF!,#REF!,#REF!,#REF!,#REF!,#REF!,#REF!,#REF!,#REF!,#REF!</definedName>
    <definedName name="aa" localSheetId="48">#REF!,#REF!,#REF!,#REF!,#REF!,#REF!,#REF!,#REF!,#REF!,#REF!,#REF!,#REF!,#REF!,#REF!</definedName>
    <definedName name="aa" localSheetId="49">#REF!,#REF!,#REF!,#REF!,#REF!,#REF!,#REF!,#REF!,#REF!,#REF!,#REF!,#REF!,#REF!,#REF!</definedName>
    <definedName name="aa" localSheetId="5">#REF!,#REF!,#REF!,#REF!,#REF!,#REF!,#REF!,#REF!,#REF!,#REF!,#REF!,#REF!,#REF!,#REF!</definedName>
    <definedName name="aa" localSheetId="50">#REF!,#REF!,#REF!,#REF!,#REF!,#REF!,#REF!,#REF!,#REF!,#REF!,#REF!,#REF!,#REF!,#REF!</definedName>
    <definedName name="aa" localSheetId="51">#REF!,#REF!,#REF!,#REF!,#REF!,#REF!,#REF!,#REF!,#REF!,#REF!,#REF!,#REF!,#REF!,#REF!</definedName>
    <definedName name="aa" localSheetId="52">#REF!,#REF!,#REF!,#REF!,#REF!,#REF!,#REF!,#REF!,#REF!,#REF!,#REF!,#REF!,#REF!,#REF!</definedName>
    <definedName name="aa" localSheetId="53">#REF!,#REF!,#REF!,#REF!,#REF!,#REF!,#REF!,#REF!,#REF!,#REF!,#REF!,#REF!,#REF!,#REF!</definedName>
    <definedName name="aa" localSheetId="54">#REF!,#REF!,#REF!,#REF!,#REF!,#REF!,#REF!,#REF!,#REF!,#REF!,#REF!,#REF!,#REF!,#REF!</definedName>
    <definedName name="aa" localSheetId="55">#REF!,#REF!,#REF!,#REF!,#REF!,#REF!,#REF!,#REF!,#REF!,#REF!,#REF!,#REF!,#REF!,#REF!</definedName>
    <definedName name="aa" localSheetId="57">#REF!,#REF!,#REF!,#REF!,#REF!,#REF!,#REF!,#REF!,#REF!,#REF!,#REF!,#REF!,#REF!,#REF!</definedName>
    <definedName name="aa" localSheetId="58">#REF!,#REF!,#REF!,#REF!,#REF!,#REF!,#REF!,#REF!,#REF!,#REF!,#REF!,#REF!,#REF!,#REF!</definedName>
    <definedName name="aa" localSheetId="6">#REF!,#REF!,#REF!,#REF!,#REF!,#REF!,#REF!,#REF!,#REF!,#REF!,#REF!,#REF!,#REF!,#REF!</definedName>
    <definedName name="aa" localSheetId="7">#REF!,#REF!,#REF!,#REF!,#REF!,#REF!,#REF!,#REF!,#REF!,#REF!,#REF!,#REF!,#REF!,#REF!</definedName>
    <definedName name="aa" localSheetId="8">#REF!,#REF!,#REF!,#REF!,#REF!,#REF!,#REF!,#REF!,#REF!,#REF!,#REF!,#REF!,#REF!,#REF!</definedName>
    <definedName name="aa" localSheetId="9">#REF!,#REF!,#REF!,#REF!,#REF!,#REF!,#REF!,#REF!,#REF!,#REF!,#REF!,#REF!,#REF!,#REF!</definedName>
    <definedName name="aa">#REF!,#REF!,#REF!,#REF!,#REF!,#REF!,#REF!,#REF!,#REF!,#REF!,#REF!,#REF!,#REF!,#REF!</definedName>
    <definedName name="aaaaa" localSheetId="30">#REF!,#REF!,#REF!,#REF!,#REF!,#REF!</definedName>
    <definedName name="aaaaa" localSheetId="31">#REF!,#REF!,#REF!,#REF!,#REF!,#REF!</definedName>
    <definedName name="aaaaa" localSheetId="32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4" l="1"/>
  <c r="E7" i="27"/>
  <c r="D20" i="76" l="1"/>
  <c r="C20" i="76"/>
  <c r="E20" i="76" s="1"/>
  <c r="E19" i="76"/>
  <c r="E18" i="76"/>
  <c r="E17" i="76"/>
  <c r="E16" i="76"/>
  <c r="E15" i="76"/>
  <c r="E14" i="76"/>
  <c r="E13" i="76"/>
  <c r="E12" i="76"/>
  <c r="E11" i="76"/>
  <c r="E10" i="76"/>
  <c r="E9" i="76"/>
  <c r="D7" i="76"/>
  <c r="C7" i="76"/>
  <c r="E7" i="76" s="1"/>
</calcChain>
</file>

<file path=xl/sharedStrings.xml><?xml version="1.0" encoding="utf-8"?>
<sst xmlns="http://schemas.openxmlformats.org/spreadsheetml/2006/main" count="1197" uniqueCount="702">
  <si>
    <t>江　戸　川</t>
  </si>
  <si>
    <t>葛　　　飾</t>
  </si>
  <si>
    <t>練　　　馬</t>
  </si>
  <si>
    <t>板　　　橋</t>
  </si>
  <si>
    <t>荒　　　川</t>
  </si>
  <si>
    <t>北</t>
  </si>
  <si>
    <t>豊　　　島</t>
  </si>
  <si>
    <t>杉　　　並</t>
  </si>
  <si>
    <t>中　　　野</t>
  </si>
  <si>
    <t>渋　　　谷</t>
  </si>
  <si>
    <t>世　田　谷</t>
  </si>
  <si>
    <t>大　　　田</t>
  </si>
  <si>
    <t>目　　　黒</t>
  </si>
  <si>
    <t>品　　　川</t>
  </si>
  <si>
    <t>江　　　東</t>
  </si>
  <si>
    <t>墨　　　田</t>
  </si>
  <si>
    <t>台　　　東</t>
  </si>
  <si>
    <t>文　　　京</t>
  </si>
  <si>
    <t>新　　　宿</t>
  </si>
  <si>
    <t>港</t>
  </si>
  <si>
    <t>中　　　央</t>
  </si>
  <si>
    <t>千　代　田</t>
  </si>
  <si>
    <t>足　　　立</t>
  </si>
  <si>
    <t>東　京　都</t>
  </si>
  <si>
    <t>保護率(％)</t>
  </si>
  <si>
    <t>被保護人員</t>
  </si>
  <si>
    <t>被保護世帯数</t>
  </si>
  <si>
    <t>総　　人　　口</t>
  </si>
  <si>
    <t>区　　　　分</t>
  </si>
  <si>
    <t>　８　厚生・福祉</t>
    <phoneticPr fontId="6"/>
  </si>
  <si>
    <t>年</t>
  </si>
  <si>
    <t>全都被保護世帯数</t>
  </si>
  <si>
    <t>被　保　護　人　員</t>
  </si>
  <si>
    <t>被 保 護 世 帯 数</t>
  </si>
  <si>
    <t xml:space="preserve">区分　　　  </t>
  </si>
  <si>
    <t>葬祭扶助</t>
  </si>
  <si>
    <t>生業扶助</t>
  </si>
  <si>
    <t>出産扶助</t>
  </si>
  <si>
    <t>医療扶助</t>
  </si>
  <si>
    <t>介護扶助</t>
  </si>
  <si>
    <t>教育扶助</t>
  </si>
  <si>
    <t>住宅扶助</t>
  </si>
  <si>
    <t>年度・区分</t>
  </si>
  <si>
    <t>延　　件　　数</t>
  </si>
  <si>
    <t>区分</t>
  </si>
  <si>
    <t>その他</t>
  </si>
  <si>
    <t>内　職</t>
  </si>
  <si>
    <t>日　雇</t>
  </si>
  <si>
    <t>常　用</t>
  </si>
  <si>
    <t>総　数</t>
  </si>
  <si>
    <t>世帯主は働いて
いないが世帯員が
働いている世帯</t>
  </si>
  <si>
    <t>世帯主が働いている世帯</t>
  </si>
  <si>
    <t>　区分</t>
  </si>
  <si>
    <t>そ の 他</t>
  </si>
  <si>
    <t>精 神 病</t>
  </si>
  <si>
    <t xml:space="preserve"> 年</t>
  </si>
  <si>
    <t>入　　　　　院</t>
  </si>
  <si>
    <t>金　額(円)</t>
  </si>
  <si>
    <t>受診件数</t>
  </si>
  <si>
    <t>年度</t>
  </si>
  <si>
    <t>一人当り</t>
  </si>
  <si>
    <t>一件当り</t>
  </si>
  <si>
    <t>医療給付(千円)</t>
  </si>
  <si>
    <t>　　　</t>
    <phoneticPr fontId="12"/>
  </si>
  <si>
    <t>要精密</t>
  </si>
  <si>
    <t>総合判定区分</t>
  </si>
  <si>
    <t>むし歯のある者</t>
  </si>
  <si>
    <t>(注)不在者(転出未届出)を含む。</t>
  </si>
  <si>
    <t>納付者(再掲)</t>
  </si>
  <si>
    <t>任意加入者</t>
  </si>
  <si>
    <t>強制加入者</t>
  </si>
  <si>
    <t>付加保険料</t>
  </si>
  <si>
    <t>総  数</t>
  </si>
  <si>
    <t>(注２)老齢基礎年金は他制度の受給権者を含む。</t>
    <phoneticPr fontId="6"/>
  </si>
  <si>
    <t>　　　</t>
    <phoneticPr fontId="6"/>
  </si>
  <si>
    <t>寡婦年金</t>
  </si>
  <si>
    <t>遺族基礎年金母子年金</t>
  </si>
  <si>
    <t>障害年金</t>
  </si>
  <si>
    <t>障害基礎
年金</t>
  </si>
  <si>
    <t>通算老齢
年金</t>
  </si>
  <si>
    <t>老齢年金</t>
  </si>
  <si>
    <t>老齢基礎
年金</t>
  </si>
  <si>
    <t>(旧障害福祉年金を含む)</t>
  </si>
  <si>
    <t>老齢福祉年金</t>
  </si>
  <si>
    <t>被保険者</t>
  </si>
  <si>
    <t>総人口</t>
  </si>
  <si>
    <t>国保世帯</t>
  </si>
  <si>
    <t>総世帯</t>
  </si>
  <si>
    <t>世　　　帯</t>
  </si>
  <si>
    <t>一　人　当　り</t>
  </si>
  <si>
    <t>一　世　帯　当　り</t>
  </si>
  <si>
    <t>一　件　当　り</t>
  </si>
  <si>
    <t>(単位：件）</t>
  </si>
  <si>
    <t>一時金等</t>
  </si>
  <si>
    <t>療　 養　 費</t>
  </si>
  <si>
    <t>(含療養費等)</t>
  </si>
  <si>
    <t>葬　祭　費</t>
  </si>
  <si>
    <t>出産育児</t>
  </si>
  <si>
    <t>高額介護合算</t>
  </si>
  <si>
    <t>高額療養費</t>
  </si>
  <si>
    <t>療養給付費</t>
  </si>
  <si>
    <t>総　　　数</t>
  </si>
  <si>
    <t>＜給付件数＞</t>
  </si>
  <si>
    <t>(単位：千円）</t>
  </si>
  <si>
    <t>総　　　額</t>
  </si>
  <si>
    <t>＜保険者負担額＞</t>
  </si>
  <si>
    <t>積極的支援</t>
  </si>
  <si>
    <t>＜特定保健指導実施状況＞</t>
  </si>
  <si>
    <t xml:space="preserve">区分 </t>
  </si>
  <si>
    <t>＜特定健診実施状況＞</t>
  </si>
  <si>
    <t>年　</t>
  </si>
  <si>
    <t>138（10,156）</t>
  </si>
  <si>
    <t>(会　員　数)</t>
  </si>
  <si>
    <t>加入率　(％)</t>
  </si>
  <si>
    <t>連合会助成</t>
  </si>
  <si>
    <t>単位クラブ助成総額</t>
  </si>
  <si>
    <t>助成クラブ数</t>
  </si>
  <si>
    <t>救急医療情報キット</t>
  </si>
  <si>
    <t>見守りキーホルダー</t>
  </si>
  <si>
    <t>台</t>
  </si>
  <si>
    <t>シルバーカー</t>
  </si>
  <si>
    <t>電磁調理器</t>
  </si>
  <si>
    <t>-</t>
  </si>
  <si>
    <t>延人</t>
  </si>
  <si>
    <t>女</t>
  </si>
  <si>
    <t>男</t>
  </si>
  <si>
    <t>総　　　　　数</t>
  </si>
  <si>
    <t>記　　　　　　念　　　　　　品</t>
  </si>
  <si>
    <t>病院へ移送</t>
  </si>
  <si>
    <t>帰宅　</t>
  </si>
  <si>
    <t>結婚</t>
  </si>
  <si>
    <t>就職</t>
  </si>
  <si>
    <t>肢体不自由</t>
  </si>
  <si>
    <t>(軽　度)</t>
  </si>
  <si>
    <t>(中　度)</t>
  </si>
  <si>
    <t>(重　度)</t>
  </si>
  <si>
    <t>(最重度)</t>
  </si>
  <si>
    <t>特別障害者手当</t>
  </si>
  <si>
    <t>愛　　の　　手　　帳</t>
  </si>
  <si>
    <t>3　級</t>
  </si>
  <si>
    <t>2　級</t>
  </si>
  <si>
    <t>1　級</t>
  </si>
  <si>
    <t>身体障害者手帳</t>
  </si>
  <si>
    <t>要介護５</t>
  </si>
  <si>
    <t>要介護４</t>
  </si>
  <si>
    <t>要介護３</t>
  </si>
  <si>
    <t>要介護２</t>
  </si>
  <si>
    <t>要介護１</t>
  </si>
  <si>
    <t>審  査  支  払  手  数  料</t>
  </si>
  <si>
    <t>高額介護サービス費(区支払分)</t>
  </si>
  <si>
    <t>高額介護サービス費(公費)</t>
  </si>
  <si>
    <t>住宅改修</t>
  </si>
  <si>
    <t>福祉用具購入</t>
  </si>
  <si>
    <t>償　　 　　　還　 　　　　払</t>
  </si>
  <si>
    <t xml:space="preserve">療養型医療施設 </t>
  </si>
  <si>
    <t>老人保健施設</t>
  </si>
  <si>
    <t>特別養護老人ホーム</t>
  </si>
  <si>
    <t>施　　　　　　　　　　　　設</t>
  </si>
  <si>
    <t>居宅介護支援</t>
  </si>
  <si>
    <t>居宅療養管理指導</t>
  </si>
  <si>
    <t>短期入所生活介護</t>
  </si>
  <si>
    <t>福祉用具貸与</t>
  </si>
  <si>
    <t>通所リハビリテーション</t>
  </si>
  <si>
    <t>通所介護</t>
  </si>
  <si>
    <t>訪問リハビリテーション</t>
  </si>
  <si>
    <t>訪問看護</t>
  </si>
  <si>
    <t>訪問入浴</t>
  </si>
  <si>
    <t>訪問介護</t>
  </si>
  <si>
    <t>件  数</t>
  </si>
  <si>
    <t>金 額(千円)</t>
  </si>
  <si>
    <t>金額(千円)</t>
  </si>
  <si>
    <t xml:space="preserve"> - </t>
  </si>
  <si>
    <t>入浴介助補助</t>
  </si>
  <si>
    <t>軽 作 業</t>
  </si>
  <si>
    <t>買  物</t>
  </si>
  <si>
    <t>居宅内外の清掃</t>
  </si>
  <si>
    <t>衣類の洗濯</t>
  </si>
  <si>
    <t>食事の支度</t>
  </si>
  <si>
    <t>利用会員</t>
  </si>
  <si>
    <t>協力会員</t>
  </si>
  <si>
    <t xml:space="preserve"> </t>
    <phoneticPr fontId="6"/>
  </si>
  <si>
    <t>相　談</t>
  </si>
  <si>
    <t>苦　情</t>
  </si>
  <si>
    <t>　　　区分</t>
  </si>
  <si>
    <t>区　長</t>
  </si>
  <si>
    <t>本　人</t>
  </si>
  <si>
    <t>親　族</t>
  </si>
  <si>
    <t>継続契約件数</t>
  </si>
  <si>
    <t>新規契約件数</t>
  </si>
  <si>
    <t>新規相談受付</t>
  </si>
  <si>
    <t>貸付件数</t>
  </si>
  <si>
    <t>貸付額</t>
  </si>
  <si>
    <t>(単位：人)</t>
  </si>
  <si>
    <t>(注)年度途中の退所児含む。</t>
  </si>
  <si>
    <t>調定額(千円)</t>
  </si>
  <si>
    <t>被保険者数</t>
  </si>
  <si>
    <t>普  通  徴  収</t>
  </si>
  <si>
    <t>特  別  徴  収</t>
  </si>
  <si>
    <t>総       数</t>
  </si>
  <si>
    <t>収 納 額</t>
  </si>
  <si>
    <t>調 定 額</t>
  </si>
  <si>
    <t>滞  納  繰  越  分</t>
  </si>
  <si>
    <t>現    年    分</t>
  </si>
  <si>
    <t>訪問調査</t>
  </si>
  <si>
    <t>申請代行</t>
  </si>
  <si>
    <t>児童扶養手当</t>
  </si>
  <si>
    <t>障害手当</t>
  </si>
  <si>
    <t>育成かつ</t>
  </si>
  <si>
    <t>育成手当</t>
  </si>
  <si>
    <t>支払金額　(円)</t>
  </si>
  <si>
    <t>支払件数</t>
  </si>
  <si>
    <t>医　　　　　療　　　　　費</t>
  </si>
  <si>
    <t>受給者数</t>
  </si>
  <si>
    <t>受給世帯数</t>
  </si>
  <si>
    <t>義務教育</t>
  </si>
  <si>
    <t>乳幼児</t>
  </si>
  <si>
    <t>　　　</t>
  </si>
  <si>
    <t>791(47)</t>
  </si>
  <si>
    <t>1,577(133)</t>
  </si>
  <si>
    <t>758(33)</t>
  </si>
  <si>
    <t>654(28)</t>
  </si>
  <si>
    <t>533(19)</t>
  </si>
  <si>
    <t>161(-)</t>
  </si>
  <si>
    <t>3,683(213)</t>
  </si>
  <si>
    <t xml:space="preserve">44(3) </t>
  </si>
  <si>
    <t>163(-)</t>
  </si>
  <si>
    <t>４歳児以上</t>
  </si>
  <si>
    <t>３歳児</t>
  </si>
  <si>
    <t>２歳児</t>
  </si>
  <si>
    <t>１歳児</t>
  </si>
  <si>
    <t>０歳児</t>
  </si>
  <si>
    <t>保育士数</t>
  </si>
  <si>
    <t>園　　　　　児　　　　　数</t>
  </si>
  <si>
    <t>園　数</t>
  </si>
  <si>
    <t>適性相談</t>
  </si>
  <si>
    <t>育児・しつけ相談</t>
  </si>
  <si>
    <t>性格行動相談</t>
  </si>
  <si>
    <t>不登校相談</t>
  </si>
  <si>
    <t>知的障がい相談</t>
  </si>
  <si>
    <t>重症心身障がい相談</t>
  </si>
  <si>
    <t>言語発達障がい等相談</t>
  </si>
  <si>
    <t>視聴覚障がい相談</t>
  </si>
  <si>
    <t>肢体不自由相談</t>
  </si>
  <si>
    <t>その他の相談</t>
  </si>
  <si>
    <t>児童虐待相談</t>
  </si>
  <si>
    <t xml:space="preserve">その他 </t>
  </si>
  <si>
    <t xml:space="preserve">総数 </t>
  </si>
  <si>
    <t xml:space="preserve">利用・提供会員 </t>
  </si>
  <si>
    <t xml:space="preserve">提供会員 </t>
  </si>
  <si>
    <t xml:space="preserve">利用会員 </t>
  </si>
  <si>
    <t>活  動  状  況 (活動内容別内訳件数)</t>
  </si>
  <si>
    <t xml:space="preserve">登録状況(内数) </t>
  </si>
  <si>
    <t>(注)園児数は区外からの受入児を含む。</t>
  </si>
  <si>
    <t>利　用　児　童　数</t>
  </si>
  <si>
    <t>保育所数</t>
  </si>
  <si>
    <t xml:space="preserve">                 事 務 費</t>
  </si>
  <si>
    <t>保護施設収容等   生活扶助</t>
  </si>
  <si>
    <t>生活扶助</t>
  </si>
  <si>
    <t>4</t>
  </si>
  <si>
    <t>一件当り保護費（円）</t>
  </si>
  <si>
    <t>２　生活保護扶助の種類別支出額</t>
  </si>
  <si>
    <t>１　生活保護世帯数・人員及び保護率</t>
  </si>
  <si>
    <t>＜２３区別＞</t>
  </si>
  <si>
    <t>(令和６年４月中)</t>
  </si>
  <si>
    <t>２３　　区</t>
  </si>
  <si>
    <r>
      <rPr>
        <b/>
        <sz val="8"/>
        <rFont val="ＭＳ 明朝"/>
        <family val="1"/>
        <charset val="128"/>
      </rPr>
      <t>　　(注１)総人口は「東京都の人口(推計)」(東京都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総務局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統計部)による。</t>
    </r>
  </si>
  <si>
    <t xml:space="preserve">　　(注２)被保護世帯数、被保護人員については停止中のものを含む。　  </t>
  </si>
  <si>
    <t>＜足立区＞</t>
  </si>
  <si>
    <t>(各年４月中)</t>
  </si>
  <si>
    <t>令和4年</t>
  </si>
  <si>
    <t>資料：足立福祉事務所 生活支援推進課</t>
  </si>
  <si>
    <t xml:space="preserve">(注１)保護率＝(被保護人員÷足立区総人口)×100          　   </t>
  </si>
  <si>
    <t>(注２)被保護世帯数、被保護人員については停止中のものを含む。</t>
  </si>
  <si>
    <t>支　　出　　額（円）</t>
  </si>
  <si>
    <t>令和3年</t>
  </si>
  <si>
    <t>5</t>
  </si>
  <si>
    <t>令和５年　内訳</t>
  </si>
  <si>
    <t>就労自立給付金</t>
  </si>
  <si>
    <t>進学準備給付金</t>
  </si>
  <si>
    <t>(注)生活保護法第十一条に列挙される保護の種類の順序に準ずる。</t>
  </si>
  <si>
    <t>３　労働状態別生活保護世帯数</t>
  </si>
  <si>
    <t>働いている者の
いない世帯</t>
  </si>
  <si>
    <t>(注)保護停止中の世帯は含まない。</t>
  </si>
  <si>
    <t>４　生活保護医療扶助人数</t>
  </si>
  <si>
    <t>　　(各年４月中)</t>
  </si>
  <si>
    <t>入院外</t>
  </si>
  <si>
    <t>５　生活困窮者自立相談受付延件数（相談内容別）</t>
  </si>
  <si>
    <t>家族・
人間関係</t>
  </si>
  <si>
    <t>健康・こころの問題</t>
  </si>
  <si>
    <t>仕事・雇用</t>
  </si>
  <si>
    <t>生活費全般</t>
  </si>
  <si>
    <t>資料：福祉部福祉まるごと相談課</t>
  </si>
  <si>
    <t>(注)１人から複数の相談があった場合、各項目にカウント。</t>
  </si>
  <si>
    <t>６　中国残留邦人等支援給付世帯数・人員</t>
  </si>
  <si>
    <t>(各年４月１日現在)　</t>
  </si>
  <si>
    <t>被 給 付 世 帯 数</t>
  </si>
  <si>
    <t>被　給　付　人　員</t>
  </si>
  <si>
    <t>資料：高齢者施策推進室 高齢者地域包括ケア推進課</t>
  </si>
  <si>
    <t>７　女性相談件数</t>
  </si>
  <si>
    <t xml:space="preserve">区分
</t>
  </si>
  <si>
    <t>資金
貸付</t>
  </si>
  <si>
    <t>福祉
事務所</t>
  </si>
  <si>
    <t>女性相談
センター･
婦人相談
員へ移送</t>
  </si>
  <si>
    <t>民生
委員</t>
  </si>
  <si>
    <t>児童
相談所</t>
  </si>
  <si>
    <t>他の
機関へ移送</t>
  </si>
  <si>
    <t>離婚
相談</t>
  </si>
  <si>
    <t>住宅
相談</t>
  </si>
  <si>
    <t>借金
返済</t>
  </si>
  <si>
    <t>助言
指導</t>
  </si>
  <si>
    <t>(注)東京都女性相談センターへの報告様式の順序に準ずる。</t>
  </si>
  <si>
    <t>８　身体障がい者名簿登録数(身体障害者手帳所持者)</t>
  </si>
  <si>
    <t>(各年４月１日現在)</t>
  </si>
  <si>
    <t>聴覚・平衡
機能障がい</t>
  </si>
  <si>
    <t>視覚障がい</t>
  </si>
  <si>
    <t>音声・言語
障がい</t>
  </si>
  <si>
    <t>内部障がい</t>
  </si>
  <si>
    <t>18 歳</t>
  </si>
  <si>
    <t>未 満</t>
  </si>
  <si>
    <t>以 上</t>
  </si>
  <si>
    <t>資料：福祉部 障がい援護課</t>
  </si>
  <si>
    <t>９　知的障がい者名簿登録数(愛の手帳所持者)</t>
  </si>
  <si>
    <t>１　　度</t>
  </si>
  <si>
    <t>２　　度</t>
  </si>
  <si>
    <t>３　　度</t>
  </si>
  <si>
    <t>４　　度</t>
  </si>
  <si>
    <t>18歳</t>
  </si>
  <si>
    <t>未満</t>
  </si>
  <si>
    <t>以上</t>
  </si>
  <si>
    <t>１０　障がい者福祉手当受給者数(区制度)</t>
  </si>
  <si>
    <t>(各年３月３１日現在)</t>
  </si>
  <si>
    <t>精神障害者保健福祉
手帳(1級)</t>
  </si>
  <si>
    <t>脳性麻痺</t>
  </si>
  <si>
    <t>進行性
筋萎縮症</t>
  </si>
  <si>
    <t>1 度</t>
  </si>
  <si>
    <t>2 度</t>
  </si>
  <si>
    <t>3 度</t>
  </si>
  <si>
    <t>4 度</t>
  </si>
  <si>
    <r>
      <rPr>
        <b/>
        <sz val="8"/>
        <rFont val="ＭＳ 明朝"/>
        <family val="1"/>
        <charset val="128"/>
      </rPr>
      <t>資料：福祉部 障がい福祉課、足立保健所</t>
    </r>
    <r>
      <rPr>
        <b/>
        <sz val="4.5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</t>
    </r>
  </si>
  <si>
    <t>(注)令和6年より手当支給停止中の者を除いた数値とした。</t>
  </si>
  <si>
    <t>１１　在宅重度心身障がい者福祉手当受給者数(国制度)</t>
  </si>
  <si>
    <t>総　　数</t>
  </si>
  <si>
    <t>障害児福祉手当</t>
  </si>
  <si>
    <t>福祉手当(経過措置分)</t>
  </si>
  <si>
    <t>資料：福祉部 障がい福祉課</t>
  </si>
  <si>
    <t xml:space="preserve">１２　重度心身障害者手当(都制度)          </t>
  </si>
  <si>
    <t xml:space="preserve"> (各年３月３１日現在) </t>
  </si>
  <si>
    <t>重度心身障害者手当</t>
  </si>
  <si>
    <t>受　給　者　数</t>
  </si>
  <si>
    <t>１３　心身障害者医療費助成受給者証交付件数</t>
  </si>
  <si>
    <t>総   　 数</t>
  </si>
  <si>
    <t>身体障害者手帳
１～３級</t>
  </si>
  <si>
    <t>愛の手帳
１～２度</t>
  </si>
  <si>
    <t>精神障害者保健
福祉手帳１級</t>
  </si>
  <si>
    <t>資料：福祉部 障がい福祉課、足立保健所 中央本町地域・保健総合支援課</t>
  </si>
  <si>
    <t>(注)身体障害者手帳３級は内部障がいのみである。</t>
  </si>
  <si>
    <t xml:space="preserve">１４　難病患者福祉手当(区制度)          </t>
  </si>
  <si>
    <t>難病患者福祉手当</t>
  </si>
  <si>
    <t>１５　通所訓練事業利用者数及び通所介護事業利用者数</t>
  </si>
  <si>
    <t>就労促進訓練室</t>
  </si>
  <si>
    <t>社会リハビリテーション室</t>
  </si>
  <si>
    <t>生活体験室</t>
  </si>
  <si>
    <t>定　数</t>
  </si>
  <si>
    <t>在籍者</t>
  </si>
  <si>
    <t>定数(日々)</t>
  </si>
  <si>
    <t>資料：福祉部 障がい福祉センター</t>
  </si>
  <si>
    <t>１６　幼児集団通所指導事業利用者数</t>
  </si>
  <si>
    <t>定数</t>
  </si>
  <si>
    <t>利　用　児　数</t>
  </si>
  <si>
    <t>(日々)</t>
  </si>
  <si>
    <t>４歳児</t>
  </si>
  <si>
    <t>５歳児</t>
  </si>
  <si>
    <t>１７　各種相談事業</t>
  </si>
  <si>
    <t>自立生活支援</t>
  </si>
  <si>
    <t>雇用支援</t>
  </si>
  <si>
    <t>新規相談</t>
  </si>
  <si>
    <t>再来相談</t>
  </si>
  <si>
    <t>資料：福祉部　障がい福祉センター</t>
  </si>
  <si>
    <t>１８　敬老祝い事業実施状況</t>
  </si>
  <si>
    <t>喜 寿 (77歳)</t>
  </si>
  <si>
    <t>米　寿 (88歳)</t>
  </si>
  <si>
    <t>白　寿 (99歳)</t>
  </si>
  <si>
    <t>(注)令和３年度から喜寿（77歳）が贈呈対象に加わった。</t>
  </si>
  <si>
    <t xml:space="preserve">１９　老人クラブ助成事業 </t>
  </si>
  <si>
    <t>127 （9,065）</t>
  </si>
  <si>
    <t>123 （8,463）</t>
  </si>
  <si>
    <t>　　　　(注１)助成クラブ数は、３月末現在の数値</t>
  </si>
  <si>
    <t>　　　　(注２)加入率＝会員数／４月１日現在の６０歳以上の人口</t>
  </si>
  <si>
    <t>　　　　(注３)令和４年度より単位クラブ助成単価アップ</t>
  </si>
  <si>
    <t>２０　介護保険第１号被保険者数及び保険料調定額</t>
  </si>
  <si>
    <t>資料：高齢者施策推進室 介護保険課</t>
  </si>
  <si>
    <t>(注)被保険者数は３月末現在、調定額は５月末現在の数値である。</t>
  </si>
  <si>
    <t>２１　介護保険料(第１号被保険者分)収納状況</t>
  </si>
  <si>
    <t>収納率(％)</t>
  </si>
  <si>
    <t>２２　介護保険料(第１号被保険者分)の口座振替利用状況</t>
  </si>
  <si>
    <t>口座振替者数</t>
  </si>
  <si>
    <t>利　用　率(％)</t>
  </si>
  <si>
    <t>口座振替による
収入額</t>
  </si>
  <si>
    <t>口座振替による
収入率(％)</t>
  </si>
  <si>
    <t>(注）口座振替による収入率＝口座振替による収入額／普通徴収の収入額</t>
  </si>
  <si>
    <t>２３　要介護(要支援)認定者数</t>
  </si>
  <si>
    <t>総 数</t>
  </si>
  <si>
    <t>要支援１</t>
  </si>
  <si>
    <t>要支援２</t>
  </si>
  <si>
    <t>資料：高齢者施策推進室 介護保険課　　</t>
  </si>
  <si>
    <t>(注)数値は各年度末現在のもの。</t>
  </si>
  <si>
    <t>２４　介護保険サービス種類別給付件数及び給付額</t>
  </si>
  <si>
    <t xml:space="preserve">年度・区分 </t>
  </si>
  <si>
    <t xml:space="preserve"> 種 別</t>
  </si>
  <si>
    <t>総　　　 　　 　 　 　　　数</t>
  </si>
  <si>
    <t>居　　　　　　　　　　　　宅</t>
  </si>
  <si>
    <t>短期入所療養介護</t>
  </si>
  <si>
    <t>(老人保健施設)</t>
  </si>
  <si>
    <t>(介護療養型医療施設)</t>
  </si>
  <si>
    <t>(介護医療院)</t>
  </si>
  <si>
    <t>認知症対応型共同生活介護</t>
  </si>
  <si>
    <t>特定施設入居者生活介護</t>
  </si>
  <si>
    <t>地域密着型特定施設</t>
  </si>
  <si>
    <t>夜間対応型訪問介護</t>
  </si>
  <si>
    <t>認知症対応型通所介護</t>
  </si>
  <si>
    <t>小規模多機能型居宅介護</t>
  </si>
  <si>
    <t>定期巡回・随時対応型訪問介護看護</t>
  </si>
  <si>
    <t>看護小規模多機能型居宅介護</t>
  </si>
  <si>
    <t>（複合型サービス）</t>
  </si>
  <si>
    <t>地域密着型通所介護</t>
  </si>
  <si>
    <t>地域密着型介護老人福祉施設</t>
  </si>
  <si>
    <t>介護医療院</t>
  </si>
  <si>
    <t>高額医療合算介護サービス費</t>
  </si>
  <si>
    <t>特定入所者介護サービス費</t>
  </si>
  <si>
    <t>そ　　 　　　の　 　　　　他</t>
  </si>
  <si>
    <t>(注１)各年度の総数の件数欄には「審査支払手数料」及び「その他」の件数は含まない。</t>
  </si>
  <si>
    <t>(注２)サービス種別コード一覧（厚生労働省）の配列に準ずる。</t>
  </si>
  <si>
    <t>２５　介護予防・日常生活支援総合事業件数及び事業費</t>
  </si>
  <si>
    <t>介護予防・生活支援サービス</t>
  </si>
  <si>
    <t xml:space="preserve"> 訪問型サービス</t>
  </si>
  <si>
    <t xml:space="preserve"> 通所型サービス</t>
  </si>
  <si>
    <t>介護予防ケアマネジメント</t>
  </si>
  <si>
    <t>(注)介護保険法記載順。</t>
  </si>
  <si>
    <t>２６　介護保険外サービス実施状況</t>
  </si>
  <si>
    <t>福祉電話</t>
  </si>
  <si>
    <t>緊急通報システム</t>
  </si>
  <si>
    <t>火災安全システム</t>
  </si>
  <si>
    <t>紙おむつ支給</t>
  </si>
  <si>
    <t>件</t>
  </si>
  <si>
    <t>寝具乾燥消毒</t>
  </si>
  <si>
    <t>訪問理美容サービス</t>
  </si>
  <si>
    <t>自動消火装置</t>
  </si>
  <si>
    <t>高齢者補聴器購入費用</t>
  </si>
  <si>
    <t>住宅改修給付</t>
  </si>
  <si>
    <t>徘徊位置検索システム</t>
  </si>
  <si>
    <t>高齢者見守りサービス</t>
  </si>
  <si>
    <t>(注1)緊急通報システムは令和5年度から自己負担額を撤廃した。</t>
  </si>
  <si>
    <t>　　　　　　</t>
  </si>
  <si>
    <t>(注2)紙おむつの支給は令和5年度に所得要件を緩和した。</t>
  </si>
  <si>
    <t xml:space="preserve">    支給件数は現物の受給者と費用助成の受給者の延べ件数。</t>
  </si>
  <si>
    <t>(注3)補聴器の支給は令和5年度に所得要件を緩和し、助成額を増額した。</t>
  </si>
  <si>
    <t>(注4)高齢者見守りサービスは令和5年度から月額利用料の助成を開始した。</t>
  </si>
  <si>
    <t xml:space="preserve">    支給件数は初期設置費用と月額利用料助成の延べ件数。</t>
  </si>
  <si>
    <t>(注5)関連事業別開始年度順。</t>
  </si>
  <si>
    <t>２７　あったかサポート利用状況</t>
  </si>
  <si>
    <t>登録者</t>
  </si>
  <si>
    <t>家　　事　　・　介　　護　　援　　助</t>
  </si>
  <si>
    <t>散歩・通院等</t>
  </si>
  <si>
    <t>食事の介助</t>
  </si>
  <si>
    <t>入院先での援助</t>
  </si>
  <si>
    <t>排泄の介助</t>
  </si>
  <si>
    <t>話し相手</t>
  </si>
  <si>
    <r>
      <rPr>
        <b/>
        <sz val="8"/>
        <rFont val="ＭＳ 明朝"/>
        <family val="1"/>
        <charset val="128"/>
      </rPr>
      <t>資料：(福)足立区社会福祉協議会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 xml:space="preserve">あいあいサービスセンター </t>
    </r>
  </si>
  <si>
    <t>２８　介護予防事業実施状況</t>
  </si>
  <si>
    <t>一般介護予防事業</t>
  </si>
  <si>
    <t>介護予防教室
（地域包括支援センター実施分）</t>
  </si>
  <si>
    <t>開催数</t>
  </si>
  <si>
    <t>延人数</t>
  </si>
  <si>
    <t>参加人数</t>
  </si>
  <si>
    <t>２９　足立区地域包括支援センター事業実施状況</t>
  </si>
  <si>
    <t>相談　　件数</t>
  </si>
  <si>
    <t>電話 (ＦＡＸ含)</t>
  </si>
  <si>
    <t>来所</t>
  </si>
  <si>
    <t>訪 問</t>
  </si>
  <si>
    <t>相談内容</t>
  </si>
  <si>
    <t>一般的な問い合わせ</t>
  </si>
  <si>
    <t>医療</t>
  </si>
  <si>
    <t>介護保険</t>
  </si>
  <si>
    <t>介護予防</t>
  </si>
  <si>
    <t>介護等</t>
  </si>
  <si>
    <t>虐待</t>
  </si>
  <si>
    <t>ケアマネ支援</t>
  </si>
  <si>
    <t>権利擁護その他</t>
  </si>
  <si>
    <t>支援困難</t>
  </si>
  <si>
    <t>消費者被害</t>
  </si>
  <si>
    <t>成年後見</t>
  </si>
  <si>
    <t>認知症</t>
  </si>
  <si>
    <t>他サービス紹介</t>
  </si>
  <si>
    <t>他サービス取次</t>
  </si>
  <si>
    <t>見守り支援等</t>
  </si>
  <si>
    <t>介護　　　保険</t>
  </si>
  <si>
    <t>予防給付ケアプラン</t>
  </si>
  <si>
    <t>　　　　　　　　　　　（注１）令和５年度より集計方法を変更したため、介護等、他サービス取次、申請代行、訪問調査はデータなし。</t>
  </si>
  <si>
    <t>　　　　　　　　　　　（注２）令和５年度より集計方法を変更したため、一般的な問い合わせ、見守り支援等のデータあり。</t>
  </si>
  <si>
    <t>３０　福祉サービス苦情等受付件数</t>
  </si>
  <si>
    <t>高齢者</t>
  </si>
  <si>
    <t>障がい者</t>
  </si>
  <si>
    <t>子育て</t>
  </si>
  <si>
    <t>学童保育</t>
  </si>
  <si>
    <r>
      <rPr>
        <b/>
        <sz val="8"/>
        <rFont val="ＭＳ 明朝"/>
        <family val="1"/>
        <charset val="128"/>
      </rPr>
      <t>資料：高齢者施策推進室 医療介護連携課、(福)足立区社会福祉協議会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基幹地域包括支援センター西部</t>
    </r>
  </si>
  <si>
    <t>３１　成年後見制度実施状況</t>
  </si>
  <si>
    <t>相談件数合計
（延べ）</t>
  </si>
  <si>
    <t>内訳（実件数）</t>
  </si>
  <si>
    <t>申立件数</t>
  </si>
  <si>
    <r>
      <rPr>
        <b/>
        <sz val="8"/>
        <rFont val="ＭＳ 明朝"/>
        <family val="1"/>
        <charset val="128"/>
      </rPr>
      <t>資料：高齢者施策推進室 医療介護連携課、(福)足立区社会福祉協議会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 xml:space="preserve"> 成年後見センターあだち</t>
    </r>
  </si>
  <si>
    <t>３２　地域福祉権利擁護事業</t>
  </si>
  <si>
    <r>
      <rPr>
        <b/>
        <sz val="8"/>
        <rFont val="ＭＳ 明朝"/>
        <family val="1"/>
        <charset val="128"/>
      </rPr>
      <t>資料:(福)足立区社会福祉協議会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権利擁護センターあだち</t>
    </r>
  </si>
  <si>
    <t>(注)新規契約件数には年度内解約者も含む。</t>
  </si>
  <si>
    <t>３３　ケアハウス六月入所者数</t>
  </si>
  <si>
    <t>３４　応急小口資金貸付償還額</t>
  </si>
  <si>
    <t>償還期限</t>
  </si>
  <si>
    <t>償還額</t>
  </si>
  <si>
    <t>償還率(％)</t>
  </si>
  <si>
    <t>到来額</t>
  </si>
  <si>
    <t>資料：福祉部 福祉管理課</t>
  </si>
  <si>
    <t>３５　行旅死亡人等取扱件数</t>
  </si>
  <si>
    <t>身元判明者</t>
  </si>
  <si>
    <t>身元不明者</t>
  </si>
  <si>
    <t>３６　区立保育園数及び園児・保育士数</t>
  </si>
  <si>
    <t xml:space="preserve">42(3) </t>
  </si>
  <si>
    <t>3,478(175)</t>
  </si>
  <si>
    <t>522(15)</t>
  </si>
  <si>
    <t>604(32)</t>
  </si>
  <si>
    <t>707(39)</t>
  </si>
  <si>
    <t>1,482(89)</t>
  </si>
  <si>
    <t>753(49)</t>
  </si>
  <si>
    <t>3,434(189)</t>
  </si>
  <si>
    <t>132(-)</t>
  </si>
  <si>
    <t>510(20)</t>
  </si>
  <si>
    <t>638(30)</t>
  </si>
  <si>
    <t>694(33)</t>
  </si>
  <si>
    <t>1,460(106)</t>
  </si>
  <si>
    <t>747(46)</t>
  </si>
  <si>
    <t>資料：子ども家庭部 子ども政策課、保育・入園課、私立保育園課</t>
  </si>
  <si>
    <t xml:space="preserve">       (注１)園児数は区外からの受入児を含む。　　　　　　　 　　　　 　　　　　　　　　　　</t>
  </si>
  <si>
    <t xml:space="preserve">       (注２)新田おひさま保育園(平成２３年７月１日開設)、青井おひさま保育園(平成２４年７月１日　　　　</t>
  </si>
  <si>
    <t xml:space="preserve">         　  開設)を含む。　</t>
  </si>
  <si>
    <t xml:space="preserve">       (注３)( )内は区立認定こども園の認可保育所部分の数で、各項目の数には含まない。  　　</t>
  </si>
  <si>
    <t>３７　私立保育園数及び園児・保育士数</t>
  </si>
  <si>
    <t>資料：子ども家庭部 保育・入園課、私立保育園課</t>
  </si>
  <si>
    <t>３８　東京都認証保育所の利用状況</t>
  </si>
  <si>
    <t>(各年３月１日現在)</t>
  </si>
  <si>
    <t>資料：子ども家庭部 幼稚園・地域保育課</t>
  </si>
  <si>
    <t>(注)利用児童数は区外からの受入児を含む。</t>
  </si>
  <si>
    <t>３９　家庭的保育者の利用状況</t>
  </si>
  <si>
    <t>家庭的保育者数</t>
  </si>
  <si>
    <t>４０　小規模保育施設の利用状況</t>
  </si>
  <si>
    <t>施設数</t>
  </si>
  <si>
    <t>４１　養育等相談件数</t>
  </si>
  <si>
    <t>　総　　　　　　　　　数　</t>
  </si>
  <si>
    <t>養護相談</t>
  </si>
  <si>
    <t xml:space="preserve"> 保　 健 　相 　談　</t>
  </si>
  <si>
    <t>障 が い 相 談</t>
  </si>
  <si>
    <t>　非　 行　 相 　談</t>
  </si>
  <si>
    <t>育 成 相 談</t>
  </si>
  <si>
    <t xml:space="preserve">
年度</t>
  </si>
  <si>
    <t>発達障がい相談</t>
  </si>
  <si>
    <t>資料：こども家庭相談室 こども家庭相談課</t>
  </si>
  <si>
    <t>(注)国へ報告している統計順。</t>
  </si>
  <si>
    <t>４２　児童手当支給対象児童数</t>
  </si>
  <si>
    <t>(各年２月末現在)</t>
  </si>
  <si>
    <t>総 合 計</t>
  </si>
  <si>
    <t>３歳未満</t>
  </si>
  <si>
    <t>３歳以上
小学校終了前</t>
  </si>
  <si>
    <t>中学生</t>
  </si>
  <si>
    <t>特例給付</t>
  </si>
  <si>
    <t>資料：福祉部 親子支援課</t>
  </si>
  <si>
    <t>(注)特例給付とは所得制限超過世帯児童。</t>
  </si>
  <si>
    <t>４３　児童扶養手当及び特別児童扶養手当受給者数</t>
  </si>
  <si>
    <t>（各年３月３１日現在)</t>
  </si>
  <si>
    <t>特別児童扶養手当</t>
  </si>
  <si>
    <t>４４　児童育成手当支給対象児童数</t>
  </si>
  <si>
    <t>４５　ひとり親家庭等医療費助成事業</t>
  </si>
  <si>
    <t>４６　子ども医療費助成事業</t>
  </si>
  <si>
    <t>支払金額（千円)</t>
  </si>
  <si>
    <t xml:space="preserve">高校生等
</t>
  </si>
  <si>
    <t>医療費</t>
  </si>
  <si>
    <t>　　(注１)子ども医療費助成とは出生から高校３年生相当年齢の子どもに係る医療費のうち</t>
  </si>
  <si>
    <t>　　　　　保険診療の自己負担分（食事療養費を除く)を助成する制度である。　　</t>
  </si>
  <si>
    <t>　　(注２)乳幼児医療費は出生から就学前の子どもを対象。　　 　　　　　　　　</t>
  </si>
  <si>
    <t>　　(注３)義務教育医療費は小学校１年生から中学校３年生の子どもを対象。</t>
  </si>
  <si>
    <t>　　(注４)高校生等医療費は高校１年生から高校３年生相当年齢の子どもが対象。</t>
  </si>
  <si>
    <t>　　　　※令和５年４月から開始</t>
  </si>
  <si>
    <t>４７　ファミリー・サポート・センター活動状況</t>
  </si>
  <si>
    <t xml:space="preserve">保育園･幼稚園等の
  登園前の援助及び送り </t>
  </si>
  <si>
    <t xml:space="preserve">保育園･幼稚園等の迎え
  　　及び帰宅後の援助 </t>
  </si>
  <si>
    <t xml:space="preserve">放課後の援助 </t>
  </si>
  <si>
    <t xml:space="preserve">学童保育の迎え及び 
  　　　　帰宅後の援助 </t>
  </si>
  <si>
    <t>保育園等施設が
　　　　　休み時の援助</t>
  </si>
  <si>
    <t xml:space="preserve">保護者の短時間・臨時的
 　　　就労の場合の援助 </t>
  </si>
  <si>
    <t xml:space="preserve">保護者の病気や
 　　　　急用時等の援助 </t>
  </si>
  <si>
    <t xml:space="preserve">子どもの習い事等の
　　　　　　場合の援助 </t>
  </si>
  <si>
    <t>資料：子ども家庭部 子ども政策課</t>
  </si>
  <si>
    <t>４８　子育てサロン実施状況</t>
  </si>
  <si>
    <t>乳幼児親子利用総数</t>
  </si>
  <si>
    <t>子育てグループ　参加人数</t>
  </si>
  <si>
    <t>乳幼児向け事業　実施回数</t>
  </si>
  <si>
    <t>乳幼児向け事業　参加人数</t>
  </si>
  <si>
    <t>子育て
相談人数</t>
  </si>
  <si>
    <t>児童館サロン　　利用総数</t>
  </si>
  <si>
    <t>資料：地域のちから推進部 住区推進課</t>
  </si>
  <si>
    <t>４９　国民健康保険加入状況</t>
  </si>
  <si>
    <t>人　　　数</t>
  </si>
  <si>
    <t>加入率(%)</t>
  </si>
  <si>
    <t>資料：区民部 国民健康保険課</t>
  </si>
  <si>
    <t>(注)加入状況は当該年度末の数値である。</t>
  </si>
  <si>
    <t>５０　国民健康保険料収納状況</t>
  </si>
  <si>
    <t>総　　　　　額</t>
  </si>
  <si>
    <t>現  　　年  　　分</t>
  </si>
  <si>
    <t>滞　納　繰　越　分</t>
  </si>
  <si>
    <t>調定額</t>
  </si>
  <si>
    <t>収入額</t>
  </si>
  <si>
    <r>
      <rPr>
        <b/>
        <sz val="9"/>
        <rFont val="ＭＳ 明朝"/>
        <family val="1"/>
        <charset val="128"/>
      </rPr>
      <t xml:space="preserve">収納率
</t>
    </r>
    <r>
      <rPr>
        <b/>
        <sz val="8"/>
        <rFont val="ＭＳ 明朝"/>
        <family val="1"/>
        <charset val="128"/>
      </rPr>
      <t>(％)</t>
    </r>
  </si>
  <si>
    <t>(単位:千円)</t>
  </si>
  <si>
    <t>(注１)調定額は居所不明分調定額を含めた額。</t>
  </si>
  <si>
    <t>(注２)収入額は還付未済額を含めた額。　　　</t>
  </si>
  <si>
    <t>５１　国民健康保険受診状況</t>
  </si>
  <si>
    <t>日数(療養費を除く)</t>
  </si>
  <si>
    <t>金額(円)</t>
  </si>
  <si>
    <t>５２　国民健康保険給付状況</t>
  </si>
  <si>
    <t>５３　国民健康保険料の口座振替加入状況</t>
  </si>
  <si>
    <t>世帯数</t>
  </si>
  <si>
    <t>利用率(％）</t>
  </si>
  <si>
    <t>口座振替による
収入額(千円）</t>
  </si>
  <si>
    <t>口座振替による
収入率(％）</t>
  </si>
  <si>
    <t>５４　国民健康保険の特定健診・特定保健指導実施状況</t>
  </si>
  <si>
    <t>対象者数</t>
  </si>
  <si>
    <t>受診者数</t>
  </si>
  <si>
    <t>受診率(％)</t>
  </si>
  <si>
    <t xml:space="preserve"> 年度</t>
  </si>
  <si>
    <t>令和2年</t>
  </si>
  <si>
    <t>終了者数</t>
  </si>
  <si>
    <t>終了率(％)</t>
  </si>
  <si>
    <t>終了者の内訳</t>
  </si>
  <si>
    <t>動機づけ支援</t>
  </si>
  <si>
    <r>
      <rPr>
        <b/>
        <sz val="8"/>
        <rFont val="ＭＳ 明朝"/>
        <family val="1"/>
        <charset val="128"/>
      </rPr>
      <t>資料：区民部 国民健康保険課、「特定健診・特定保健指導実施結果報告」(東京都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保健医療局)</t>
    </r>
  </si>
  <si>
    <t>(注)令和５年度実施結果数値は、令和６年１２月上旬に公表予定。</t>
  </si>
  <si>
    <t>５５　後期高齢者医療保険被保険者数</t>
  </si>
  <si>
    <t>障がい認定
(65歳～74歳）</t>
  </si>
  <si>
    <t>一般(75歳以上）</t>
  </si>
  <si>
    <t>資料：区民部 高齢医療・年金課　</t>
  </si>
  <si>
    <t>５６　後期高齢者医療保険葬祭費支給状況</t>
  </si>
  <si>
    <t>支 給 額 (千円)</t>
  </si>
  <si>
    <t>支 給 件 数</t>
  </si>
  <si>
    <t>資料：区民部 高齢医療・年金課</t>
  </si>
  <si>
    <t>５７　後期高齢者医療保険受診状況</t>
  </si>
  <si>
    <t>(注)令和５年度は速報値。</t>
  </si>
  <si>
    <t>５８　後期高齢者医療保険料収納状況</t>
  </si>
  <si>
    <t>現　　　年　　　分</t>
  </si>
  <si>
    <t>収納率
(%)</t>
  </si>
  <si>
    <t>(単位：千円)</t>
  </si>
  <si>
    <t>５９　後期高齢者医療保険料の納付方法別人数</t>
  </si>
  <si>
    <t>特別徴収</t>
  </si>
  <si>
    <t>普通徴収</t>
  </si>
  <si>
    <t>(年金払い)</t>
  </si>
  <si>
    <t>納付書</t>
  </si>
  <si>
    <t>口座振替</t>
  </si>
  <si>
    <t>人 数</t>
  </si>
  <si>
    <t>構成比(%)</t>
  </si>
  <si>
    <t>６０　後期高齢者医療保険健康診査実施状況</t>
  </si>
  <si>
    <t>資料：区民部 高齢医療・年金課、東京都後期高齢者医療広域連合</t>
  </si>
  <si>
    <t>６１　後期高齢者歯科健診実施状況</t>
  </si>
  <si>
    <t>実施
人数</t>
  </si>
  <si>
    <t>むし歯のない者</t>
  </si>
  <si>
    <t>歯肉の状態(PD最大値)</t>
  </si>
  <si>
    <t>出血(BOP)</t>
  </si>
  <si>
    <t>総数</t>
  </si>
  <si>
    <t>治　療
完了者</t>
  </si>
  <si>
    <t>要治
療者</t>
  </si>
  <si>
    <t>なし</t>
  </si>
  <si>
    <t>あり</t>
  </si>
  <si>
    <t>異常
なし</t>
  </si>
  <si>
    <t>要
指導</t>
  </si>
  <si>
    <t>（注１）数値は各年度末現在のもの。　　　　　　　　　　　　　　　　　　　　　　　　　　　　</t>
  </si>
  <si>
    <t>（注２）歯のない者は、むし歯のない者・ある者には含まないため、合計は実施人数と一致しない。</t>
  </si>
  <si>
    <t>（注３）歯肉の状態･出血は、測定不能の場合があるため、合計は実施人数と一致しない。　 　　　</t>
  </si>
  <si>
    <t>６２　国民年金被保険者数</t>
  </si>
  <si>
    <t>第1号被保険者</t>
  </si>
  <si>
    <t>第3号被保険者</t>
  </si>
  <si>
    <t>資料：区民部 高齢医療・年金課、足立年金事務所</t>
  </si>
  <si>
    <t>６３　国民年金保険料免除被保険者数</t>
  </si>
  <si>
    <t>産前産後免除</t>
  </si>
  <si>
    <t>法定免除</t>
  </si>
  <si>
    <t>申請免除</t>
  </si>
  <si>
    <t xml:space="preserve">資料：区民部 高齢医療・年金課、足立年金事務所 </t>
  </si>
  <si>
    <t>６４　国民年金(拠出)受給権者数</t>
  </si>
  <si>
    <t>(注)老齢基礎年金は他制度の受給権者を含む。</t>
  </si>
  <si>
    <t>資料：区民部 高齢医療・年金課、足立年金事務所</t>
    <phoneticPr fontId="6"/>
  </si>
  <si>
    <t>６５　国民年金(旧福祉年金)・老齢福祉年金受給権者数</t>
  </si>
  <si>
    <t>障害基礎年金</t>
  </si>
  <si>
    <t>資料：区民部 高齢医療・年金課、足立年金事務所　　　　</t>
    <phoneticPr fontId="6"/>
  </si>
  <si>
    <t>６６　年金生活者支援給付金受給者数</t>
  </si>
  <si>
    <t>老齢</t>
  </si>
  <si>
    <t>補足的老齢</t>
  </si>
  <si>
    <t>障害</t>
  </si>
  <si>
    <t>遺族</t>
  </si>
  <si>
    <t>資料：区民部 高齢医療・年金課、足立年金事務所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</si>
</sst>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 * #,##0_ ;_ * \-#,##0_ ;_ * &quot;-&quot;_ ;_ @_ "/>
    <numFmt numFmtId="176" formatCode="#,##0.0;[Red]\-#,##0.0"/>
    <numFmt numFmtId="177" formatCode="#,##0_);\(#,##0\)"/>
    <numFmt numFmtId="178" formatCode="#,##0_ "/>
    <numFmt numFmtId="179" formatCode="#,##0_);[Red]\(#,##0\)"/>
    <numFmt numFmtId="180" formatCode="0.0_ "/>
    <numFmt numFmtId="181" formatCode="0.00_);[Red]\(0.00\)"/>
    <numFmt numFmtId="182" formatCode="#,##0.00_);[Red]\(#,##0.00\)"/>
    <numFmt numFmtId="183" formatCode="0.0_);\(0.0\)"/>
    <numFmt numFmtId="184" formatCode="_ * #,##0.0_ ;_ * \-#,##0.0_ ;_ * &quot;-&quot;?_ ;_ @_ "/>
    <numFmt numFmtId="185" formatCode="#,##0.00_ "/>
    <numFmt numFmtId="186" formatCode="0.00_ "/>
    <numFmt numFmtId="187" formatCode="0.00_);\(0.00\)"/>
    <numFmt numFmtId="188" formatCode="\(@\)"/>
    <numFmt numFmtId="189" formatCode="0.0%"/>
    <numFmt numFmtId="190" formatCode="#,##0.0_);\(#,##0.0\)"/>
    <numFmt numFmtId="191" formatCode="0.0000%"/>
    <numFmt numFmtId="192" formatCode="0.00000%"/>
    <numFmt numFmtId="193" formatCode="0_ "/>
    <numFmt numFmtId="194" formatCode="[$-411]#,##0;[Red]\-#,##0"/>
    <numFmt numFmtId="195" formatCode="_ * #,##0_ ;_ * \-#,##0_ ;_ * \-_ ;_ @_ "/>
    <numFmt numFmtId="196" formatCode="[$-411]#,##0.00;[Red]\-#,##0.00"/>
    <numFmt numFmtId="197" formatCode="_ * #,##0.00_ ;_ * \-#,##0.00_ ;_ * \-??_ ;_ @_ "/>
    <numFmt numFmtId="198" formatCode="_ \¥* #,##0_ ;_ \¥* \-#,##0_ ;_ \¥* \-_ ;_ @_ "/>
    <numFmt numFmtId="199" formatCode="[$-411]h:mm"/>
    <numFmt numFmtId="200" formatCode="_ * #,##0.0_ ;_ * \-#,##0.0_ ;_ * \-?_ ;_ @_ "/>
    <numFmt numFmtId="201" formatCode="[$-411]0.00"/>
  </numFmts>
  <fonts count="56"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trike/>
      <sz val="8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trike/>
      <sz val="8.3000000000000007"/>
      <name val="ＭＳ 明朝"/>
      <family val="1"/>
      <charset val="128"/>
    </font>
    <font>
      <b/>
      <sz val="8.3000000000000007"/>
      <name val="ＭＳ 明朝"/>
      <family val="1"/>
      <charset val="128"/>
    </font>
    <font>
      <b/>
      <sz val="8.3000000000000007"/>
      <name val="ＭＳ Ｐゴシック"/>
      <family val="3"/>
      <charset val="128"/>
    </font>
    <font>
      <b/>
      <sz val="11.5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name val="ＭＳ Ｐ明朝"/>
      <family val="1"/>
      <charset val="128"/>
    </font>
    <font>
      <b/>
      <sz val="9.25"/>
      <name val="ＭＳ ゴシック"/>
      <family val="3"/>
      <charset val="128"/>
    </font>
    <font>
      <b/>
      <sz val="9.5"/>
      <name val="ＭＳ ゴシック"/>
      <family val="3"/>
      <charset val="128"/>
    </font>
    <font>
      <b/>
      <sz val="9.25"/>
      <name val="ＭＳ 明朝"/>
      <family val="1"/>
      <charset val="128"/>
    </font>
    <font>
      <b/>
      <sz val="9.5"/>
      <name val="ＭＳ 明朝"/>
      <family val="1"/>
      <charset val="128"/>
    </font>
    <font>
      <b/>
      <sz val="8.5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7"/>
      <name val="ＭＳ 明朝"/>
      <family val="1"/>
      <charset val="128"/>
    </font>
    <font>
      <b/>
      <sz val="4.5"/>
      <name val="ＭＳ 明朝"/>
      <family val="1"/>
      <charset val="128"/>
    </font>
    <font>
      <sz val="11"/>
      <name val="明朝"/>
      <family val="3"/>
      <charset val="128"/>
    </font>
    <font>
      <b/>
      <sz val="11"/>
      <name val="明朝"/>
      <family val="3"/>
      <charset val="128"/>
    </font>
    <font>
      <b/>
      <sz val="8"/>
      <name val="明朝"/>
      <family val="3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trike/>
      <sz val="11"/>
      <name val="ＭＳ 明朝"/>
      <family val="1"/>
      <charset val="128"/>
    </font>
    <font>
      <b/>
      <strike/>
      <sz val="8"/>
      <color rgb="FFFF0000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ＨＧ丸ゴシックM"/>
      <family val="3"/>
      <charset val="128"/>
    </font>
    <font>
      <b/>
      <sz val="9.3000000000000007"/>
      <name val="ＭＳ ゴシック"/>
      <family val="3"/>
      <charset val="128"/>
    </font>
    <font>
      <b/>
      <sz val="9.3000000000000007"/>
      <name val="ＭＳ 明朝"/>
      <family val="1"/>
      <charset val="128"/>
    </font>
    <font>
      <b/>
      <sz val="10"/>
      <name val="SimSun"/>
      <charset val="134"/>
    </font>
    <font>
      <b/>
      <sz val="11"/>
      <name val="游ゴシック"/>
      <family val="3"/>
      <charset val="128"/>
    </font>
    <font>
      <b/>
      <sz val="11"/>
      <color rgb="FF0000FF"/>
      <name val="ＭＳ ゴシック"/>
      <family val="3"/>
      <charset val="128"/>
    </font>
    <font>
      <b/>
      <sz val="10"/>
      <color rgb="FF000000"/>
      <name val="ＭＳ 明朝"/>
      <family val="1"/>
      <charset val="128"/>
    </font>
    <font>
      <b/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" fillId="0" borderId="0"/>
    <xf numFmtId="38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6" fillId="0" borderId="0">
      <alignment vertical="center"/>
    </xf>
    <xf numFmtId="0" fontId="15" fillId="0" borderId="0"/>
    <xf numFmtId="0" fontId="39" fillId="0" borderId="0"/>
    <xf numFmtId="0" fontId="3" fillId="0" borderId="0"/>
    <xf numFmtId="0" fontId="15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4" fontId="15" fillId="0" borderId="0" applyBorder="0" applyProtection="0"/>
  </cellStyleXfs>
  <cellXfs count="1002">
    <xf numFmtId="0" fontId="0" fillId="0" borderId="0" xfId="0"/>
    <xf numFmtId="38" fontId="4" fillId="0" borderId="0" xfId="2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right" wrapText="1"/>
    </xf>
    <xf numFmtId="0" fontId="5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19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8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177" fontId="2" fillId="0" borderId="0" xfId="0" applyNumberFormat="1" applyFont="1"/>
    <xf numFmtId="0" fontId="5" fillId="0" borderId="0" xfId="0" applyFont="1"/>
    <xf numFmtId="0" fontId="18" fillId="0" borderId="0" xfId="0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8" fillId="0" borderId="17" xfId="0" applyFont="1" applyBorder="1" applyAlignment="1">
      <alignment horizontal="right"/>
    </xf>
    <xf numFmtId="0" fontId="2" fillId="0" borderId="0" xfId="1" applyFont="1" applyAlignment="1"/>
    <xf numFmtId="0" fontId="16" fillId="0" borderId="14" xfId="1" applyFont="1" applyBorder="1">
      <alignment vertical="center"/>
    </xf>
    <xf numFmtId="38" fontId="14" fillId="0" borderId="13" xfId="2" applyFont="1" applyFill="1" applyBorder="1" applyAlignment="1">
      <alignment vertical="center"/>
    </xf>
    <xf numFmtId="0" fontId="13" fillId="0" borderId="13" xfId="1" applyFont="1" applyBorder="1">
      <alignment vertical="center"/>
    </xf>
    <xf numFmtId="176" fontId="13" fillId="0" borderId="12" xfId="1" applyNumberFormat="1" applyFont="1" applyBorder="1">
      <alignment vertical="center"/>
    </xf>
    <xf numFmtId="0" fontId="13" fillId="0" borderId="0" xfId="1" applyFont="1">
      <alignment vertical="center"/>
    </xf>
    <xf numFmtId="0" fontId="4" fillId="0" borderId="0" xfId="1" applyFont="1">
      <alignment vertical="center"/>
    </xf>
    <xf numFmtId="176" fontId="4" fillId="0" borderId="0" xfId="2" applyNumberFormat="1" applyFont="1" applyFill="1" applyAlignment="1">
      <alignment horizontal="right" vertical="center"/>
    </xf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8" fillId="0" borderId="0" xfId="1" applyFont="1" applyAlignment="1"/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0" xfId="1" applyFont="1">
      <alignment vertical="center"/>
    </xf>
    <xf numFmtId="38" fontId="2" fillId="0" borderId="0" xfId="2" applyFont="1" applyFill="1"/>
    <xf numFmtId="38" fontId="4" fillId="0" borderId="0" xfId="2" applyFont="1" applyFill="1"/>
    <xf numFmtId="176" fontId="2" fillId="0" borderId="0" xfId="2" applyNumberFormat="1" applyFont="1" applyFill="1"/>
    <xf numFmtId="178" fontId="2" fillId="0" borderId="0" xfId="0" applyNumberFormat="1" applyFont="1"/>
    <xf numFmtId="0" fontId="5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178" fontId="8" fillId="0" borderId="20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/>
    <xf numFmtId="178" fontId="8" fillId="0" borderId="16" xfId="0" applyNumberFormat="1" applyFont="1" applyBorder="1" applyAlignment="1">
      <alignment horizontal="right" vertical="center"/>
    </xf>
    <xf numFmtId="0" fontId="11" fillId="0" borderId="0" xfId="0" applyFont="1"/>
    <xf numFmtId="0" fontId="5" fillId="0" borderId="0" xfId="0" applyFont="1" applyAlignment="1">
      <alignment horizontal="right"/>
    </xf>
    <xf numFmtId="177" fontId="10" fillId="0" borderId="1" xfId="6" applyNumberFormat="1" applyFont="1" applyBorder="1" applyAlignment="1">
      <alignment vertical="center"/>
    </xf>
    <xf numFmtId="177" fontId="8" fillId="0" borderId="5" xfId="6" applyNumberFormat="1" applyFont="1" applyBorder="1" applyAlignment="1">
      <alignment vertical="center"/>
    </xf>
    <xf numFmtId="0" fontId="5" fillId="0" borderId="0" xfId="7" applyFont="1" applyAlignment="1">
      <alignment horizontal="right" vertical="center"/>
    </xf>
    <xf numFmtId="0" fontId="4" fillId="0" borderId="0" xfId="0" applyFont="1" applyAlignment="1">
      <alignment horizontal="right"/>
    </xf>
    <xf numFmtId="0" fontId="20" fillId="0" borderId="0" xfId="0" applyFont="1"/>
    <xf numFmtId="0" fontId="4" fillId="0" borderId="0" xfId="0" applyFont="1"/>
    <xf numFmtId="0" fontId="9" fillId="0" borderId="0" xfId="0" applyFont="1"/>
    <xf numFmtId="3" fontId="20" fillId="0" borderId="0" xfId="0" applyNumberFormat="1" applyFont="1"/>
    <xf numFmtId="0" fontId="20" fillId="0" borderId="0" xfId="0" applyFont="1" applyAlignment="1">
      <alignment vertical="center"/>
    </xf>
    <xf numFmtId="179" fontId="4" fillId="0" borderId="0" xfId="2" applyNumberFormat="1" applyFont="1" applyBorder="1" applyAlignment="1">
      <alignment horizontal="right" vertical="center"/>
    </xf>
    <xf numFmtId="41" fontId="2" fillId="0" borderId="0" xfId="0" applyNumberFormat="1" applyFont="1"/>
    <xf numFmtId="0" fontId="5" fillId="0" borderId="0" xfId="0" applyFont="1" applyAlignment="1">
      <alignment horizontal="left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0" fontId="22" fillId="0" borderId="0" xfId="0" applyFont="1" applyAlignment="1">
      <alignment vertical="center"/>
    </xf>
    <xf numFmtId="9" fontId="22" fillId="0" borderId="0" xfId="3" applyFont="1" applyAlignment="1">
      <alignment horizontal="left"/>
    </xf>
    <xf numFmtId="10" fontId="23" fillId="0" borderId="0" xfId="3" applyNumberFormat="1" applyFont="1"/>
    <xf numFmtId="0" fontId="22" fillId="0" borderId="0" xfId="0" applyFont="1" applyAlignment="1">
      <alignment horizontal="right" vertical="center"/>
    </xf>
    <xf numFmtId="0" fontId="22" fillId="0" borderId="0" xfId="8" applyFont="1" applyAlignment="1">
      <alignment vertical="center"/>
    </xf>
    <xf numFmtId="0" fontId="17" fillId="0" borderId="1" xfId="8" applyFont="1" applyBorder="1" applyAlignment="1">
      <alignment horizontal="center" vertical="center"/>
    </xf>
    <xf numFmtId="0" fontId="4" fillId="0" borderId="5" xfId="8" applyFont="1" applyBorder="1" applyAlignment="1">
      <alignment horizontal="center" vertical="center"/>
    </xf>
    <xf numFmtId="0" fontId="4" fillId="0" borderId="20" xfId="8" applyFont="1" applyBorder="1" applyAlignment="1">
      <alignment horizontal="center" vertical="center" wrapText="1"/>
    </xf>
    <xf numFmtId="0" fontId="4" fillId="0" borderId="20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0" fontId="5" fillId="0" borderId="3" xfId="8" applyFont="1" applyBorder="1" applyAlignment="1">
      <alignment horizontal="left" vertical="center"/>
    </xf>
    <xf numFmtId="0" fontId="5" fillId="0" borderId="17" xfId="8" applyFont="1" applyBorder="1" applyAlignment="1">
      <alignment horizontal="right" vertical="center"/>
    </xf>
    <xf numFmtId="0" fontId="4" fillId="0" borderId="18" xfId="8" applyFont="1" applyBorder="1" applyAlignment="1">
      <alignment vertical="center"/>
    </xf>
    <xf numFmtId="0" fontId="17" fillId="0" borderId="18" xfId="8" applyFont="1" applyBorder="1" applyAlignment="1">
      <alignment vertical="center"/>
    </xf>
    <xf numFmtId="0" fontId="11" fillId="0" borderId="18" xfId="8" applyFont="1" applyBorder="1" applyAlignment="1">
      <alignment vertical="center"/>
    </xf>
    <xf numFmtId="0" fontId="4" fillId="0" borderId="0" xfId="8" applyFont="1"/>
    <xf numFmtId="0" fontId="17" fillId="0" borderId="0" xfId="8" applyFont="1"/>
    <xf numFmtId="0" fontId="24" fillId="0" borderId="0" xfId="8" applyFont="1" applyAlignment="1">
      <alignment vertical="center"/>
    </xf>
    <xf numFmtId="41" fontId="20" fillId="0" borderId="0" xfId="0" applyNumberFormat="1" applyFont="1"/>
    <xf numFmtId="0" fontId="25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40" fontId="10" fillId="0" borderId="0" xfId="2" applyNumberFormat="1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9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17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0" fontId="2" fillId="0" borderId="0" xfId="7" applyFont="1" applyAlignment="1">
      <alignment vertical="center"/>
    </xf>
    <xf numFmtId="0" fontId="2" fillId="0" borderId="18" xfId="7" applyFont="1" applyBorder="1" applyAlignment="1">
      <alignment vertical="center"/>
    </xf>
    <xf numFmtId="0" fontId="11" fillId="0" borderId="18" xfId="7" applyFont="1" applyBorder="1" applyAlignment="1">
      <alignment vertical="center"/>
    </xf>
    <xf numFmtId="0" fontId="11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5" fillId="0" borderId="0" xfId="7" applyFont="1" applyAlignment="1">
      <alignment horizontal="left" vertical="center"/>
    </xf>
    <xf numFmtId="0" fontId="10" fillId="0" borderId="0" xfId="7" applyFont="1" applyAlignment="1">
      <alignment vertical="center"/>
    </xf>
    <xf numFmtId="0" fontId="10" fillId="0" borderId="1" xfId="7" applyFont="1" applyBorder="1" applyAlignment="1">
      <alignment horizontal="center" vertical="center"/>
    </xf>
    <xf numFmtId="0" fontId="8" fillId="0" borderId="5" xfId="7" applyFont="1" applyBorder="1" applyAlignment="1">
      <alignment horizontal="center"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top"/>
    </xf>
    <xf numFmtId="0" fontId="8" fillId="0" borderId="2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16" xfId="7" applyFont="1" applyBorder="1" applyAlignment="1">
      <alignment horizontal="center"/>
    </xf>
    <xf numFmtId="0" fontId="8" fillId="0" borderId="17" xfId="7" applyFont="1" applyBorder="1" applyAlignment="1">
      <alignment horizontal="right" vertical="center"/>
    </xf>
    <xf numFmtId="0" fontId="8" fillId="0" borderId="20" xfId="7" applyFont="1" applyBorder="1" applyAlignment="1">
      <alignment horizontal="center" vertical="center"/>
    </xf>
    <xf numFmtId="0" fontId="8" fillId="0" borderId="3" xfId="7" applyFont="1" applyBorder="1" applyAlignment="1">
      <alignment horizontal="left" vertical="center"/>
    </xf>
    <xf numFmtId="0" fontId="8" fillId="0" borderId="21" xfId="7" applyFont="1" applyBorder="1" applyAlignment="1">
      <alignment horizontal="center" vertical="center"/>
    </xf>
    <xf numFmtId="0" fontId="8" fillId="0" borderId="23" xfId="7" applyFont="1" applyBorder="1" applyAlignment="1">
      <alignment horizontal="center" vertical="center"/>
    </xf>
    <xf numFmtId="0" fontId="2" fillId="0" borderId="0" xfId="7" applyFont="1"/>
    <xf numFmtId="20" fontId="4" fillId="0" borderId="0" xfId="7" applyNumberFormat="1" applyFont="1" applyAlignment="1">
      <alignment vertical="center"/>
    </xf>
    <xf numFmtId="0" fontId="17" fillId="0" borderId="0" xfId="7" applyFont="1" applyAlignment="1">
      <alignment vertical="center"/>
    </xf>
    <xf numFmtId="20" fontId="17" fillId="0" borderId="0" xfId="7" applyNumberFormat="1" applyFont="1" applyAlignment="1">
      <alignment vertical="center"/>
    </xf>
    <xf numFmtId="0" fontId="8" fillId="0" borderId="1" xfId="7" applyFont="1" applyBorder="1" applyAlignment="1">
      <alignment vertical="top"/>
    </xf>
    <xf numFmtId="0" fontId="8" fillId="0" borderId="5" xfId="7" applyFont="1" applyBorder="1" applyAlignment="1">
      <alignment horizontal="left" vertical="center"/>
    </xf>
    <xf numFmtId="0" fontId="8" fillId="0" borderId="17" xfId="7" applyFont="1" applyBorder="1" applyAlignment="1">
      <alignment horizontal="right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5" fillId="0" borderId="0" xfId="8" applyFont="1" applyAlignment="1">
      <alignment horizontal="right" vertical="center"/>
    </xf>
    <xf numFmtId="0" fontId="5" fillId="0" borderId="0" xfId="8" applyFont="1" applyAlignment="1">
      <alignment vertical="center"/>
    </xf>
    <xf numFmtId="0" fontId="8" fillId="0" borderId="0" xfId="8" applyFont="1" applyAlignment="1">
      <alignment vertical="center"/>
    </xf>
    <xf numFmtId="0" fontId="10" fillId="0" borderId="1" xfId="8" applyFont="1" applyBorder="1" applyAlignment="1">
      <alignment horizontal="center" vertical="center"/>
    </xf>
    <xf numFmtId="0" fontId="8" fillId="0" borderId="5" xfId="8" applyFont="1" applyBorder="1" applyAlignment="1">
      <alignment horizontal="center" vertical="center"/>
    </xf>
    <xf numFmtId="0" fontId="8" fillId="0" borderId="15" xfId="8" applyFont="1" applyBorder="1" applyAlignment="1">
      <alignment horizontal="center" vertical="center"/>
    </xf>
    <xf numFmtId="0" fontId="8" fillId="0" borderId="20" xfId="8" applyFont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8" fillId="0" borderId="3" xfId="8" applyFont="1" applyBorder="1" applyAlignment="1">
      <alignment horizontal="center" vertical="center"/>
    </xf>
    <xf numFmtId="0" fontId="8" fillId="0" borderId="1" xfId="8" applyFont="1" applyBorder="1" applyAlignment="1">
      <alignment horizontal="left" vertical="center"/>
    </xf>
    <xf numFmtId="0" fontId="2" fillId="0" borderId="18" xfId="8" applyFont="1" applyBorder="1" applyAlignment="1">
      <alignment vertical="center"/>
    </xf>
    <xf numFmtId="0" fontId="2" fillId="0" borderId="0" xfId="8" applyFont="1"/>
    <xf numFmtId="0" fontId="11" fillId="0" borderId="0" xfId="8" applyFont="1" applyAlignment="1">
      <alignment vertical="center"/>
    </xf>
    <xf numFmtId="184" fontId="17" fillId="0" borderId="0" xfId="2" applyNumberFormat="1" applyFont="1" applyFill="1" applyBorder="1" applyAlignment="1">
      <alignment vertical="center"/>
    </xf>
    <xf numFmtId="0" fontId="5" fillId="0" borderId="0" xfId="8" applyFont="1" applyAlignment="1">
      <alignment horizontal="center" vertical="center"/>
    </xf>
    <xf numFmtId="0" fontId="4" fillId="0" borderId="20" xfId="8" applyFont="1" applyBorder="1" applyAlignment="1">
      <alignment horizontal="center" vertical="center" wrapText="1" shrinkToFit="1"/>
    </xf>
    <xf numFmtId="0" fontId="10" fillId="0" borderId="0" xfId="8" applyFont="1" applyAlignment="1">
      <alignment vertical="center"/>
    </xf>
    <xf numFmtId="0" fontId="8" fillId="0" borderId="1" xfId="8" applyFont="1" applyBorder="1" applyAlignment="1">
      <alignment vertical="center"/>
    </xf>
    <xf numFmtId="0" fontId="8" fillId="0" borderId="4" xfId="8" applyFont="1" applyBorder="1" applyAlignment="1">
      <alignment horizontal="center" vertical="center"/>
    </xf>
    <xf numFmtId="0" fontId="8" fillId="0" borderId="16" xfId="8" applyFont="1" applyBorder="1" applyAlignment="1">
      <alignment horizontal="distributed" vertical="center"/>
    </xf>
    <xf numFmtId="0" fontId="8" fillId="0" borderId="17" xfId="8" applyFont="1" applyBorder="1" applyAlignment="1">
      <alignment horizontal="right" vertical="center"/>
    </xf>
    <xf numFmtId="0" fontId="5" fillId="0" borderId="0" xfId="6" applyFont="1" applyAlignment="1">
      <alignment horizontal="right" vertical="center"/>
    </xf>
    <xf numFmtId="0" fontId="10" fillId="0" borderId="1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top"/>
    </xf>
    <xf numFmtId="0" fontId="8" fillId="0" borderId="1" xfId="6" applyFont="1" applyBorder="1" applyAlignment="1">
      <alignment horizontal="center" vertical="top"/>
    </xf>
    <xf numFmtId="0" fontId="8" fillId="0" borderId="3" xfId="6" applyFont="1" applyBorder="1" applyAlignment="1">
      <alignment horizontal="left" vertical="center"/>
    </xf>
    <xf numFmtId="0" fontId="8" fillId="0" borderId="23" xfId="6" applyFont="1" applyBorder="1" applyAlignment="1">
      <alignment horizontal="center"/>
    </xf>
    <xf numFmtId="0" fontId="8" fillId="0" borderId="16" xfId="6" applyFont="1" applyBorder="1" applyAlignment="1">
      <alignment horizontal="center"/>
    </xf>
    <xf numFmtId="0" fontId="8" fillId="0" borderId="17" xfId="6" applyFont="1" applyBorder="1" applyAlignment="1">
      <alignment horizontal="right" vertical="center"/>
    </xf>
    <xf numFmtId="0" fontId="2" fillId="0" borderId="18" xfId="6" applyFont="1" applyBorder="1" applyAlignment="1">
      <alignment vertical="center"/>
    </xf>
    <xf numFmtId="0" fontId="10" fillId="0" borderId="18" xfId="6" applyFont="1" applyBorder="1" applyAlignment="1">
      <alignment vertical="center"/>
    </xf>
    <xf numFmtId="0" fontId="2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2" fillId="0" borderId="0" xfId="6" applyFont="1"/>
    <xf numFmtId="0" fontId="11" fillId="0" borderId="0" xfId="6" applyFont="1" applyAlignment="1">
      <alignment vertical="center"/>
    </xf>
    <xf numFmtId="0" fontId="2" fillId="0" borderId="0" xfId="11" applyFont="1"/>
    <xf numFmtId="0" fontId="8" fillId="0" borderId="1" xfId="11" applyFont="1" applyBorder="1" applyAlignment="1">
      <alignment vertical="center"/>
    </xf>
    <xf numFmtId="0" fontId="8" fillId="0" borderId="16" xfId="11" applyFont="1" applyBorder="1" applyAlignment="1">
      <alignment horizontal="right" vertical="center"/>
    </xf>
    <xf numFmtId="0" fontId="5" fillId="0" borderId="0" xfId="11" applyFont="1" applyAlignment="1">
      <alignment vertical="center"/>
    </xf>
    <xf numFmtId="0" fontId="11" fillId="0" borderId="0" xfId="11" applyFont="1" applyAlignment="1">
      <alignment vertical="center"/>
    </xf>
    <xf numFmtId="0" fontId="5" fillId="0" borderId="0" xfId="11" applyFont="1"/>
    <xf numFmtId="0" fontId="5" fillId="0" borderId="0" xfId="12" applyFont="1" applyAlignment="1">
      <alignment horizontal="right" vertical="center"/>
    </xf>
    <xf numFmtId="0" fontId="2" fillId="0" borderId="0" xfId="12" applyFont="1"/>
    <xf numFmtId="0" fontId="5" fillId="0" borderId="0" xfId="12" applyFont="1" applyAlignment="1">
      <alignment vertical="center"/>
    </xf>
    <xf numFmtId="0" fontId="10" fillId="0" borderId="0" xfId="0" applyFont="1"/>
    <xf numFmtId="0" fontId="10" fillId="0" borderId="1" xfId="12" applyFont="1" applyBorder="1" applyAlignment="1">
      <alignment horizontal="center" vertical="center"/>
    </xf>
    <xf numFmtId="0" fontId="8" fillId="0" borderId="5" xfId="12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6" xfId="0" applyFont="1" applyBorder="1" applyAlignment="1">
      <alignment horizontal="right" vertical="center"/>
    </xf>
    <xf numFmtId="179" fontId="5" fillId="0" borderId="0" xfId="13" applyNumberFormat="1" applyFont="1" applyAlignment="1">
      <alignment horizontal="right" vertical="center"/>
    </xf>
    <xf numFmtId="179" fontId="2" fillId="0" borderId="0" xfId="0" applyNumberFormat="1" applyFont="1"/>
    <xf numFmtId="179" fontId="5" fillId="0" borderId="0" xfId="0" applyNumberFormat="1" applyFont="1" applyAlignment="1">
      <alignment vertical="top"/>
    </xf>
    <xf numFmtId="179" fontId="5" fillId="0" borderId="19" xfId="0" applyNumberFormat="1" applyFont="1" applyBorder="1" applyAlignment="1">
      <alignment vertical="center"/>
    </xf>
    <xf numFmtId="0" fontId="4" fillId="0" borderId="1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26" fillId="0" borderId="0" xfId="0" applyFont="1"/>
    <xf numFmtId="0" fontId="26" fillId="0" borderId="0" xfId="0" applyFont="1" applyAlignment="1">
      <alignment vertical="center"/>
    </xf>
    <xf numFmtId="178" fontId="10" fillId="0" borderId="15" xfId="0" applyNumberFormat="1" applyFont="1" applyBorder="1" applyAlignment="1">
      <alignment vertical="center"/>
    </xf>
    <xf numFmtId="178" fontId="10" fillId="0" borderId="1" xfId="0" applyNumberFormat="1" applyFont="1" applyBorder="1" applyAlignment="1">
      <alignment vertical="center"/>
    </xf>
    <xf numFmtId="178" fontId="26" fillId="0" borderId="0" xfId="0" applyNumberFormat="1" applyFont="1" applyAlignment="1">
      <alignment vertical="center"/>
    </xf>
    <xf numFmtId="178" fontId="8" fillId="0" borderId="4" xfId="0" applyNumberFormat="1" applyFont="1" applyBorder="1" applyAlignment="1">
      <alignment vertical="center"/>
    </xf>
    <xf numFmtId="178" fontId="8" fillId="0" borderId="5" xfId="0" applyNumberFormat="1" applyFont="1" applyBorder="1" applyAlignment="1">
      <alignment vertical="center"/>
    </xf>
    <xf numFmtId="0" fontId="20" fillId="0" borderId="0" xfId="14" applyFont="1"/>
    <xf numFmtId="0" fontId="4" fillId="0" borderId="0" xfId="14" applyFont="1" applyAlignment="1">
      <alignment vertical="center"/>
    </xf>
    <xf numFmtId="0" fontId="4" fillId="0" borderId="0" xfId="14" applyFont="1" applyAlignment="1">
      <alignment horizontal="center" vertical="center"/>
    </xf>
    <xf numFmtId="0" fontId="5" fillId="0" borderId="0" xfId="15" applyFont="1" applyAlignment="1">
      <alignment horizontal="right" vertical="center"/>
    </xf>
    <xf numFmtId="0" fontId="5" fillId="0" borderId="0" xfId="15" applyFont="1" applyAlignment="1">
      <alignment vertical="center"/>
    </xf>
    <xf numFmtId="0" fontId="9" fillId="0" borderId="0" xfId="14" applyFont="1"/>
    <xf numFmtId="0" fontId="10" fillId="0" borderId="1" xfId="15" applyFont="1" applyBorder="1" applyAlignment="1">
      <alignment horizontal="center" vertical="center"/>
    </xf>
    <xf numFmtId="177" fontId="8" fillId="0" borderId="5" xfId="14" applyNumberFormat="1" applyFont="1" applyBorder="1" applyAlignment="1">
      <alignment vertical="center"/>
    </xf>
    <xf numFmtId="0" fontId="8" fillId="0" borderId="5" xfId="15" applyFont="1" applyBorder="1" applyAlignment="1">
      <alignment horizontal="center" vertical="center"/>
    </xf>
    <xf numFmtId="177" fontId="8" fillId="0" borderId="5" xfId="15" applyNumberFormat="1" applyFont="1" applyBorder="1" applyAlignment="1">
      <alignment vertical="center"/>
    </xf>
    <xf numFmtId="0" fontId="8" fillId="0" borderId="3" xfId="15" applyFont="1" applyBorder="1" applyAlignment="1">
      <alignment horizontal="left" vertical="center" wrapText="1"/>
    </xf>
    <xf numFmtId="0" fontId="8" fillId="0" borderId="17" xfId="15" applyFont="1" applyBorder="1" applyAlignment="1">
      <alignment horizontal="right" wrapText="1"/>
    </xf>
    <xf numFmtId="0" fontId="20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18" xfId="15" applyFont="1" applyBorder="1" applyAlignment="1">
      <alignment horizontal="right" vertical="center"/>
    </xf>
    <xf numFmtId="0" fontId="2" fillId="0" borderId="18" xfId="15" applyFont="1" applyBorder="1" applyAlignment="1">
      <alignment vertical="center"/>
    </xf>
    <xf numFmtId="0" fontId="20" fillId="0" borderId="0" xfId="15" applyFont="1"/>
    <xf numFmtId="0" fontId="2" fillId="0" borderId="0" xfId="15" applyFont="1"/>
    <xf numFmtId="0" fontId="19" fillId="0" borderId="0" xfId="0" applyFont="1" applyAlignment="1">
      <alignment vertical="center"/>
    </xf>
    <xf numFmtId="187" fontId="8" fillId="0" borderId="5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182" fontId="8" fillId="0" borderId="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top"/>
    </xf>
    <xf numFmtId="0" fontId="8" fillId="0" borderId="16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188" fontId="8" fillId="0" borderId="1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/>
    </xf>
    <xf numFmtId="188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/>
    </xf>
    <xf numFmtId="188" fontId="8" fillId="0" borderId="2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21" xfId="0" applyFont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1" fontId="4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top"/>
    </xf>
    <xf numFmtId="41" fontId="5" fillId="0" borderId="0" xfId="0" applyNumberFormat="1" applyFont="1"/>
    <xf numFmtId="0" fontId="31" fillId="0" borderId="1" xfId="0" applyFont="1" applyBorder="1" applyAlignment="1">
      <alignment horizontal="distributed" vertical="center"/>
    </xf>
    <xf numFmtId="0" fontId="33" fillId="0" borderId="5" xfId="0" applyFont="1" applyBorder="1" applyAlignment="1">
      <alignment horizontal="distributed" vertical="center"/>
    </xf>
    <xf numFmtId="0" fontId="3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177" fontId="10" fillId="0" borderId="1" xfId="0" applyNumberFormat="1" applyFont="1" applyBorder="1" applyAlignment="1">
      <alignment vertical="center"/>
    </xf>
    <xf numFmtId="0" fontId="5" fillId="0" borderId="0" xfId="13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1" fontId="8" fillId="0" borderId="0" xfId="0" applyNumberFormat="1" applyFont="1"/>
    <xf numFmtId="177" fontId="10" fillId="0" borderId="0" xfId="0" applyNumberFormat="1" applyFont="1"/>
    <xf numFmtId="177" fontId="10" fillId="0" borderId="1" xfId="13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8" fillId="0" borderId="5" xfId="13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8" fillId="0" borderId="1" xfId="0" applyFont="1" applyBorder="1" applyAlignment="1">
      <alignment horizontal="left"/>
    </xf>
    <xf numFmtId="0" fontId="2" fillId="0" borderId="0" xfId="18" applyFont="1"/>
    <xf numFmtId="0" fontId="2" fillId="0" borderId="0" xfId="18" applyFont="1" applyAlignment="1">
      <alignment horizontal="right"/>
    </xf>
    <xf numFmtId="177" fontId="2" fillId="0" borderId="0" xfId="18" applyNumberFormat="1" applyFont="1"/>
    <xf numFmtId="0" fontId="5" fillId="0" borderId="0" xfId="18" applyFont="1" applyAlignment="1">
      <alignment horizontal="right"/>
    </xf>
    <xf numFmtId="0" fontId="5" fillId="0" borderId="0" xfId="18" applyFont="1"/>
    <xf numFmtId="0" fontId="5" fillId="0" borderId="0" xfId="19" applyFont="1" applyAlignment="1">
      <alignment horizontal="right" vertical="center"/>
    </xf>
    <xf numFmtId="0" fontId="40" fillId="0" borderId="0" xfId="19" applyFont="1"/>
    <xf numFmtId="0" fontId="5" fillId="0" borderId="0" xfId="19" applyFont="1" applyAlignment="1">
      <alignment vertical="center"/>
    </xf>
    <xf numFmtId="0" fontId="8" fillId="0" borderId="0" xfId="18" applyFont="1"/>
    <xf numFmtId="177" fontId="8" fillId="0" borderId="0" xfId="18" applyNumberFormat="1" applyFont="1"/>
    <xf numFmtId="177" fontId="10" fillId="0" borderId="1" xfId="19" applyNumberFormat="1" applyFont="1" applyBorder="1" applyAlignment="1">
      <alignment vertical="center"/>
    </xf>
    <xf numFmtId="0" fontId="10" fillId="0" borderId="1" xfId="19" applyFont="1" applyBorder="1" applyAlignment="1">
      <alignment horizontal="center" vertical="center"/>
    </xf>
    <xf numFmtId="177" fontId="8" fillId="0" borderId="5" xfId="19" applyNumberFormat="1" applyFont="1" applyBorder="1" applyAlignment="1">
      <alignment vertical="center"/>
    </xf>
    <xf numFmtId="0" fontId="8" fillId="0" borderId="5" xfId="19" applyFont="1" applyBorder="1" applyAlignment="1">
      <alignment horizontal="center" vertical="center"/>
    </xf>
    <xf numFmtId="0" fontId="8" fillId="0" borderId="3" xfId="19" applyFont="1" applyBorder="1" applyAlignment="1">
      <alignment horizontal="left" vertical="center"/>
    </xf>
    <xf numFmtId="0" fontId="8" fillId="0" borderId="17" xfId="19" applyFont="1" applyBorder="1" applyAlignment="1">
      <alignment horizontal="right" vertical="center"/>
    </xf>
    <xf numFmtId="0" fontId="41" fillId="0" borderId="0" xfId="19" applyFont="1" applyAlignment="1">
      <alignment horizontal="right"/>
    </xf>
    <xf numFmtId="0" fontId="5" fillId="0" borderId="18" xfId="19" applyFont="1" applyBorder="1" applyAlignment="1">
      <alignment horizontal="right" vertical="center"/>
    </xf>
    <xf numFmtId="0" fontId="40" fillId="0" borderId="18" xfId="19" applyFont="1" applyBorder="1"/>
    <xf numFmtId="0" fontId="2" fillId="0" borderId="18" xfId="19" applyFont="1" applyBorder="1" applyAlignment="1">
      <alignment vertical="center"/>
    </xf>
    <xf numFmtId="0" fontId="11" fillId="0" borderId="18" xfId="19" applyFont="1" applyBorder="1" applyAlignment="1">
      <alignment vertical="center"/>
    </xf>
    <xf numFmtId="0" fontId="2" fillId="0" borderId="0" xfId="19" applyFont="1"/>
    <xf numFmtId="0" fontId="11" fillId="0" borderId="0" xfId="19" applyFont="1" applyAlignment="1">
      <alignment vertical="center"/>
    </xf>
    <xf numFmtId="38" fontId="5" fillId="0" borderId="0" xfId="18" applyNumberFormat="1" applyFont="1"/>
    <xf numFmtId="41" fontId="5" fillId="0" borderId="0" xfId="18" applyNumberFormat="1" applyFont="1"/>
    <xf numFmtId="0" fontId="5" fillId="0" borderId="0" xfId="18" applyFont="1" applyAlignment="1">
      <alignment horizontal="right" vertical="center"/>
    </xf>
    <xf numFmtId="0" fontId="5" fillId="0" borderId="0" xfId="18" applyFont="1" applyAlignment="1">
      <alignment vertical="center"/>
    </xf>
    <xf numFmtId="41" fontId="8" fillId="0" borderId="0" xfId="18" applyNumberFormat="1" applyFont="1"/>
    <xf numFmtId="0" fontId="4" fillId="0" borderId="0" xfId="18" applyFont="1" applyAlignment="1">
      <alignment horizontal="distributed" vertical="center"/>
    </xf>
    <xf numFmtId="0" fontId="4" fillId="0" borderId="6" xfId="18" applyFont="1" applyBorder="1" applyAlignment="1">
      <alignment vertical="center"/>
    </xf>
    <xf numFmtId="0" fontId="4" fillId="0" borderId="0" xfId="18" applyFont="1" applyAlignment="1">
      <alignment horizontal="distributed" vertical="top"/>
    </xf>
    <xf numFmtId="0" fontId="4" fillId="0" borderId="0" xfId="18" applyFont="1" applyAlignment="1">
      <alignment horizontal="distributed"/>
    </xf>
    <xf numFmtId="0" fontId="37" fillId="0" borderId="0" xfId="18" applyFont="1" applyAlignment="1">
      <alignment horizontal="distributed" vertical="center" wrapText="1"/>
    </xf>
    <xf numFmtId="0" fontId="8" fillId="0" borderId="0" xfId="18" applyFont="1" applyAlignment="1">
      <alignment vertical="center"/>
    </xf>
    <xf numFmtId="0" fontId="4" fillId="0" borderId="6" xfId="18" applyFont="1" applyBorder="1"/>
    <xf numFmtId="41" fontId="8" fillId="0" borderId="0" xfId="18" applyNumberFormat="1" applyFont="1" applyAlignment="1">
      <alignment vertical="center"/>
    </xf>
    <xf numFmtId="0" fontId="10" fillId="0" borderId="0" xfId="18" applyFont="1" applyAlignment="1">
      <alignment vertical="center"/>
    </xf>
    <xf numFmtId="0" fontId="11" fillId="0" borderId="0" xfId="18" applyFont="1" applyAlignment="1">
      <alignment vertical="center"/>
    </xf>
    <xf numFmtId="0" fontId="17" fillId="0" borderId="0" xfId="18" applyFont="1" applyAlignment="1">
      <alignment vertical="center"/>
    </xf>
    <xf numFmtId="0" fontId="17" fillId="0" borderId="6" xfId="18" applyFont="1" applyBorder="1" applyAlignment="1">
      <alignment vertical="center"/>
    </xf>
    <xf numFmtId="41" fontId="10" fillId="0" borderId="0" xfId="18" applyNumberFormat="1" applyFont="1" applyAlignment="1">
      <alignment vertical="center"/>
    </xf>
    <xf numFmtId="0" fontId="8" fillId="0" borderId="20" xfId="18" applyFont="1" applyBorder="1" applyAlignment="1">
      <alignment horizontal="center" vertical="center"/>
    </xf>
    <xf numFmtId="0" fontId="8" fillId="0" borderId="14" xfId="18" applyFont="1" applyBorder="1" applyAlignment="1">
      <alignment horizontal="center" vertical="center"/>
    </xf>
    <xf numFmtId="0" fontId="8" fillId="0" borderId="2" xfId="18" applyFont="1" applyBorder="1"/>
    <xf numFmtId="0" fontId="8" fillId="0" borderId="3" xfId="18" applyFont="1" applyBorder="1"/>
    <xf numFmtId="0" fontId="8" fillId="0" borderId="23" xfId="18" applyFont="1" applyBorder="1" applyAlignment="1">
      <alignment horizontal="right" vertical="center"/>
    </xf>
    <xf numFmtId="0" fontId="8" fillId="0" borderId="17" xfId="18" applyFont="1" applyBorder="1"/>
    <xf numFmtId="0" fontId="2" fillId="0" borderId="0" xfId="18" applyFont="1" applyAlignment="1">
      <alignment vertical="center"/>
    </xf>
    <xf numFmtId="0" fontId="2" fillId="0" borderId="18" xfId="18" applyFont="1" applyBorder="1" applyAlignment="1">
      <alignment vertical="center"/>
    </xf>
    <xf numFmtId="0" fontId="25" fillId="0" borderId="0" xfId="0" applyFont="1"/>
    <xf numFmtId="0" fontId="5" fillId="0" borderId="0" xfId="20" applyFont="1" applyAlignment="1">
      <alignment horizontal="center" vertical="center" wrapText="1"/>
    </xf>
    <xf numFmtId="41" fontId="5" fillId="0" borderId="0" xfId="20" applyNumberFormat="1" applyFont="1" applyAlignment="1">
      <alignment horizontal="center" vertical="center" wrapText="1"/>
    </xf>
    <xf numFmtId="0" fontId="5" fillId="0" borderId="0" xfId="20" applyFont="1" applyAlignment="1">
      <alignment vertical="center"/>
    </xf>
    <xf numFmtId="0" fontId="5" fillId="0" borderId="0" xfId="21" applyFont="1" applyAlignment="1">
      <alignment horizontal="right" vertical="center"/>
    </xf>
    <xf numFmtId="0" fontId="17" fillId="0" borderId="1" xfId="20" applyFont="1" applyBorder="1" applyAlignment="1">
      <alignment horizontal="center" vertical="center"/>
    </xf>
    <xf numFmtId="0" fontId="4" fillId="0" borderId="5" xfId="20" applyFont="1" applyBorder="1" applyAlignment="1">
      <alignment horizontal="right" vertical="center" shrinkToFit="1"/>
    </xf>
    <xf numFmtId="0" fontId="4" fillId="0" borderId="5" xfId="20" applyFont="1" applyBorder="1" applyAlignment="1">
      <alignment horizontal="center" vertical="center"/>
    </xf>
    <xf numFmtId="0" fontId="4" fillId="0" borderId="7" xfId="20" applyFont="1" applyBorder="1" applyAlignment="1">
      <alignment horizontal="right" vertical="center" shrinkToFit="1"/>
    </xf>
    <xf numFmtId="0" fontId="4" fillId="0" borderId="5" xfId="20" applyFont="1" applyBorder="1" applyAlignment="1">
      <alignment vertical="center"/>
    </xf>
    <xf numFmtId="0" fontId="4" fillId="0" borderId="6" xfId="20" applyFont="1" applyBorder="1" applyAlignment="1">
      <alignment horizontal="right" vertical="center"/>
    </xf>
    <xf numFmtId="0" fontId="4" fillId="0" borderId="17" xfId="20" applyFont="1" applyBorder="1" applyAlignment="1">
      <alignment horizontal="right" vertical="center"/>
    </xf>
    <xf numFmtId="0" fontId="2" fillId="0" borderId="18" xfId="20" applyFont="1" applyBorder="1" applyAlignment="1">
      <alignment horizontal="center" vertical="center" wrapText="1"/>
    </xf>
    <xf numFmtId="0" fontId="11" fillId="0" borderId="18" xfId="20" applyFont="1" applyBorder="1" applyAlignment="1">
      <alignment vertical="center"/>
    </xf>
    <xf numFmtId="0" fontId="2" fillId="0" borderId="0" xfId="20" applyFont="1" applyAlignment="1">
      <alignment horizontal="center" vertical="center" wrapText="1"/>
    </xf>
    <xf numFmtId="0" fontId="11" fillId="0" borderId="0" xfId="2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21" applyFont="1"/>
    <xf numFmtId="0" fontId="20" fillId="0" borderId="0" xfId="21" applyFont="1"/>
    <xf numFmtId="0" fontId="2" fillId="0" borderId="0" xfId="21" applyFont="1" applyAlignment="1">
      <alignment vertical="center"/>
    </xf>
    <xf numFmtId="49" fontId="5" fillId="0" borderId="19" xfId="21" applyNumberFormat="1" applyFont="1" applyBorder="1" applyAlignment="1">
      <alignment horizontal="left" vertical="center"/>
    </xf>
    <xf numFmtId="0" fontId="5" fillId="0" borderId="0" xfId="21" applyFont="1" applyAlignment="1">
      <alignment vertical="center"/>
    </xf>
    <xf numFmtId="0" fontId="8" fillId="0" borderId="0" xfId="21" applyFont="1"/>
    <xf numFmtId="177" fontId="8" fillId="0" borderId="5" xfId="21" applyNumberFormat="1" applyFont="1" applyBorder="1" applyAlignment="1">
      <alignment horizontal="right" vertical="center"/>
    </xf>
    <xf numFmtId="0" fontId="8" fillId="0" borderId="5" xfId="21" applyFont="1" applyBorder="1" applyAlignment="1">
      <alignment horizontal="center" vertical="center"/>
    </xf>
    <xf numFmtId="0" fontId="8" fillId="0" borderId="20" xfId="21" applyFont="1" applyBorder="1" applyAlignment="1">
      <alignment horizontal="center" vertical="center" wrapText="1"/>
    </xf>
    <xf numFmtId="0" fontId="8" fillId="0" borderId="20" xfId="21" applyFont="1" applyBorder="1" applyAlignment="1">
      <alignment horizontal="center" vertical="center"/>
    </xf>
    <xf numFmtId="0" fontId="8" fillId="0" borderId="1" xfId="21" applyFont="1" applyBorder="1" applyAlignment="1">
      <alignment horizontal="left" vertical="center" wrapText="1"/>
    </xf>
    <xf numFmtId="0" fontId="8" fillId="0" borderId="9" xfId="21" applyFont="1" applyBorder="1" applyAlignment="1">
      <alignment horizontal="center" vertical="center" wrapText="1"/>
    </xf>
    <xf numFmtId="0" fontId="8" fillId="0" borderId="16" xfId="21" applyFont="1" applyBorder="1" applyAlignment="1">
      <alignment horizontal="right" wrapText="1"/>
    </xf>
    <xf numFmtId="0" fontId="20" fillId="0" borderId="0" xfId="21" applyFont="1" applyAlignment="1">
      <alignment vertical="center"/>
    </xf>
    <xf numFmtId="0" fontId="11" fillId="0" borderId="0" xfId="21" applyFont="1" applyAlignment="1">
      <alignment vertical="center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right" vertical="center" wrapText="1"/>
    </xf>
    <xf numFmtId="189" fontId="2" fillId="0" borderId="0" xfId="0" applyNumberFormat="1" applyFont="1"/>
    <xf numFmtId="190" fontId="8" fillId="0" borderId="5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/>
    </xf>
    <xf numFmtId="177" fontId="17" fillId="0" borderId="0" xfId="0" applyNumberFormat="1" applyFont="1" applyAlignment="1">
      <alignment vertical="center"/>
    </xf>
    <xf numFmtId="177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47" fillId="0" borderId="0" xfId="0" applyFont="1" applyAlignment="1">
      <alignment horizontal="right"/>
    </xf>
    <xf numFmtId="0" fontId="4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8" xfId="0" applyFont="1" applyBorder="1"/>
    <xf numFmtId="0" fontId="20" fillId="0" borderId="18" xfId="0" applyFont="1" applyBorder="1"/>
    <xf numFmtId="0" fontId="8" fillId="0" borderId="2" xfId="0" applyFont="1" applyBorder="1" applyAlignment="1">
      <alignment horizontal="center" vertical="top"/>
    </xf>
    <xf numFmtId="178" fontId="2" fillId="0" borderId="0" xfId="18" applyNumberFormat="1" applyFont="1" applyAlignment="1">
      <alignment vertical="center"/>
    </xf>
    <xf numFmtId="178" fontId="42" fillId="0" borderId="0" xfId="18" applyNumberFormat="1" applyFont="1" applyAlignment="1">
      <alignment vertical="center"/>
    </xf>
    <xf numFmtId="178" fontId="10" fillId="0" borderId="1" xfId="18" applyNumberFormat="1" applyFont="1" applyBorder="1" applyAlignment="1">
      <alignment vertical="center"/>
    </xf>
    <xf numFmtId="0" fontId="49" fillId="0" borderId="1" xfId="18" applyFont="1" applyBorder="1" applyAlignment="1">
      <alignment horizontal="center" vertical="center"/>
    </xf>
    <xf numFmtId="178" fontId="8" fillId="0" borderId="5" xfId="18" applyNumberFormat="1" applyFont="1" applyBorder="1" applyAlignment="1">
      <alignment vertical="center"/>
    </xf>
    <xf numFmtId="0" fontId="50" fillId="0" borderId="5" xfId="18" applyFont="1" applyBorder="1" applyAlignment="1">
      <alignment horizontal="center" vertical="center"/>
    </xf>
    <xf numFmtId="0" fontId="8" fillId="0" borderId="5" xfId="18" applyFont="1" applyBorder="1" applyAlignment="1">
      <alignment horizontal="center" vertical="center"/>
    </xf>
    <xf numFmtId="0" fontId="8" fillId="0" borderId="15" xfId="18" applyFont="1" applyBorder="1" applyAlignment="1">
      <alignment horizontal="center" vertical="center"/>
    </xf>
    <xf numFmtId="0" fontId="8" fillId="0" borderId="2" xfId="18" applyFont="1" applyBorder="1" applyAlignment="1">
      <alignment horizontal="center" vertical="center"/>
    </xf>
    <xf numFmtId="0" fontId="8" fillId="0" borderId="3" xfId="18" applyFont="1" applyBorder="1" applyAlignment="1">
      <alignment vertical="center"/>
    </xf>
    <xf numFmtId="0" fontId="8" fillId="0" borderId="17" xfId="18" applyFont="1" applyBorder="1" applyAlignment="1">
      <alignment horizontal="right" vertical="center"/>
    </xf>
    <xf numFmtId="0" fontId="11" fillId="0" borderId="18" xfId="18" applyFont="1" applyBorder="1" applyAlignment="1">
      <alignment vertical="center"/>
    </xf>
    <xf numFmtId="10" fontId="2" fillId="0" borderId="0" xfId="22" applyNumberFormat="1" applyFont="1" applyAlignment="1">
      <alignment vertical="center"/>
    </xf>
    <xf numFmtId="191" fontId="2" fillId="0" borderId="0" xfId="18" applyNumberFormat="1" applyFont="1" applyAlignment="1">
      <alignment vertical="center"/>
    </xf>
    <xf numFmtId="0" fontId="10" fillId="0" borderId="1" xfId="18" applyFont="1" applyBorder="1" applyAlignment="1">
      <alignment horizontal="center" vertical="center"/>
    </xf>
    <xf numFmtId="186" fontId="8" fillId="0" borderId="5" xfId="18" applyNumberFormat="1" applyFont="1" applyBorder="1" applyAlignment="1">
      <alignment horizontal="right" vertical="center"/>
    </xf>
    <xf numFmtId="179" fontId="10" fillId="0" borderId="1" xfId="18" applyNumberFormat="1" applyFont="1" applyBorder="1" applyAlignment="1">
      <alignment vertical="center"/>
    </xf>
    <xf numFmtId="181" fontId="10" fillId="0" borderId="1" xfId="18" applyNumberFormat="1" applyFont="1" applyBorder="1" applyAlignment="1">
      <alignment vertical="center"/>
    </xf>
    <xf numFmtId="181" fontId="8" fillId="0" borderId="5" xfId="18" applyNumberFormat="1" applyFont="1" applyBorder="1" applyAlignment="1">
      <alignment vertical="center"/>
    </xf>
    <xf numFmtId="179" fontId="8" fillId="0" borderId="5" xfId="18" applyNumberFormat="1" applyFont="1" applyBorder="1" applyAlignment="1">
      <alignment vertical="center"/>
    </xf>
    <xf numFmtId="0" fontId="8" fillId="0" borderId="1" xfId="18" applyFont="1" applyBorder="1" applyAlignment="1">
      <alignment vertical="center"/>
    </xf>
    <xf numFmtId="0" fontId="8" fillId="0" borderId="16" xfId="18" applyFont="1" applyBorder="1" applyAlignment="1">
      <alignment horizontal="right" vertical="center"/>
    </xf>
    <xf numFmtId="0" fontId="2" fillId="0" borderId="18" xfId="18" applyFont="1" applyBorder="1"/>
    <xf numFmtId="0" fontId="2" fillId="0" borderId="0" xfId="13" applyFont="1"/>
    <xf numFmtId="0" fontId="5" fillId="0" borderId="0" xfId="13" applyFont="1" applyAlignment="1">
      <alignment horizontal="left" vertical="center" wrapText="1"/>
    </xf>
    <xf numFmtId="0" fontId="18" fillId="0" borderId="0" xfId="13" applyFont="1" applyAlignment="1">
      <alignment horizontal="right" vertical="top"/>
    </xf>
    <xf numFmtId="0" fontId="18" fillId="0" borderId="0" xfId="13" applyFont="1" applyAlignment="1">
      <alignment horizontal="left" vertical="center" wrapText="1"/>
    </xf>
    <xf numFmtId="0" fontId="45" fillId="0" borderId="0" xfId="13" applyFont="1"/>
    <xf numFmtId="0" fontId="5" fillId="0" borderId="0" xfId="13" applyFont="1" applyAlignment="1">
      <alignment horizontal="left" vertical="center"/>
    </xf>
    <xf numFmtId="0" fontId="5" fillId="0" borderId="0" xfId="18" applyFont="1" applyAlignment="1">
      <alignment vertical="top"/>
    </xf>
    <xf numFmtId="0" fontId="8" fillId="0" borderId="0" xfId="13" applyFont="1"/>
    <xf numFmtId="0" fontId="10" fillId="0" borderId="1" xfId="16" applyFont="1" applyBorder="1" applyAlignment="1">
      <alignment horizontal="center" vertical="center"/>
    </xf>
    <xf numFmtId="178" fontId="8" fillId="0" borderId="5" xfId="13" applyNumberFormat="1" applyFont="1" applyBorder="1" applyAlignment="1">
      <alignment vertical="center"/>
    </xf>
    <xf numFmtId="178" fontId="8" fillId="0" borderId="6" xfId="13" applyNumberFormat="1" applyFont="1" applyBorder="1" applyAlignment="1">
      <alignment horizontal="right" vertical="center"/>
    </xf>
    <xf numFmtId="0" fontId="8" fillId="0" borderId="5" xfId="16" applyFont="1" applyBorder="1" applyAlignment="1">
      <alignment horizontal="center" vertical="center"/>
    </xf>
    <xf numFmtId="0" fontId="8" fillId="0" borderId="20" xfId="13" applyFont="1" applyBorder="1" applyAlignment="1">
      <alignment horizontal="center" vertical="center"/>
    </xf>
    <xf numFmtId="0" fontId="8" fillId="0" borderId="14" xfId="13" applyFont="1" applyBorder="1" applyAlignment="1">
      <alignment horizontal="center" vertical="center"/>
    </xf>
    <xf numFmtId="0" fontId="8" fillId="0" borderId="1" xfId="16" applyFont="1" applyBorder="1" applyAlignment="1">
      <alignment vertical="center"/>
    </xf>
    <xf numFmtId="0" fontId="8" fillId="0" borderId="16" xfId="16" applyFont="1" applyBorder="1" applyAlignment="1">
      <alignment horizontal="right" vertical="center"/>
    </xf>
    <xf numFmtId="0" fontId="4" fillId="0" borderId="0" xfId="13" applyFont="1"/>
    <xf numFmtId="0" fontId="11" fillId="0" borderId="0" xfId="13" applyFont="1"/>
    <xf numFmtId="0" fontId="11" fillId="0" borderId="0" xfId="13" applyFont="1" applyAlignment="1">
      <alignment vertical="center"/>
    </xf>
    <xf numFmtId="0" fontId="4" fillId="0" borderId="0" xfId="13" applyFont="1" applyAlignment="1">
      <alignment vertical="center"/>
    </xf>
    <xf numFmtId="38" fontId="17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0" fontId="4" fillId="0" borderId="0" xfId="13" applyFont="1" applyAlignment="1">
      <alignment horizontal="distributed" vertical="center" justifyLastLine="1"/>
    </xf>
    <xf numFmtId="0" fontId="4" fillId="0" borderId="0" xfId="13" applyFont="1" applyAlignment="1">
      <alignment horizontal="center" vertical="center"/>
    </xf>
    <xf numFmtId="0" fontId="8" fillId="0" borderId="0" xfId="13" applyFont="1" applyAlignment="1">
      <alignment vertical="center"/>
    </xf>
    <xf numFmtId="177" fontId="8" fillId="0" borderId="3" xfId="13" applyNumberFormat="1" applyFont="1" applyBorder="1" applyAlignment="1">
      <alignment vertical="center"/>
    </xf>
    <xf numFmtId="177" fontId="8" fillId="0" borderId="1" xfId="13" applyNumberFormat="1" applyFont="1" applyBorder="1" applyAlignment="1">
      <alignment vertical="center"/>
    </xf>
    <xf numFmtId="177" fontId="8" fillId="0" borderId="6" xfId="13" applyNumberFormat="1" applyFont="1" applyBorder="1" applyAlignment="1">
      <alignment vertical="center"/>
    </xf>
    <xf numFmtId="0" fontId="8" fillId="0" borderId="4" xfId="13" applyFont="1" applyBorder="1" applyAlignment="1">
      <alignment horizontal="distributed" vertical="center"/>
    </xf>
    <xf numFmtId="0" fontId="8" fillId="0" borderId="0" xfId="13" applyFont="1" applyAlignment="1">
      <alignment horizontal="distributed" vertical="center"/>
    </xf>
    <xf numFmtId="0" fontId="8" fillId="0" borderId="6" xfId="13" applyFont="1" applyBorder="1" applyAlignment="1">
      <alignment horizontal="center" vertical="center" wrapText="1"/>
    </xf>
    <xf numFmtId="177" fontId="8" fillId="0" borderId="27" xfId="13" applyNumberFormat="1" applyFont="1" applyBorder="1" applyAlignment="1">
      <alignment vertical="center"/>
    </xf>
    <xf numFmtId="0" fontId="8" fillId="0" borderId="3" xfId="13" applyFont="1" applyBorder="1" applyAlignment="1">
      <alignment horizontal="center" vertical="center" wrapText="1"/>
    </xf>
    <xf numFmtId="0" fontId="8" fillId="0" borderId="27" xfId="13" applyFont="1" applyBorder="1" applyAlignment="1">
      <alignment horizontal="center" vertical="center" wrapText="1"/>
    </xf>
    <xf numFmtId="0" fontId="8" fillId="0" borderId="15" xfId="13" applyFont="1" applyBorder="1" applyAlignment="1">
      <alignment horizontal="left" vertical="center"/>
    </xf>
    <xf numFmtId="0" fontId="8" fillId="0" borderId="2" xfId="13" applyFont="1" applyBorder="1" applyAlignment="1">
      <alignment horizontal="left" vertical="center"/>
    </xf>
    <xf numFmtId="0" fontId="8" fillId="0" borderId="2" xfId="13" applyFont="1" applyBorder="1" applyAlignment="1">
      <alignment horizontal="center" vertical="center"/>
    </xf>
    <xf numFmtId="0" fontId="8" fillId="0" borderId="3" xfId="13" applyFont="1" applyBorder="1" applyAlignment="1">
      <alignment horizontal="left" vertical="center"/>
    </xf>
    <xf numFmtId="0" fontId="10" fillId="0" borderId="0" xfId="13" applyFont="1" applyAlignment="1">
      <alignment vertical="center"/>
    </xf>
    <xf numFmtId="0" fontId="10" fillId="0" borderId="0" xfId="13" applyFont="1"/>
    <xf numFmtId="0" fontId="8" fillId="0" borderId="23" xfId="13" applyFont="1" applyBorder="1" applyAlignment="1">
      <alignment vertical="center"/>
    </xf>
    <xf numFmtId="0" fontId="8" fillId="0" borderId="17" xfId="13" applyFont="1" applyBorder="1" applyAlignment="1">
      <alignment vertical="center"/>
    </xf>
    <xf numFmtId="0" fontId="11" fillId="0" borderId="18" xfId="13" applyFont="1" applyBorder="1" applyAlignment="1">
      <alignment vertical="center"/>
    </xf>
    <xf numFmtId="0" fontId="20" fillId="0" borderId="0" xfId="23" applyFont="1"/>
    <xf numFmtId="0" fontId="2" fillId="0" borderId="0" xfId="23" applyFont="1" applyAlignment="1">
      <alignment vertical="center"/>
    </xf>
    <xf numFmtId="0" fontId="5" fillId="0" borderId="0" xfId="23" applyFont="1" applyAlignment="1">
      <alignment vertical="center"/>
    </xf>
    <xf numFmtId="0" fontId="20" fillId="0" borderId="0" xfId="23" applyFont="1" applyAlignment="1">
      <alignment horizontal="right" vertical="center"/>
    </xf>
    <xf numFmtId="0" fontId="5" fillId="0" borderId="0" xfId="23" applyFont="1" applyAlignment="1">
      <alignment horizontal="right" vertical="center"/>
    </xf>
    <xf numFmtId="0" fontId="5" fillId="0" borderId="0" xfId="23" applyFont="1" applyAlignment="1">
      <alignment horizontal="left" vertical="center"/>
    </xf>
    <xf numFmtId="0" fontId="9" fillId="0" borderId="0" xfId="23" applyFont="1"/>
    <xf numFmtId="0" fontId="8" fillId="0" borderId="0" xfId="23" applyFont="1" applyAlignment="1">
      <alignment vertical="center"/>
    </xf>
    <xf numFmtId="41" fontId="10" fillId="0" borderId="0" xfId="23" applyNumberFormat="1" applyFont="1" applyAlignment="1">
      <alignment horizontal="right" vertical="center"/>
    </xf>
    <xf numFmtId="0" fontId="10" fillId="0" borderId="3" xfId="23" applyFont="1" applyBorder="1" applyAlignment="1">
      <alignment horizontal="center" vertical="center"/>
    </xf>
    <xf numFmtId="41" fontId="8" fillId="0" borderId="0" xfId="23" applyNumberFormat="1" applyFont="1" applyAlignment="1">
      <alignment horizontal="right" vertical="center"/>
    </xf>
    <xf numFmtId="0" fontId="8" fillId="0" borderId="6" xfId="23" applyFont="1" applyBorder="1" applyAlignment="1">
      <alignment horizontal="center" vertical="center"/>
    </xf>
    <xf numFmtId="0" fontId="9" fillId="0" borderId="0" xfId="23" applyFont="1" applyAlignment="1">
      <alignment vertical="center"/>
    </xf>
    <xf numFmtId="0" fontId="8" fillId="0" borderId="1" xfId="23" applyFont="1" applyBorder="1" applyAlignment="1">
      <alignment vertical="center"/>
    </xf>
    <xf numFmtId="0" fontId="8" fillId="0" borderId="0" xfId="23" applyFont="1" applyAlignment="1">
      <alignment vertical="center" wrapText="1"/>
    </xf>
    <xf numFmtId="0" fontId="8" fillId="0" borderId="17" xfId="23" applyFont="1" applyBorder="1" applyAlignment="1">
      <alignment horizontal="right" vertical="center"/>
    </xf>
    <xf numFmtId="0" fontId="20" fillId="0" borderId="0" xfId="23" applyFont="1" applyAlignment="1">
      <alignment vertical="center"/>
    </xf>
    <xf numFmtId="0" fontId="4" fillId="0" borderId="0" xfId="23" applyFont="1" applyAlignment="1">
      <alignment vertical="center"/>
    </xf>
    <xf numFmtId="0" fontId="11" fillId="0" borderId="0" xfId="23" applyFont="1" applyAlignment="1">
      <alignment vertical="center"/>
    </xf>
    <xf numFmtId="0" fontId="4" fillId="0" borderId="0" xfId="23" applyFont="1"/>
    <xf numFmtId="0" fontId="2" fillId="0" borderId="0" xfId="23" applyFont="1"/>
    <xf numFmtId="0" fontId="11" fillId="0" borderId="0" xfId="23" applyFont="1"/>
    <xf numFmtId="178" fontId="10" fillId="0" borderId="1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top"/>
    </xf>
    <xf numFmtId="178" fontId="8" fillId="0" borderId="16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77" fontId="2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77" fontId="10" fillId="0" borderId="1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20" fillId="0" borderId="0" xfId="23" applyFont="1" applyAlignment="1">
      <alignment horizontal="left" shrinkToFit="1"/>
    </xf>
    <xf numFmtId="0" fontId="5" fillId="0" borderId="0" xfId="23" applyFont="1" applyAlignment="1">
      <alignment horizontal="left"/>
    </xf>
    <xf numFmtId="177" fontId="4" fillId="0" borderId="0" xfId="23" applyNumberFormat="1" applyFont="1"/>
    <xf numFmtId="0" fontId="5" fillId="0" borderId="0" xfId="24" applyFont="1" applyAlignment="1">
      <alignment horizontal="right" vertical="center"/>
    </xf>
    <xf numFmtId="0" fontId="4" fillId="0" borderId="0" xfId="24" applyFont="1"/>
    <xf numFmtId="0" fontId="5" fillId="0" borderId="0" xfId="24" applyFont="1"/>
    <xf numFmtId="0" fontId="20" fillId="0" borderId="0" xfId="24" applyFont="1"/>
    <xf numFmtId="0" fontId="5" fillId="0" borderId="0" xfId="24" applyFont="1" applyAlignment="1">
      <alignment horizontal="left" vertical="center"/>
    </xf>
    <xf numFmtId="0" fontId="5" fillId="0" borderId="0" xfId="24" applyFont="1" applyAlignment="1">
      <alignment horizontal="left"/>
    </xf>
    <xf numFmtId="0" fontId="5" fillId="0" borderId="0" xfId="24" applyFont="1" applyAlignment="1">
      <alignment vertical="center"/>
    </xf>
    <xf numFmtId="3" fontId="8" fillId="0" borderId="5" xfId="24" applyNumberFormat="1" applyFont="1" applyBorder="1" applyAlignment="1">
      <alignment vertical="center"/>
    </xf>
    <xf numFmtId="3" fontId="8" fillId="0" borderId="5" xfId="24" applyNumberFormat="1" applyFont="1" applyBorder="1" applyAlignment="1">
      <alignment vertical="center" shrinkToFit="1"/>
    </xf>
    <xf numFmtId="0" fontId="47" fillId="0" borderId="0" xfId="23" applyFont="1" applyAlignment="1">
      <alignment vertical="center" shrinkToFit="1"/>
    </xf>
    <xf numFmtId="0" fontId="4" fillId="0" borderId="1" xfId="24" applyFont="1" applyBorder="1" applyAlignment="1">
      <alignment horizontal="center" vertical="center" wrapText="1"/>
    </xf>
    <xf numFmtId="0" fontId="47" fillId="0" borderId="0" xfId="23" applyFont="1" applyAlignment="1">
      <alignment vertical="center"/>
    </xf>
    <xf numFmtId="0" fontId="4" fillId="0" borderId="16" xfId="24" applyFont="1" applyBorder="1" applyAlignment="1">
      <alignment horizontal="right" vertical="center"/>
    </xf>
    <xf numFmtId="0" fontId="2" fillId="0" borderId="0" xfId="24" applyFont="1" applyAlignment="1">
      <alignment vertical="center"/>
    </xf>
    <xf numFmtId="0" fontId="11" fillId="0" borderId="0" xfId="24" applyFont="1" applyAlignment="1">
      <alignment vertical="center"/>
    </xf>
    <xf numFmtId="0" fontId="2" fillId="0" borderId="0" xfId="24" applyFont="1"/>
    <xf numFmtId="0" fontId="5" fillId="0" borderId="0" xfId="25" applyFont="1" applyAlignment="1">
      <alignment vertical="center"/>
    </xf>
    <xf numFmtId="0" fontId="5" fillId="0" borderId="0" xfId="25" applyFont="1" applyAlignment="1">
      <alignment horizontal="left" vertical="center"/>
    </xf>
    <xf numFmtId="0" fontId="5" fillId="0" borderId="0" xfId="26" applyFont="1" applyAlignment="1">
      <alignment vertical="center"/>
    </xf>
    <xf numFmtId="0" fontId="10" fillId="0" borderId="1" xfId="26" applyFont="1" applyBorder="1" applyAlignment="1">
      <alignment horizontal="center" vertical="center"/>
    </xf>
    <xf numFmtId="179" fontId="8" fillId="0" borderId="5" xfId="26" applyNumberFormat="1" applyFont="1" applyBorder="1" applyAlignment="1">
      <alignment horizontal="center" vertical="center"/>
    </xf>
    <xf numFmtId="179" fontId="8" fillId="0" borderId="5" xfId="26" applyNumberFormat="1" applyFont="1" applyBorder="1" applyAlignment="1">
      <alignment horizontal="right" vertical="center"/>
    </xf>
    <xf numFmtId="0" fontId="8" fillId="0" borderId="5" xfId="26" applyFont="1" applyBorder="1" applyAlignment="1">
      <alignment horizontal="center" vertical="center"/>
    </xf>
    <xf numFmtId="0" fontId="8" fillId="0" borderId="15" xfId="26" applyFont="1" applyBorder="1" applyAlignment="1">
      <alignment horizontal="center" vertical="center"/>
    </xf>
    <xf numFmtId="0" fontId="8" fillId="0" borderId="1" xfId="26" applyFont="1" applyBorder="1" applyAlignment="1">
      <alignment horizontal="center" vertical="center"/>
    </xf>
    <xf numFmtId="0" fontId="8" fillId="0" borderId="2" xfId="26" applyFont="1" applyBorder="1" applyAlignment="1">
      <alignment horizontal="center" vertical="center"/>
    </xf>
    <xf numFmtId="0" fontId="8" fillId="0" borderId="1" xfId="26" applyFont="1" applyBorder="1" applyAlignment="1">
      <alignment horizontal="left" vertical="center"/>
    </xf>
    <xf numFmtId="0" fontId="8" fillId="0" borderId="16" xfId="26" applyFont="1" applyBorder="1" applyAlignment="1">
      <alignment horizontal="right" vertical="center"/>
    </xf>
    <xf numFmtId="0" fontId="5" fillId="0" borderId="18" xfId="26" applyFont="1" applyBorder="1" applyAlignment="1">
      <alignment horizontal="right" vertical="center"/>
    </xf>
    <xf numFmtId="0" fontId="2" fillId="0" borderId="18" xfId="26" applyFont="1" applyBorder="1" applyAlignment="1">
      <alignment vertical="center"/>
    </xf>
    <xf numFmtId="0" fontId="11" fillId="0" borderId="18" xfId="26" applyFont="1" applyBorder="1" applyAlignment="1">
      <alignment vertical="center"/>
    </xf>
    <xf numFmtId="0" fontId="2" fillId="0" borderId="0" xfId="26" applyFont="1"/>
    <xf numFmtId="0" fontId="11" fillId="0" borderId="0" xfId="26" applyFont="1" applyAlignment="1">
      <alignment vertical="center"/>
    </xf>
    <xf numFmtId="0" fontId="5" fillId="0" borderId="0" xfId="27" applyFont="1" applyAlignment="1">
      <alignment horizontal="right" vertical="center"/>
    </xf>
    <xf numFmtId="0" fontId="5" fillId="0" borderId="19" xfId="27" applyFont="1" applyBorder="1" applyAlignment="1">
      <alignment horizontal="right" vertical="center"/>
    </xf>
    <xf numFmtId="0" fontId="2" fillId="0" borderId="0" xfId="27" applyFont="1" applyAlignment="1">
      <alignment vertical="center"/>
    </xf>
    <xf numFmtId="0" fontId="5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1" xfId="28" applyFont="1" applyBorder="1" applyAlignment="1">
      <alignment horizontal="center" vertical="distributed" textRotation="255" wrapText="1"/>
    </xf>
    <xf numFmtId="0" fontId="4" fillId="0" borderId="5" xfId="28" applyFont="1" applyBorder="1" applyAlignment="1">
      <alignment horizontal="center" vertical="distributed" textRotation="255" wrapText="1"/>
    </xf>
    <xf numFmtId="0" fontId="4" fillId="0" borderId="7" xfId="28" applyFont="1" applyBorder="1" applyAlignment="1">
      <alignment horizontal="center" vertical="distributed" textRotation="255" wrapText="1"/>
    </xf>
    <xf numFmtId="0" fontId="2" fillId="0" borderId="0" xfId="27" applyFont="1"/>
    <xf numFmtId="0" fontId="2" fillId="0" borderId="0" xfId="28" applyFont="1" applyAlignment="1">
      <alignment vertical="center"/>
    </xf>
    <xf numFmtId="0" fontId="11" fillId="0" borderId="0" xfId="28" applyFont="1" applyAlignment="1">
      <alignment vertical="center"/>
    </xf>
    <xf numFmtId="0" fontId="5" fillId="0" borderId="0" xfId="28" applyFont="1" applyAlignment="1">
      <alignment horizontal="right"/>
    </xf>
    <xf numFmtId="0" fontId="2" fillId="0" borderId="0" xfId="28" applyFont="1"/>
    <xf numFmtId="38" fontId="8" fillId="0" borderId="0" xfId="2" applyFont="1" applyBorder="1" applyAlignment="1">
      <alignment horizontal="right" vertical="center"/>
    </xf>
    <xf numFmtId="0" fontId="4" fillId="0" borderId="0" xfId="0" applyFont="1" applyAlignment="1">
      <alignment horizontal="justify" vertical="center" textRotation="255"/>
    </xf>
    <xf numFmtId="0" fontId="2" fillId="0" borderId="1" xfId="0" applyFont="1" applyBorder="1"/>
    <xf numFmtId="0" fontId="2" fillId="0" borderId="15" xfId="0" applyFont="1" applyBorder="1"/>
    <xf numFmtId="0" fontId="4" fillId="0" borderId="0" xfId="0" applyFont="1" applyAlignment="1">
      <alignment horizontal="justify" textRotation="255"/>
    </xf>
    <xf numFmtId="0" fontId="4" fillId="0" borderId="5" xfId="0" applyFont="1" applyBorder="1" applyAlignment="1">
      <alignment horizontal="center" vertical="distributed" textRotation="255" wrapText="1"/>
    </xf>
    <xf numFmtId="0" fontId="4" fillId="0" borderId="4" xfId="0" applyFont="1" applyBorder="1" applyAlignment="1">
      <alignment horizontal="center" vertical="distributed" textRotation="255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22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17" xfId="0" applyFont="1" applyBorder="1"/>
    <xf numFmtId="0" fontId="11" fillId="0" borderId="17" xfId="0" applyFont="1" applyBorder="1"/>
    <xf numFmtId="0" fontId="11" fillId="0" borderId="18" xfId="0" applyFont="1" applyBorder="1"/>
    <xf numFmtId="0" fontId="5" fillId="0" borderId="0" xfId="29" applyFont="1" applyAlignment="1">
      <alignment horizontal="right" vertical="center"/>
    </xf>
    <xf numFmtId="0" fontId="25" fillId="0" borderId="0" xfId="30" applyFont="1"/>
    <xf numFmtId="0" fontId="5" fillId="0" borderId="0" xfId="30" applyFont="1" applyAlignment="1">
      <alignment vertical="center"/>
    </xf>
    <xf numFmtId="0" fontId="10" fillId="0" borderId="1" xfId="30" applyFont="1" applyBorder="1" applyAlignment="1">
      <alignment horizontal="center" vertical="center"/>
    </xf>
    <xf numFmtId="177" fontId="8" fillId="0" borderId="5" xfId="30" applyNumberFormat="1" applyFont="1" applyBorder="1" applyAlignment="1">
      <alignment horizontal="right" vertical="center"/>
    </xf>
    <xf numFmtId="177" fontId="8" fillId="0" borderId="0" xfId="30" applyNumberFormat="1" applyFont="1" applyAlignment="1">
      <alignment horizontal="right" vertical="center"/>
    </xf>
    <xf numFmtId="0" fontId="8" fillId="0" borderId="5" xfId="30" applyFont="1" applyBorder="1" applyAlignment="1">
      <alignment horizontal="center" vertical="center"/>
    </xf>
    <xf numFmtId="0" fontId="8" fillId="0" borderId="2" xfId="30" applyFont="1" applyBorder="1" applyAlignment="1">
      <alignment horizontal="center" vertical="center"/>
    </xf>
    <xf numFmtId="0" fontId="8" fillId="0" borderId="1" xfId="30" applyFont="1" applyBorder="1" applyAlignment="1">
      <alignment horizontal="center" vertical="center"/>
    </xf>
    <xf numFmtId="0" fontId="8" fillId="0" borderId="1" xfId="30" applyFont="1" applyBorder="1" applyAlignment="1">
      <alignment horizontal="left" vertical="center"/>
    </xf>
    <xf numFmtId="0" fontId="8" fillId="0" borderId="16" xfId="30" applyFont="1" applyBorder="1" applyAlignment="1">
      <alignment horizontal="right" vertical="center"/>
    </xf>
    <xf numFmtId="0" fontId="5" fillId="0" borderId="18" xfId="29" applyFont="1" applyBorder="1" applyAlignment="1">
      <alignment horizontal="right" vertical="center"/>
    </xf>
    <xf numFmtId="0" fontId="2" fillId="0" borderId="18" xfId="30" applyFont="1" applyBorder="1" applyAlignment="1">
      <alignment vertical="center"/>
    </xf>
    <xf numFmtId="0" fontId="11" fillId="0" borderId="18" xfId="30" applyFont="1" applyBorder="1" applyAlignment="1">
      <alignment vertical="center"/>
    </xf>
    <xf numFmtId="0" fontId="2" fillId="0" borderId="0" xfId="30" applyFont="1" applyAlignment="1">
      <alignment vertical="center"/>
    </xf>
    <xf numFmtId="0" fontId="11" fillId="0" borderId="0" xfId="30" applyFont="1" applyAlignment="1">
      <alignment vertical="center"/>
    </xf>
    <xf numFmtId="0" fontId="5" fillId="0" borderId="0" xfId="31" applyFont="1"/>
    <xf numFmtId="177" fontId="8" fillId="0" borderId="5" xfId="31" applyNumberFormat="1" applyFont="1" applyBorder="1" applyAlignment="1">
      <alignment vertical="center"/>
    </xf>
    <xf numFmtId="177" fontId="8" fillId="0" borderId="5" xfId="26" applyNumberFormat="1" applyFont="1" applyBorder="1" applyAlignment="1">
      <alignment horizontal="right" vertical="center"/>
    </xf>
    <xf numFmtId="0" fontId="8" fillId="0" borderId="5" xfId="31" applyFont="1" applyBorder="1" applyAlignment="1">
      <alignment horizontal="center" vertical="center"/>
    </xf>
    <xf numFmtId="0" fontId="8" fillId="0" borderId="1" xfId="31" applyFont="1" applyBorder="1" applyAlignment="1">
      <alignment horizontal="left" vertical="center"/>
    </xf>
    <xf numFmtId="0" fontId="8" fillId="0" borderId="16" xfId="31" applyFont="1" applyBorder="1" applyAlignment="1">
      <alignment horizontal="right" vertical="center"/>
    </xf>
    <xf numFmtId="0" fontId="5" fillId="0" borderId="0" xfId="31" applyFont="1" applyAlignment="1">
      <alignment horizontal="right" vertical="center"/>
    </xf>
    <xf numFmtId="0" fontId="11" fillId="0" borderId="0" xfId="31" applyFont="1"/>
    <xf numFmtId="0" fontId="11" fillId="0" borderId="0" xfId="31" applyFont="1" applyAlignment="1">
      <alignment vertical="center"/>
    </xf>
    <xf numFmtId="177" fontId="5" fillId="0" borderId="0" xfId="0" applyNumberFormat="1" applyFont="1"/>
    <xf numFmtId="0" fontId="10" fillId="0" borderId="1" xfId="32" applyFont="1" applyBorder="1" applyAlignment="1">
      <alignment horizontal="center" vertical="center"/>
    </xf>
    <xf numFmtId="177" fontId="8" fillId="0" borderId="5" xfId="32" applyNumberFormat="1" applyFont="1" applyBorder="1" applyAlignment="1">
      <alignment vertical="center"/>
    </xf>
    <xf numFmtId="0" fontId="8" fillId="0" borderId="5" xfId="32" applyFont="1" applyBorder="1" applyAlignment="1">
      <alignment horizontal="center" vertical="center"/>
    </xf>
    <xf numFmtId="0" fontId="8" fillId="0" borderId="1" xfId="32" applyFont="1" applyBorder="1" applyAlignment="1">
      <alignment horizontal="left" vertical="center"/>
    </xf>
    <xf numFmtId="0" fontId="8" fillId="0" borderId="16" xfId="32" applyFont="1" applyBorder="1" applyAlignment="1">
      <alignment horizontal="right" vertical="center"/>
    </xf>
    <xf numFmtId="0" fontId="5" fillId="0" borderId="0" xfId="32" applyFont="1" applyAlignment="1">
      <alignment horizontal="right" vertical="center"/>
    </xf>
    <xf numFmtId="0" fontId="11" fillId="0" borderId="0" xfId="32" applyFont="1"/>
    <xf numFmtId="0" fontId="11" fillId="0" borderId="0" xfId="32" applyFont="1" applyAlignment="1">
      <alignment vertical="center"/>
    </xf>
    <xf numFmtId="190" fontId="10" fillId="0" borderId="1" xfId="0" applyNumberFormat="1" applyFont="1" applyBorder="1" applyAlignment="1">
      <alignment vertical="center"/>
    </xf>
    <xf numFmtId="38" fontId="0" fillId="0" borderId="13" xfId="2" applyFont="1" applyFill="1" applyBorder="1" applyAlignment="1">
      <alignment vertical="center"/>
    </xf>
    <xf numFmtId="0" fontId="35" fillId="0" borderId="0" xfId="1" applyFont="1" applyAlignment="1"/>
    <xf numFmtId="177" fontId="10" fillId="0" borderId="1" xfId="14" applyNumberFormat="1" applyFont="1" applyBorder="1" applyAlignment="1">
      <alignment vertical="center"/>
    </xf>
    <xf numFmtId="0" fontId="11" fillId="0" borderId="0" xfId="16" applyFont="1" applyAlignment="1">
      <alignment vertical="center"/>
    </xf>
    <xf numFmtId="0" fontId="2" fillId="0" borderId="0" xfId="16" applyFont="1" applyAlignment="1">
      <alignment vertical="center"/>
    </xf>
    <xf numFmtId="0" fontId="11" fillId="0" borderId="18" xfId="16" applyFont="1" applyBorder="1" applyAlignment="1">
      <alignment vertical="center"/>
    </xf>
    <xf numFmtId="177" fontId="10" fillId="0" borderId="0" xfId="16" applyNumberFormat="1" applyFont="1" applyAlignment="1">
      <alignment vertical="center"/>
    </xf>
    <xf numFmtId="0" fontId="20" fillId="0" borderId="0" xfId="16" applyFont="1"/>
    <xf numFmtId="0" fontId="5" fillId="0" borderId="0" xfId="16" applyFont="1" applyAlignment="1">
      <alignment vertical="center"/>
    </xf>
    <xf numFmtId="0" fontId="27" fillId="0" borderId="0" xfId="0" applyFont="1" applyAlignment="1">
      <alignment horizontal="right" vertical="center"/>
    </xf>
    <xf numFmtId="178" fontId="10" fillId="0" borderId="3" xfId="13" applyNumberFormat="1" applyFont="1" applyBorder="1" applyAlignment="1">
      <alignment horizontal="right" vertical="center"/>
    </xf>
    <xf numFmtId="178" fontId="10" fillId="0" borderId="1" xfId="13" applyNumberFormat="1" applyFont="1" applyBorder="1" applyAlignment="1">
      <alignment vertical="center"/>
    </xf>
    <xf numFmtId="177" fontId="10" fillId="0" borderId="7" xfId="13" applyNumberFormat="1" applyFont="1" applyBorder="1" applyAlignment="1">
      <alignment vertical="center"/>
    </xf>
    <xf numFmtId="177" fontId="10" fillId="0" borderId="5" xfId="13" applyNumberFormat="1" applyFont="1" applyBorder="1" applyAlignment="1">
      <alignment vertical="center"/>
    </xf>
    <xf numFmtId="177" fontId="10" fillId="0" borderId="1" xfId="13" applyNumberFormat="1" applyFont="1" applyBorder="1" applyAlignment="1">
      <alignment vertical="center"/>
    </xf>
    <xf numFmtId="0" fontId="10" fillId="0" borderId="1" xfId="31" applyFont="1" applyBorder="1" applyAlignment="1">
      <alignment horizontal="center" vertical="center"/>
    </xf>
    <xf numFmtId="177" fontId="10" fillId="0" borderId="1" xfId="31" applyNumberFormat="1" applyFont="1" applyBorder="1" applyAlignment="1">
      <alignment vertical="center"/>
    </xf>
    <xf numFmtId="177" fontId="10" fillId="0" borderId="1" xfId="26" applyNumberFormat="1" applyFont="1" applyBorder="1" applyAlignment="1">
      <alignment horizontal="right" vertical="center"/>
    </xf>
    <xf numFmtId="0" fontId="8" fillId="0" borderId="15" xfId="32" applyFont="1" applyBorder="1" applyAlignment="1">
      <alignment horizontal="center" vertical="center"/>
    </xf>
    <xf numFmtId="0" fontId="8" fillId="0" borderId="2" xfId="32" applyFont="1" applyBorder="1" applyAlignment="1">
      <alignment horizontal="center" vertical="center"/>
    </xf>
    <xf numFmtId="0" fontId="8" fillId="0" borderId="1" xfId="32" applyFont="1" applyBorder="1" applyAlignment="1">
      <alignment horizontal="center" vertical="center"/>
    </xf>
    <xf numFmtId="177" fontId="8" fillId="0" borderId="4" xfId="32" applyNumberFormat="1" applyFont="1" applyBorder="1" applyAlignment="1">
      <alignment vertical="center"/>
    </xf>
    <xf numFmtId="177" fontId="8" fillId="0" borderId="0" xfId="32" applyNumberFormat="1" applyFont="1" applyAlignment="1">
      <alignment vertical="center"/>
    </xf>
    <xf numFmtId="177" fontId="10" fillId="0" borderId="15" xfId="32" applyNumberFormat="1" applyFont="1" applyBorder="1" applyAlignment="1">
      <alignment vertical="center"/>
    </xf>
    <xf numFmtId="177" fontId="10" fillId="0" borderId="2" xfId="32" applyNumberFormat="1" applyFont="1" applyBorder="1" applyAlignment="1">
      <alignment vertical="center"/>
    </xf>
    <xf numFmtId="177" fontId="10" fillId="0" borderId="1" xfId="32" applyNumberFormat="1" applyFont="1" applyBorder="1" applyAlignment="1">
      <alignment vertical="center"/>
    </xf>
    <xf numFmtId="0" fontId="45" fillId="0" borderId="0" xfId="0" applyFont="1"/>
    <xf numFmtId="0" fontId="18" fillId="0" borderId="0" xfId="0" applyFont="1" applyAlignment="1">
      <alignment horizontal="right"/>
    </xf>
    <xf numFmtId="0" fontId="4" fillId="0" borderId="5" xfId="28" applyFont="1" applyBorder="1" applyAlignment="1">
      <alignment horizontal="center" vertical="center"/>
    </xf>
    <xf numFmtId="0" fontId="17" fillId="0" borderId="1" xfId="28" applyFont="1" applyBorder="1" applyAlignment="1">
      <alignment horizontal="center" vertical="center"/>
    </xf>
    <xf numFmtId="3" fontId="10" fillId="0" borderId="1" xfId="24" applyNumberFormat="1" applyFont="1" applyBorder="1" applyAlignment="1">
      <alignment vertical="center"/>
    </xf>
    <xf numFmtId="178" fontId="32" fillId="0" borderId="5" xfId="0" applyNumberFormat="1" applyFont="1" applyBorder="1" applyAlignment="1">
      <alignment horizontal="center" vertical="center"/>
    </xf>
    <xf numFmtId="0" fontId="0" fillId="0" borderId="18" xfId="0" applyBorder="1"/>
    <xf numFmtId="186" fontId="10" fillId="0" borderId="1" xfId="18" applyNumberFormat="1" applyFont="1" applyBorder="1" applyAlignment="1">
      <alignment horizontal="right" vertical="center"/>
    </xf>
    <xf numFmtId="181" fontId="10" fillId="0" borderId="1" xfId="18" applyNumberFormat="1" applyFont="1" applyBorder="1" applyAlignment="1">
      <alignment horizontal="right" vertical="center"/>
    </xf>
    <xf numFmtId="178" fontId="10" fillId="0" borderId="1" xfId="18" applyNumberFormat="1" applyFont="1" applyBorder="1" applyAlignment="1">
      <alignment horizontal="right" vertical="center"/>
    </xf>
    <xf numFmtId="0" fontId="34" fillId="0" borderId="5" xfId="28" applyFont="1" applyBorder="1" applyAlignment="1">
      <alignment horizontal="center" vertical="distributed" textRotation="255" wrapText="1"/>
    </xf>
    <xf numFmtId="0" fontId="4" fillId="0" borderId="5" xfId="28" applyFont="1" applyBorder="1" applyAlignment="1">
      <alignment horizontal="center" vertical="center" shrinkToFit="1"/>
    </xf>
    <xf numFmtId="0" fontId="51" fillId="0" borderId="6" xfId="1" applyFont="1" applyBorder="1" applyAlignment="1">
      <alignment horizontal="center" vertical="center"/>
    </xf>
    <xf numFmtId="193" fontId="2" fillId="0" borderId="0" xfId="0" applyNumberFormat="1" applyFont="1" applyAlignment="1">
      <alignment vertical="center"/>
    </xf>
    <xf numFmtId="193" fontId="4" fillId="0" borderId="0" xfId="0" applyNumberFormat="1" applyFont="1" applyAlignment="1">
      <alignment vertical="center"/>
    </xf>
    <xf numFmtId="193" fontId="17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93" fontId="5" fillId="0" borderId="0" xfId="0" applyNumberFormat="1" applyFont="1" applyAlignment="1">
      <alignment vertical="center"/>
    </xf>
    <xf numFmtId="193" fontId="10" fillId="0" borderId="0" xfId="0" applyNumberFormat="1" applyFont="1" applyAlignment="1">
      <alignment vertical="center"/>
    </xf>
    <xf numFmtId="0" fontId="17" fillId="0" borderId="1" xfId="20" applyFont="1" applyBorder="1" applyAlignment="1">
      <alignment horizontal="right" vertical="center" shrinkToFit="1"/>
    </xf>
    <xf numFmtId="0" fontId="5" fillId="0" borderId="19" xfId="13" applyFont="1" applyBorder="1" applyAlignment="1">
      <alignment wrapText="1"/>
    </xf>
    <xf numFmtId="0" fontId="5" fillId="0" borderId="19" xfId="13" applyFont="1" applyBorder="1" applyAlignment="1">
      <alignment vertical="top"/>
    </xf>
    <xf numFmtId="0" fontId="2" fillId="0" borderId="0" xfId="13" applyFont="1" applyAlignment="1">
      <alignment vertical="top"/>
    </xf>
    <xf numFmtId="0" fontId="5" fillId="0" borderId="0" xfId="13" applyFont="1" applyAlignment="1">
      <alignment vertical="top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8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7" xfId="2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textRotation="255" wrapText="1"/>
    </xf>
    <xf numFmtId="0" fontId="14" fillId="0" borderId="1" xfId="0" applyFont="1" applyBorder="1"/>
    <xf numFmtId="178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16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38" fontId="4" fillId="0" borderId="0" xfId="2" applyFont="1" applyBorder="1" applyAlignment="1" applyProtection="1">
      <alignment vertical="center"/>
    </xf>
    <xf numFmtId="176" fontId="4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Border="1" applyAlignment="1" applyProtection="1">
      <alignment horizontal="right" vertical="center"/>
    </xf>
    <xf numFmtId="0" fontId="8" fillId="0" borderId="11" xfId="1" applyFont="1" applyBorder="1" applyAlignment="1">
      <alignment horizontal="distributed" vertical="center"/>
    </xf>
    <xf numFmtId="38" fontId="8" fillId="0" borderId="9" xfId="2" applyFont="1" applyBorder="1" applyAlignment="1" applyProtection="1">
      <alignment horizontal="center" vertical="center"/>
    </xf>
    <xf numFmtId="38" fontId="8" fillId="0" borderId="10" xfId="2" applyFont="1" applyBorder="1" applyAlignment="1" applyProtection="1">
      <alignment horizontal="center" vertical="center"/>
    </xf>
    <xf numFmtId="176" fontId="8" fillId="0" borderId="8" xfId="2" applyNumberFormat="1" applyFont="1" applyBorder="1" applyAlignment="1" applyProtection="1">
      <alignment horizontal="center" vertical="center"/>
    </xf>
    <xf numFmtId="195" fontId="8" fillId="0" borderId="7" xfId="2" applyNumberFormat="1" applyFont="1" applyBorder="1" applyAlignment="1" applyProtection="1">
      <alignment vertical="center"/>
    </xf>
    <xf numFmtId="195" fontId="8" fillId="0" borderId="0" xfId="2" applyNumberFormat="1" applyFont="1" applyBorder="1" applyAlignment="1" applyProtection="1">
      <alignment vertical="center"/>
    </xf>
    <xf numFmtId="195" fontId="8" fillId="0" borderId="5" xfId="2" applyNumberFormat="1" applyFont="1" applyBorder="1" applyAlignment="1" applyProtection="1">
      <alignment vertical="center"/>
    </xf>
    <xf numFmtId="196" fontId="8" fillId="0" borderId="4" xfId="2" applyNumberFormat="1" applyFont="1" applyBorder="1" applyAlignment="1" applyProtection="1">
      <alignment vertical="center"/>
    </xf>
    <xf numFmtId="195" fontId="10" fillId="0" borderId="5" xfId="2" applyNumberFormat="1" applyFont="1" applyBorder="1" applyAlignment="1" applyProtection="1">
      <alignment vertical="center"/>
    </xf>
    <xf numFmtId="195" fontId="10" fillId="0" borderId="6" xfId="2" applyNumberFormat="1" applyFont="1" applyBorder="1" applyAlignment="1" applyProtection="1">
      <alignment vertical="center"/>
    </xf>
    <xf numFmtId="196" fontId="10" fillId="0" borderId="4" xfId="2" applyNumberFormat="1" applyFont="1" applyBorder="1" applyAlignment="1" applyProtection="1">
      <alignment vertical="center"/>
    </xf>
    <xf numFmtId="195" fontId="8" fillId="0" borderId="4" xfId="2" applyNumberFormat="1" applyFont="1" applyBorder="1" applyAlignment="1" applyProtection="1">
      <alignment vertical="center"/>
    </xf>
    <xf numFmtId="195" fontId="8" fillId="0" borderId="1" xfId="2" applyNumberFormat="1" applyFont="1" applyBorder="1" applyAlignment="1" applyProtection="1">
      <alignment vertical="center"/>
    </xf>
    <xf numFmtId="195" fontId="8" fillId="0" borderId="2" xfId="2" applyNumberFormat="1" applyFont="1" applyBorder="1" applyAlignment="1" applyProtection="1">
      <alignment vertical="center"/>
    </xf>
    <xf numFmtId="196" fontId="8" fillId="0" borderId="1" xfId="2" applyNumberFormat="1" applyFont="1" applyBorder="1" applyAlignment="1" applyProtection="1">
      <alignment vertical="center"/>
    </xf>
    <xf numFmtId="38" fontId="5" fillId="0" borderId="0" xfId="2" applyFont="1" applyBorder="1" applyAlignment="1" applyProtection="1">
      <alignment vertical="center"/>
    </xf>
    <xf numFmtId="38" fontId="2" fillId="0" borderId="0" xfId="2" applyFont="1" applyBorder="1" applyAlignment="1" applyProtection="1"/>
    <xf numFmtId="38" fontId="5" fillId="0" borderId="0" xfId="2" applyFont="1" applyBorder="1" applyAlignment="1" applyProtection="1"/>
    <xf numFmtId="38" fontId="4" fillId="0" borderId="0" xfId="2" applyFont="1" applyBorder="1" applyAlignment="1" applyProtection="1"/>
    <xf numFmtId="195" fontId="8" fillId="0" borderId="5" xfId="0" applyNumberFormat="1" applyFont="1" applyBorder="1" applyAlignment="1">
      <alignment vertical="center"/>
    </xf>
    <xf numFmtId="197" fontId="8" fillId="0" borderId="5" xfId="2" applyNumberFormat="1" applyFont="1" applyBorder="1" applyAlignment="1" applyProtection="1">
      <alignment vertical="center"/>
    </xf>
    <xf numFmtId="195" fontId="8" fillId="0" borderId="6" xfId="2" applyNumberFormat="1" applyFont="1" applyBorder="1" applyAlignment="1" applyProtection="1">
      <alignment vertical="center"/>
    </xf>
    <xf numFmtId="197" fontId="8" fillId="0" borderId="4" xfId="2" applyNumberFormat="1" applyFont="1" applyBorder="1" applyAlignment="1" applyProtection="1">
      <alignment vertical="center"/>
    </xf>
    <xf numFmtId="195" fontId="8" fillId="0" borderId="5" xfId="2" applyNumberFormat="1" applyFont="1" applyBorder="1" applyAlignment="1" applyProtection="1">
      <alignment horizontal="center" vertical="center"/>
    </xf>
    <xf numFmtId="195" fontId="10" fillId="0" borderId="3" xfId="2" applyNumberFormat="1" applyFont="1" applyBorder="1" applyAlignment="1" applyProtection="1">
      <alignment vertical="center"/>
    </xf>
    <xf numFmtId="195" fontId="10" fillId="0" borderId="1" xfId="2" applyNumberFormat="1" applyFont="1" applyBorder="1" applyAlignment="1" applyProtection="1">
      <alignment vertical="center"/>
    </xf>
    <xf numFmtId="197" fontId="10" fillId="0" borderId="15" xfId="2" applyNumberFormat="1" applyFont="1" applyBorder="1" applyAlignment="1" applyProtection="1">
      <alignment vertical="center"/>
    </xf>
    <xf numFmtId="195" fontId="10" fillId="0" borderId="1" xfId="2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49" fontId="8" fillId="0" borderId="2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vertical="center"/>
    </xf>
    <xf numFmtId="195" fontId="8" fillId="0" borderId="5" xfId="2" applyNumberFormat="1" applyFont="1" applyBorder="1" applyAlignment="1" applyProtection="1">
      <alignment horizontal="right" vertical="center"/>
    </xf>
    <xf numFmtId="195" fontId="8" fillId="0" borderId="4" xfId="0" applyNumberFormat="1" applyFont="1" applyBorder="1" applyAlignment="1">
      <alignment horizontal="right" vertical="center"/>
    </xf>
    <xf numFmtId="195" fontId="10" fillId="0" borderId="5" xfId="2" applyNumberFormat="1" applyFont="1" applyBorder="1" applyAlignment="1" applyProtection="1">
      <alignment horizontal="right" vertical="center"/>
    </xf>
    <xf numFmtId="195" fontId="10" fillId="0" borderId="4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vertical="center"/>
    </xf>
    <xf numFmtId="49" fontId="10" fillId="0" borderId="4" xfId="0" applyNumberFormat="1" applyFont="1" applyBorder="1" applyAlignment="1">
      <alignment horizontal="distributed" vertical="center"/>
    </xf>
    <xf numFmtId="195" fontId="10" fillId="0" borderId="25" xfId="2" applyNumberFormat="1" applyFont="1" applyBorder="1" applyAlignment="1" applyProtection="1">
      <alignment horizontal="right" vertical="center"/>
    </xf>
    <xf numFmtId="195" fontId="10" fillId="0" borderId="5" xfId="0" applyNumberFormat="1" applyFont="1" applyBorder="1" applyAlignment="1">
      <alignment horizontal="right" vertical="center"/>
    </xf>
    <xf numFmtId="49" fontId="8" fillId="0" borderId="24" xfId="0" applyNumberFormat="1" applyFont="1" applyBorder="1" applyAlignment="1">
      <alignment horizontal="distributed" vertical="center"/>
    </xf>
    <xf numFmtId="38" fontId="8" fillId="0" borderId="28" xfId="4" applyFont="1" applyBorder="1" applyAlignment="1" applyProtection="1">
      <alignment horizontal="right" vertical="center"/>
    </xf>
    <xf numFmtId="38" fontId="8" fillId="0" borderId="5" xfId="4" applyFont="1" applyBorder="1" applyAlignment="1" applyProtection="1">
      <alignment horizontal="right" vertical="center"/>
    </xf>
    <xf numFmtId="195" fontId="8" fillId="0" borderId="28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distributed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38" fontId="8" fillId="0" borderId="1" xfId="4" applyFont="1" applyBorder="1" applyAlignment="1" applyProtection="1">
      <alignment horizontal="right" vertical="center"/>
    </xf>
    <xf numFmtId="195" fontId="8" fillId="0" borderId="15" xfId="0" applyNumberFormat="1" applyFont="1" applyBorder="1" applyAlignment="1">
      <alignment horizontal="right" vertical="center"/>
    </xf>
    <xf numFmtId="195" fontId="4" fillId="0" borderId="19" xfId="0" applyNumberFormat="1" applyFont="1" applyBorder="1" applyAlignment="1">
      <alignment horizontal="right" vertical="center"/>
    </xf>
    <xf numFmtId="195" fontId="5" fillId="0" borderId="19" xfId="0" applyNumberFormat="1" applyFont="1" applyBorder="1" applyAlignment="1">
      <alignment horizontal="right" vertical="center"/>
    </xf>
    <xf numFmtId="195" fontId="10" fillId="0" borderId="1" xfId="0" applyNumberFormat="1" applyFont="1" applyBorder="1" applyAlignment="1">
      <alignment vertical="center"/>
    </xf>
    <xf numFmtId="177" fontId="8" fillId="0" borderId="5" xfId="2" applyNumberFormat="1" applyFont="1" applyBorder="1" applyAlignment="1" applyProtection="1">
      <alignment vertical="center"/>
    </xf>
    <xf numFmtId="177" fontId="10" fillId="0" borderId="1" xfId="2" applyNumberFormat="1" applyFont="1" applyBorder="1" applyAlignment="1" applyProtection="1">
      <alignment vertical="center"/>
    </xf>
    <xf numFmtId="0" fontId="52" fillId="0" borderId="0" xfId="0" applyFont="1" applyAlignment="1">
      <alignment vertical="center"/>
    </xf>
    <xf numFmtId="195" fontId="4" fillId="0" borderId="5" xfId="0" applyNumberFormat="1" applyFont="1" applyBorder="1" applyAlignment="1">
      <alignment vertical="center"/>
    </xf>
    <xf numFmtId="195" fontId="4" fillId="0" borderId="5" xfId="0" applyNumberFormat="1" applyFont="1" applyBorder="1" applyAlignment="1">
      <alignment horizontal="right" vertical="center"/>
    </xf>
    <xf numFmtId="195" fontId="17" fillId="0" borderId="1" xfId="0" applyNumberFormat="1" applyFont="1" applyBorder="1" applyAlignment="1">
      <alignment vertical="center"/>
    </xf>
    <xf numFmtId="195" fontId="32" fillId="0" borderId="5" xfId="0" applyNumberFormat="1" applyFont="1" applyBorder="1" applyAlignment="1">
      <alignment vertical="center"/>
    </xf>
    <xf numFmtId="195" fontId="30" fillId="0" borderId="1" xfId="0" applyNumberFormat="1" applyFont="1" applyBorder="1" applyAlignment="1">
      <alignment vertical="center"/>
    </xf>
    <xf numFmtId="195" fontId="8" fillId="0" borderId="5" xfId="0" applyNumberFormat="1" applyFont="1" applyBorder="1" applyAlignment="1">
      <alignment horizontal="right" vertical="center"/>
    </xf>
    <xf numFmtId="195" fontId="10" fillId="0" borderId="1" xfId="0" applyNumberFormat="1" applyFont="1" applyBorder="1" applyAlignment="1">
      <alignment horizontal="right" vertical="center"/>
    </xf>
    <xf numFmtId="195" fontId="10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0" fontId="2" fillId="0" borderId="0" xfId="0" applyFont="1" applyAlignment="1">
      <alignment shrinkToFit="1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54" fillId="0" borderId="5" xfId="0" applyFont="1" applyBorder="1" applyAlignment="1">
      <alignment horizontal="center" vertical="center"/>
    </xf>
    <xf numFmtId="177" fontId="54" fillId="0" borderId="5" xfId="0" applyNumberFormat="1" applyFont="1" applyBorder="1" applyAlignment="1">
      <alignment vertical="center"/>
    </xf>
    <xf numFmtId="0" fontId="55" fillId="0" borderId="1" xfId="0" applyFont="1" applyBorder="1" applyAlignment="1">
      <alignment horizontal="center" vertical="center"/>
    </xf>
    <xf numFmtId="177" fontId="55" fillId="0" borderId="1" xfId="0" applyNumberFormat="1" applyFont="1" applyBorder="1" applyAlignment="1">
      <alignment vertical="center"/>
    </xf>
    <xf numFmtId="198" fontId="55" fillId="0" borderId="1" xfId="0" applyNumberFormat="1" applyFont="1" applyBorder="1" applyAlignment="1">
      <alignment horizontal="right" vertical="center"/>
    </xf>
    <xf numFmtId="195" fontId="54" fillId="0" borderId="5" xfId="0" applyNumberFormat="1" applyFont="1" applyBorder="1" applyAlignment="1">
      <alignment vertical="center"/>
    </xf>
    <xf numFmtId="195" fontId="54" fillId="0" borderId="5" xfId="0" applyNumberFormat="1" applyFont="1" applyBorder="1" applyAlignment="1">
      <alignment horizontal="right" vertical="center"/>
    </xf>
    <xf numFmtId="195" fontId="55" fillId="0" borderId="1" xfId="0" applyNumberFormat="1" applyFont="1" applyBorder="1" applyAlignment="1">
      <alignment vertical="center"/>
    </xf>
    <xf numFmtId="195" fontId="55" fillId="0" borderId="1" xfId="0" applyNumberFormat="1" applyFont="1" applyBorder="1" applyAlignment="1">
      <alignment horizontal="right" vertical="center"/>
    </xf>
    <xf numFmtId="179" fontId="10" fillId="0" borderId="1" xfId="33" applyNumberFormat="1" applyFont="1" applyBorder="1" applyAlignment="1" applyProtection="1">
      <alignment horizontal="right" vertical="center"/>
    </xf>
    <xf numFmtId="179" fontId="8" fillId="0" borderId="5" xfId="33" applyNumberFormat="1" applyFont="1" applyBorder="1" applyAlignment="1" applyProtection="1">
      <alignment horizontal="right" vertical="center"/>
    </xf>
    <xf numFmtId="185" fontId="10" fillId="0" borderId="1" xfId="0" applyNumberFormat="1" applyFont="1" applyBorder="1" applyAlignment="1">
      <alignment vertical="center"/>
    </xf>
    <xf numFmtId="178" fontId="8" fillId="0" borderId="5" xfId="18" applyNumberFormat="1" applyFont="1" applyBorder="1" applyAlignment="1">
      <alignment horizontal="right" vertical="center"/>
    </xf>
    <xf numFmtId="195" fontId="8" fillId="0" borderId="5" xfId="4" applyNumberFormat="1" applyFont="1" applyBorder="1" applyAlignment="1" applyProtection="1">
      <alignment horizontal="right" vertical="center"/>
    </xf>
    <xf numFmtId="197" fontId="8" fillId="0" borderId="5" xfId="18" applyNumberFormat="1" applyFont="1" applyBorder="1" applyAlignment="1">
      <alignment horizontal="right" vertical="center"/>
    </xf>
    <xf numFmtId="195" fontId="10" fillId="0" borderId="1" xfId="4" applyNumberFormat="1" applyFont="1" applyBorder="1" applyAlignment="1" applyProtection="1">
      <alignment horizontal="right" vertical="center"/>
    </xf>
    <xf numFmtId="197" fontId="10" fillId="0" borderId="1" xfId="18" applyNumberFormat="1" applyFont="1" applyBorder="1" applyAlignment="1">
      <alignment horizontal="right" vertical="center"/>
    </xf>
    <xf numFmtId="192" fontId="5" fillId="0" borderId="0" xfId="22" applyNumberFormat="1" applyFont="1" applyBorder="1" applyAlignment="1" applyProtection="1">
      <alignment vertical="center"/>
    </xf>
    <xf numFmtId="10" fontId="5" fillId="0" borderId="0" xfId="22" applyNumberFormat="1" applyFont="1" applyBorder="1" applyAlignment="1" applyProtection="1">
      <alignment horizontal="right" vertical="center"/>
    </xf>
    <xf numFmtId="199" fontId="11" fillId="0" borderId="18" xfId="18" applyNumberFormat="1" applyFont="1" applyBorder="1" applyAlignment="1">
      <alignment vertical="center"/>
    </xf>
    <xf numFmtId="195" fontId="8" fillId="0" borderId="7" xfId="2" applyNumberFormat="1" applyFont="1" applyBorder="1" applyAlignment="1" applyProtection="1">
      <alignment vertical="center" shrinkToFit="1"/>
    </xf>
    <xf numFmtId="195" fontId="8" fillId="0" borderId="27" xfId="2" applyNumberFormat="1" applyFont="1" applyBorder="1" applyAlignment="1" applyProtection="1">
      <alignment vertical="center" shrinkToFit="1"/>
    </xf>
    <xf numFmtId="195" fontId="10" fillId="0" borderId="7" xfId="2" applyNumberFormat="1" applyFont="1" applyBorder="1" applyAlignment="1" applyProtection="1">
      <alignment vertical="center" shrinkToFit="1"/>
    </xf>
    <xf numFmtId="195" fontId="8" fillId="0" borderId="5" xfId="2" applyNumberFormat="1" applyFont="1" applyBorder="1" applyAlignment="1" applyProtection="1">
      <alignment vertical="center" shrinkToFit="1"/>
    </xf>
    <xf numFmtId="195" fontId="8" fillId="0" borderId="6" xfId="2" applyNumberFormat="1" applyFont="1" applyBorder="1" applyAlignment="1" applyProtection="1">
      <alignment vertical="center" shrinkToFit="1"/>
    </xf>
    <xf numFmtId="195" fontId="10" fillId="0" borderId="5" xfId="2" applyNumberFormat="1" applyFont="1" applyBorder="1" applyAlignment="1" applyProtection="1">
      <alignment vertical="center" shrinkToFit="1"/>
    </xf>
    <xf numFmtId="195" fontId="10" fillId="0" borderId="6" xfId="2" applyNumberFormat="1" applyFont="1" applyBorder="1" applyAlignment="1" applyProtection="1">
      <alignment vertical="center" shrinkToFit="1"/>
    </xf>
    <xf numFmtId="195" fontId="8" fillId="0" borderId="0" xfId="2" applyNumberFormat="1" applyFont="1" applyBorder="1" applyAlignment="1" applyProtection="1">
      <alignment horizontal="right" vertical="center"/>
    </xf>
    <xf numFmtId="195" fontId="8" fillId="0" borderId="6" xfId="2" applyNumberFormat="1" applyFont="1" applyBorder="1" applyAlignment="1" applyProtection="1">
      <alignment horizontal="right" vertical="center"/>
    </xf>
    <xf numFmtId="195" fontId="8" fillId="0" borderId="1" xfId="2" applyNumberFormat="1" applyFont="1" applyBorder="1" applyAlignment="1" applyProtection="1">
      <alignment horizontal="right" vertical="center"/>
    </xf>
    <xf numFmtId="195" fontId="8" fillId="0" borderId="2" xfId="2" applyNumberFormat="1" applyFont="1" applyBorder="1" applyAlignment="1" applyProtection="1">
      <alignment horizontal="right" vertical="center"/>
    </xf>
    <xf numFmtId="195" fontId="10" fillId="0" borderId="1" xfId="2" applyNumberFormat="1" applyFont="1" applyBorder="1" applyAlignment="1" applyProtection="1">
      <alignment horizontal="right" vertical="center"/>
    </xf>
    <xf numFmtId="195" fontId="10" fillId="0" borderId="15" xfId="2" applyNumberFormat="1" applyFont="1" applyBorder="1" applyAlignment="1" applyProtection="1">
      <alignment horizontal="right" vertical="center"/>
    </xf>
    <xf numFmtId="0" fontId="5" fillId="0" borderId="0" xfId="18" applyFont="1" applyAlignment="1">
      <alignment horizontal="left" vertical="center"/>
    </xf>
    <xf numFmtId="195" fontId="8" fillId="0" borderId="27" xfId="2" applyNumberFormat="1" applyFont="1" applyBorder="1" applyAlignment="1" applyProtection="1">
      <alignment vertical="center"/>
    </xf>
    <xf numFmtId="195" fontId="10" fillId="0" borderId="7" xfId="2" applyNumberFormat="1" applyFont="1" applyBorder="1" applyAlignment="1" applyProtection="1">
      <alignment vertical="center"/>
    </xf>
    <xf numFmtId="195" fontId="10" fillId="0" borderId="4" xfId="2" applyNumberFormat="1" applyFont="1" applyBorder="1" applyAlignment="1" applyProtection="1">
      <alignment vertical="center"/>
    </xf>
    <xf numFmtId="195" fontId="10" fillId="0" borderId="15" xfId="2" applyNumberFormat="1" applyFont="1" applyBorder="1" applyAlignment="1" applyProtection="1">
      <alignment vertical="center"/>
    </xf>
    <xf numFmtId="38" fontId="17" fillId="0" borderId="0" xfId="2" applyFont="1" applyBorder="1" applyAlignment="1" applyProtection="1">
      <alignment horizontal="right" vertical="center"/>
    </xf>
    <xf numFmtId="38" fontId="17" fillId="0" borderId="18" xfId="2" applyFont="1" applyBorder="1" applyAlignment="1" applyProtection="1">
      <alignment horizontal="right" vertical="center"/>
    </xf>
    <xf numFmtId="195" fontId="10" fillId="0" borderId="4" xfId="2" applyNumberFormat="1" applyFont="1" applyBorder="1" applyAlignment="1" applyProtection="1">
      <alignment horizontal="right" vertical="center"/>
    </xf>
    <xf numFmtId="195" fontId="8" fillId="0" borderId="3" xfId="2" applyNumberFormat="1" applyFont="1" applyBorder="1" applyAlignment="1" applyProtection="1">
      <alignment horizontal="right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7" xfId="2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distributed" textRotation="255" wrapText="1"/>
    </xf>
    <xf numFmtId="195" fontId="4" fillId="0" borderId="7" xfId="20" applyNumberFormat="1" applyFont="1" applyBorder="1" applyAlignment="1">
      <alignment vertical="center" shrinkToFit="1"/>
    </xf>
    <xf numFmtId="195" fontId="4" fillId="0" borderId="5" xfId="20" applyNumberFormat="1" applyFont="1" applyBorder="1" applyAlignment="1">
      <alignment vertical="center" shrinkToFit="1"/>
    </xf>
    <xf numFmtId="195" fontId="17" fillId="0" borderId="1" xfId="20" applyNumberFormat="1" applyFont="1" applyBorder="1" applyAlignment="1">
      <alignment vertical="center" shrinkToFit="1"/>
    </xf>
    <xf numFmtId="38" fontId="11" fillId="0" borderId="0" xfId="2" applyFont="1" applyBorder="1" applyAlignment="1" applyProtection="1">
      <alignment vertical="center"/>
    </xf>
    <xf numFmtId="38" fontId="2" fillId="0" borderId="0" xfId="2" applyFont="1" applyBorder="1" applyAlignment="1" applyProtection="1">
      <alignment vertical="center"/>
    </xf>
    <xf numFmtId="38" fontId="11" fillId="0" borderId="18" xfId="2" applyFont="1" applyBorder="1" applyAlignment="1" applyProtection="1">
      <alignment vertical="center"/>
    </xf>
    <xf numFmtId="38" fontId="2" fillId="0" borderId="18" xfId="2" applyFont="1" applyBorder="1" applyAlignment="1" applyProtection="1">
      <alignment vertical="center"/>
    </xf>
    <xf numFmtId="38" fontId="8" fillId="0" borderId="23" xfId="2" applyFont="1" applyBorder="1" applyAlignment="1" applyProtection="1">
      <alignment horizontal="right" vertical="center"/>
    </xf>
    <xf numFmtId="38" fontId="8" fillId="0" borderId="0" xfId="2" applyFont="1" applyBorder="1" applyAlignment="1" applyProtection="1">
      <alignment horizontal="distributed" vertical="center"/>
    </xf>
    <xf numFmtId="38" fontId="8" fillId="0" borderId="22" xfId="2" applyFont="1" applyBorder="1" applyAlignment="1" applyProtection="1">
      <alignment horizontal="center" vertical="center"/>
    </xf>
    <xf numFmtId="38" fontId="8" fillId="0" borderId="4" xfId="2" applyFont="1" applyBorder="1" applyAlignment="1" applyProtection="1">
      <alignment horizontal="center" vertical="center"/>
    </xf>
    <xf numFmtId="38" fontId="8" fillId="0" borderId="2" xfId="2" applyFont="1" applyBorder="1" applyAlignment="1" applyProtection="1">
      <alignment horizontal="distributed" vertical="center"/>
    </xf>
    <xf numFmtId="38" fontId="8" fillId="0" borderId="15" xfId="2" applyFont="1" applyBorder="1" applyAlignment="1" applyProtection="1">
      <alignment horizontal="center" vertical="center"/>
    </xf>
    <xf numFmtId="195" fontId="8" fillId="0" borderId="5" xfId="13" applyNumberFormat="1" applyFont="1" applyBorder="1" applyAlignment="1">
      <alignment horizontal="right" vertical="center"/>
    </xf>
    <xf numFmtId="38" fontId="8" fillId="0" borderId="4" xfId="2" applyFont="1" applyBorder="1" applyAlignment="1" applyProtection="1">
      <alignment horizontal="distributed" vertical="center"/>
    </xf>
    <xf numFmtId="0" fontId="8" fillId="0" borderId="6" xfId="13" applyFont="1" applyBorder="1" applyAlignment="1">
      <alignment horizontal="center" vertical="distributed" textRotation="255" wrapText="1"/>
    </xf>
    <xf numFmtId="195" fontId="10" fillId="0" borderId="5" xfId="13" applyNumberFormat="1" applyFont="1" applyBorder="1" applyAlignment="1">
      <alignment horizontal="right" vertical="center"/>
    </xf>
    <xf numFmtId="195" fontId="8" fillId="0" borderId="6" xfId="13" applyNumberFormat="1" applyFont="1" applyBorder="1" applyAlignment="1">
      <alignment vertical="center"/>
    </xf>
    <xf numFmtId="177" fontId="8" fillId="0" borderId="5" xfId="13" applyNumberFormat="1" applyFont="1" applyBorder="1" applyAlignment="1">
      <alignment vertical="center"/>
    </xf>
    <xf numFmtId="0" fontId="8" fillId="0" borderId="3" xfId="13" applyFont="1" applyBorder="1" applyAlignment="1">
      <alignment horizontal="center" vertical="distributed" textRotation="255" wrapText="1"/>
    </xf>
    <xf numFmtId="38" fontId="8" fillId="0" borderId="15" xfId="2" applyFont="1" applyBorder="1" applyAlignment="1" applyProtection="1">
      <alignment horizontal="distributed" vertical="center"/>
    </xf>
    <xf numFmtId="195" fontId="8" fillId="0" borderId="1" xfId="13" applyNumberFormat="1" applyFont="1" applyBorder="1" applyAlignment="1">
      <alignment horizontal="right" vertical="center"/>
    </xf>
    <xf numFmtId="177" fontId="10" fillId="0" borderId="5" xfId="13" applyNumberFormat="1" applyFont="1" applyBorder="1" applyAlignment="1">
      <alignment horizontal="right" vertical="center"/>
    </xf>
    <xf numFmtId="0" fontId="8" fillId="0" borderId="27" xfId="13" applyFont="1" applyBorder="1" applyAlignment="1">
      <alignment horizontal="center" vertical="distributed" textRotation="255" wrapText="1"/>
    </xf>
    <xf numFmtId="38" fontId="4" fillId="0" borderId="0" xfId="2" applyFont="1" applyBorder="1" applyAlignment="1" applyProtection="1">
      <alignment horizontal="distributed" vertical="center"/>
    </xf>
    <xf numFmtId="38" fontId="8" fillId="0" borderId="22" xfId="2" applyFont="1" applyBorder="1" applyAlignment="1" applyProtection="1">
      <alignment horizontal="distributed" vertical="center"/>
    </xf>
    <xf numFmtId="177" fontId="8" fillId="0" borderId="7" xfId="13" applyNumberFormat="1" applyFont="1" applyBorder="1" applyAlignment="1">
      <alignment vertical="center"/>
    </xf>
    <xf numFmtId="0" fontId="8" fillId="0" borderId="0" xfId="13" applyFont="1" applyBorder="1" applyAlignment="1">
      <alignment horizontal="distributed" vertical="center"/>
    </xf>
    <xf numFmtId="0" fontId="5" fillId="0" borderId="19" xfId="18" applyFont="1" applyBorder="1" applyAlignment="1">
      <alignment vertical="center"/>
    </xf>
    <xf numFmtId="0" fontId="4" fillId="0" borderId="0" xfId="13" applyFont="1" applyAlignment="1">
      <alignment horizontal="distributed" vertical="center"/>
    </xf>
    <xf numFmtId="0" fontId="4" fillId="0" borderId="19" xfId="13" applyFont="1" applyBorder="1" applyAlignment="1">
      <alignment horizontal="distributed" vertical="center"/>
    </xf>
    <xf numFmtId="38" fontId="5" fillId="0" borderId="0" xfId="2" applyFont="1" applyBorder="1" applyAlignment="1" applyProtection="1">
      <alignment horizontal="right" vertical="center"/>
    </xf>
    <xf numFmtId="38" fontId="17" fillId="0" borderId="0" xfId="2" applyFont="1" applyBorder="1" applyAlignment="1" applyProtection="1">
      <alignment vertical="center"/>
    </xf>
    <xf numFmtId="0" fontId="10" fillId="0" borderId="1" xfId="21" applyFont="1" applyBorder="1" applyAlignment="1">
      <alignment horizontal="center" vertical="center"/>
    </xf>
    <xf numFmtId="177" fontId="10" fillId="0" borderId="1" xfId="21" applyNumberFormat="1" applyFont="1" applyBorder="1" applyAlignment="1">
      <alignment horizontal="right" vertical="center"/>
    </xf>
    <xf numFmtId="179" fontId="10" fillId="0" borderId="1" xfId="26" applyNumberFormat="1" applyFont="1" applyBorder="1" applyAlignment="1">
      <alignment horizontal="right" vertical="center"/>
    </xf>
    <xf numFmtId="179" fontId="10" fillId="0" borderId="1" xfId="26" applyNumberFormat="1" applyFont="1" applyBorder="1" applyAlignment="1">
      <alignment horizontal="center" vertical="center"/>
    </xf>
    <xf numFmtId="177" fontId="10" fillId="0" borderId="1" xfId="30" applyNumberFormat="1" applyFont="1" applyBorder="1" applyAlignment="1">
      <alignment horizontal="right" vertical="center"/>
    </xf>
    <xf numFmtId="177" fontId="10" fillId="0" borderId="2" xfId="30" applyNumberFormat="1" applyFont="1" applyBorder="1" applyAlignment="1">
      <alignment horizontal="right" vertical="center"/>
    </xf>
    <xf numFmtId="0" fontId="8" fillId="2" borderId="15" xfId="31" applyFont="1" applyFill="1" applyBorder="1" applyAlignment="1">
      <alignment horizontal="center" vertical="center"/>
    </xf>
    <xf numFmtId="0" fontId="8" fillId="2" borderId="2" xfId="31" applyFont="1" applyFill="1" applyBorder="1" applyAlignment="1">
      <alignment horizontal="center" vertical="center"/>
    </xf>
    <xf numFmtId="0" fontId="8" fillId="2" borderId="1" xfId="31" applyFont="1" applyFill="1" applyBorder="1" applyAlignment="1">
      <alignment horizontal="center" vertical="center"/>
    </xf>
    <xf numFmtId="0" fontId="5" fillId="0" borderId="0" xfId="31" applyFont="1" applyBorder="1" applyAlignment="1">
      <alignment horizontal="right" vertical="center"/>
    </xf>
    <xf numFmtId="0" fontId="2" fillId="0" borderId="0" xfId="0" applyFont="1" applyBorder="1"/>
    <xf numFmtId="0" fontId="8" fillId="2" borderId="15" xfId="32" applyFont="1" applyFill="1" applyBorder="1" applyAlignment="1">
      <alignment horizontal="center" vertical="center"/>
    </xf>
    <xf numFmtId="0" fontId="8" fillId="2" borderId="2" xfId="32" applyFont="1" applyFill="1" applyBorder="1" applyAlignment="1">
      <alignment horizontal="center" vertical="center"/>
    </xf>
    <xf numFmtId="0" fontId="8" fillId="2" borderId="1" xfId="32" applyFont="1" applyFill="1" applyBorder="1" applyAlignment="1">
      <alignment horizontal="center" vertical="center"/>
    </xf>
    <xf numFmtId="0" fontId="4" fillId="0" borderId="16" xfId="28" applyFont="1" applyBorder="1" applyAlignment="1">
      <alignment horizontal="center" vertical="distributed" textRotation="255" wrapText="1"/>
    </xf>
    <xf numFmtId="0" fontId="5" fillId="0" borderId="5" xfId="28" applyFont="1" applyBorder="1" applyAlignment="1">
      <alignment horizontal="left" wrapText="1"/>
    </xf>
    <xf numFmtId="0" fontId="4" fillId="0" borderId="1" xfId="28" applyFont="1" applyBorder="1" applyAlignment="1">
      <alignment horizontal="left" wrapText="1"/>
    </xf>
    <xf numFmtId="195" fontId="8" fillId="0" borderId="5" xfId="4" applyNumberFormat="1" applyFont="1" applyBorder="1" applyAlignment="1" applyProtection="1">
      <alignment horizontal="right" vertical="center" shrinkToFit="1"/>
    </xf>
    <xf numFmtId="195" fontId="8" fillId="0" borderId="5" xfId="28" applyNumberFormat="1" applyFont="1" applyBorder="1" applyAlignment="1">
      <alignment horizontal="right" vertical="center" shrinkToFit="1"/>
    </xf>
    <xf numFmtId="195" fontId="8" fillId="0" borderId="5" xfId="28" applyNumberFormat="1" applyFont="1" applyBorder="1" applyAlignment="1">
      <alignment horizontal="right" vertical="center"/>
    </xf>
    <xf numFmtId="195" fontId="8" fillId="0" borderId="5" xfId="27" applyNumberFormat="1" applyFont="1" applyBorder="1" applyAlignment="1">
      <alignment horizontal="right" vertical="center"/>
    </xf>
    <xf numFmtId="195" fontId="8" fillId="0" borderId="4" xfId="27" applyNumberFormat="1" applyFont="1" applyBorder="1" applyAlignment="1">
      <alignment horizontal="right" vertical="center"/>
    </xf>
    <xf numFmtId="195" fontId="10" fillId="0" borderId="1" xfId="4" applyNumberFormat="1" applyFont="1" applyBorder="1" applyAlignment="1" applyProtection="1">
      <alignment horizontal="right" vertical="center" shrinkToFit="1"/>
    </xf>
    <xf numFmtId="195" fontId="10" fillId="0" borderId="1" xfId="28" applyNumberFormat="1" applyFont="1" applyBorder="1" applyAlignment="1">
      <alignment horizontal="right" vertical="center" shrinkToFit="1"/>
    </xf>
    <xf numFmtId="195" fontId="10" fillId="0" borderId="1" xfId="28" applyNumberFormat="1" applyFont="1" applyBorder="1" applyAlignment="1">
      <alignment horizontal="right" vertical="center"/>
    </xf>
    <xf numFmtId="195" fontId="10" fillId="0" borderId="1" xfId="27" applyNumberFormat="1" applyFont="1" applyBorder="1" applyAlignment="1">
      <alignment horizontal="right" vertical="center"/>
    </xf>
    <xf numFmtId="195" fontId="8" fillId="0" borderId="5" xfId="23" applyNumberFormat="1" applyFont="1" applyBorder="1" applyAlignment="1">
      <alignment horizontal="right" vertical="center"/>
    </xf>
    <xf numFmtId="195" fontId="10" fillId="0" borderId="1" xfId="23" applyNumberFormat="1" applyFont="1" applyBorder="1" applyAlignment="1">
      <alignment horizontal="right" vertical="center"/>
    </xf>
    <xf numFmtId="0" fontId="4" fillId="0" borderId="7" xfId="24" applyFont="1" applyBorder="1" applyAlignment="1">
      <alignment horizontal="center" vertical="top" wrapText="1"/>
    </xf>
    <xf numFmtId="3" fontId="8" fillId="0" borderId="5" xfId="24" applyNumberFormat="1" applyFont="1" applyBorder="1" applyAlignment="1">
      <alignment horizontal="right" vertical="center"/>
    </xf>
    <xf numFmtId="3" fontId="10" fillId="2" borderId="1" xfId="24" applyNumberFormat="1" applyFont="1" applyFill="1" applyBorder="1" applyAlignment="1">
      <alignment vertical="center"/>
    </xf>
    <xf numFmtId="3" fontId="10" fillId="2" borderId="1" xfId="24" applyNumberFormat="1" applyFont="1" applyFill="1" applyBorder="1" applyAlignment="1">
      <alignment vertical="center" shrinkToFit="1"/>
    </xf>
    <xf numFmtId="194" fontId="10" fillId="2" borderId="5" xfId="33" applyFont="1" applyFill="1" applyBorder="1" applyAlignment="1" applyProtection="1">
      <alignment vertical="center"/>
    </xf>
    <xf numFmtId="0" fontId="4" fillId="0" borderId="19" xfId="23" applyFont="1" applyBorder="1"/>
    <xf numFmtId="0" fontId="5" fillId="0" borderId="0" xfId="23" applyFont="1"/>
    <xf numFmtId="177" fontId="5" fillId="0" borderId="0" xfId="23" applyNumberFormat="1" applyFont="1"/>
    <xf numFmtId="0" fontId="0" fillId="0" borderId="1" xfId="0" applyFont="1" applyBorder="1" applyAlignment="1">
      <alignment vertical="distributed" wrapText="1"/>
    </xf>
    <xf numFmtId="38" fontId="8" fillId="0" borderId="5" xfId="2" applyFont="1" applyBorder="1" applyAlignment="1" applyProtection="1">
      <alignment horizontal="right" vertical="center"/>
    </xf>
    <xf numFmtId="177" fontId="8" fillId="0" borderId="5" xfId="2" applyNumberFormat="1" applyFont="1" applyBorder="1" applyAlignment="1" applyProtection="1">
      <alignment horizontal="right" vertical="center"/>
    </xf>
    <xf numFmtId="38" fontId="10" fillId="0" borderId="1" xfId="2" applyFont="1" applyBorder="1" applyAlignment="1" applyProtection="1">
      <alignment horizontal="right" vertical="center"/>
    </xf>
    <xf numFmtId="177" fontId="10" fillId="0" borderId="1" xfId="2" applyNumberFormat="1" applyFont="1" applyBorder="1" applyAlignment="1" applyProtection="1">
      <alignment horizontal="right" vertical="center"/>
    </xf>
    <xf numFmtId="183" fontId="8" fillId="0" borderId="5" xfId="2" applyNumberFormat="1" applyFont="1" applyBorder="1" applyAlignment="1" applyProtection="1">
      <alignment vertical="center"/>
    </xf>
    <xf numFmtId="183" fontId="10" fillId="0" borderId="1" xfId="2" applyNumberFormat="1" applyFont="1" applyBorder="1" applyAlignment="1" applyProtection="1">
      <alignment vertical="center"/>
    </xf>
    <xf numFmtId="195" fontId="4" fillId="0" borderId="5" xfId="2" applyNumberFormat="1" applyFont="1" applyBorder="1" applyAlignment="1" applyProtection="1">
      <alignment horizontal="right" vertical="center"/>
    </xf>
    <xf numFmtId="186" fontId="4" fillId="0" borderId="5" xfId="2" applyNumberFormat="1" applyFont="1" applyBorder="1" applyAlignment="1" applyProtection="1">
      <alignment horizontal="right" vertical="center"/>
    </xf>
    <xf numFmtId="185" fontId="4" fillId="0" borderId="5" xfId="2" applyNumberFormat="1" applyFont="1" applyBorder="1" applyAlignment="1" applyProtection="1">
      <alignment horizontal="right" vertical="center"/>
    </xf>
    <xf numFmtId="195" fontId="4" fillId="0" borderId="5" xfId="2" applyNumberFormat="1" applyFont="1" applyBorder="1" applyAlignment="1" applyProtection="1">
      <alignment vertical="center"/>
    </xf>
    <xf numFmtId="195" fontId="17" fillId="0" borderId="1" xfId="2" applyNumberFormat="1" applyFont="1" applyBorder="1" applyAlignment="1" applyProtection="1">
      <alignment vertical="center"/>
    </xf>
    <xf numFmtId="186" fontId="17" fillId="0" borderId="1" xfId="2" applyNumberFormat="1" applyFont="1" applyBorder="1" applyAlignment="1" applyProtection="1">
      <alignment horizontal="right" vertical="center"/>
    </xf>
    <xf numFmtId="185" fontId="17" fillId="0" borderId="1" xfId="2" applyNumberFormat="1" applyFont="1" applyBorder="1" applyAlignment="1" applyProtection="1">
      <alignment horizontal="right" vertical="center"/>
    </xf>
    <xf numFmtId="200" fontId="17" fillId="0" borderId="0" xfId="2" applyNumberFormat="1" applyFont="1" applyBorder="1" applyAlignment="1" applyProtection="1">
      <alignment vertical="center"/>
    </xf>
    <xf numFmtId="197" fontId="10" fillId="0" borderId="1" xfId="2" applyNumberFormat="1" applyFont="1" applyBorder="1" applyAlignment="1" applyProtection="1">
      <alignment vertical="center"/>
    </xf>
    <xf numFmtId="195" fontId="8" fillId="0" borderId="5" xfId="6" applyNumberFormat="1" applyFont="1" applyBorder="1" applyAlignment="1">
      <alignment vertical="center"/>
    </xf>
    <xf numFmtId="195" fontId="10" fillId="0" borderId="1" xfId="6" applyNumberFormat="1" applyFont="1" applyBorder="1" applyAlignment="1">
      <alignment vertical="center"/>
    </xf>
    <xf numFmtId="38" fontId="8" fillId="0" borderId="5" xfId="2" applyFont="1" applyBorder="1" applyAlignment="1" applyProtection="1">
      <alignment horizontal="center" vertical="center"/>
    </xf>
    <xf numFmtId="200" fontId="8" fillId="0" borderId="5" xfId="2" applyNumberFormat="1" applyFont="1" applyBorder="1" applyAlignment="1" applyProtection="1">
      <alignment vertical="center"/>
    </xf>
    <xf numFmtId="38" fontId="10" fillId="0" borderId="1" xfId="2" applyFont="1" applyBorder="1" applyAlignment="1" applyProtection="1">
      <alignment horizontal="center" vertical="center"/>
    </xf>
    <xf numFmtId="200" fontId="10" fillId="0" borderId="1" xfId="2" applyNumberFormat="1" applyFont="1" applyBorder="1" applyAlignment="1" applyProtection="1">
      <alignment vertical="center"/>
    </xf>
    <xf numFmtId="179" fontId="8" fillId="0" borderId="5" xfId="2" applyNumberFormat="1" applyFont="1" applyBorder="1" applyAlignment="1" applyProtection="1">
      <alignment vertical="center"/>
    </xf>
    <xf numFmtId="200" fontId="8" fillId="0" borderId="5" xfId="3" applyNumberFormat="1" applyFont="1" applyBorder="1" applyAlignment="1" applyProtection="1">
      <alignment vertical="center"/>
    </xf>
    <xf numFmtId="179" fontId="10" fillId="0" borderId="1" xfId="2" applyNumberFormat="1" applyFont="1" applyBorder="1" applyAlignment="1" applyProtection="1">
      <alignment vertical="center"/>
    </xf>
    <xf numFmtId="200" fontId="10" fillId="0" borderId="1" xfId="3" applyNumberFormat="1" applyFont="1" applyBorder="1" applyAlignment="1" applyProtection="1">
      <alignment vertical="center"/>
    </xf>
    <xf numFmtId="195" fontId="8" fillId="0" borderId="5" xfId="2" applyNumberFormat="1" applyFont="1" applyBorder="1" applyAlignment="1" applyProtection="1">
      <alignment horizontal="left" vertical="center"/>
    </xf>
    <xf numFmtId="197" fontId="8" fillId="0" borderId="5" xfId="2" applyNumberFormat="1" applyFont="1" applyBorder="1" applyAlignment="1" applyProtection="1">
      <alignment horizontal="right" vertical="center"/>
    </xf>
    <xf numFmtId="195" fontId="10" fillId="0" borderId="1" xfId="2" applyNumberFormat="1" applyFont="1" applyBorder="1" applyAlignment="1" applyProtection="1">
      <alignment horizontal="left" vertical="center"/>
    </xf>
    <xf numFmtId="197" fontId="10" fillId="0" borderId="1" xfId="2" applyNumberFormat="1" applyFont="1" applyBorder="1" applyAlignment="1" applyProtection="1">
      <alignment horizontal="right" vertical="center"/>
    </xf>
    <xf numFmtId="38" fontId="8" fillId="0" borderId="5" xfId="4" applyFont="1" applyBorder="1" applyAlignment="1" applyProtection="1">
      <alignment vertical="center"/>
    </xf>
    <xf numFmtId="2" fontId="8" fillId="0" borderId="5" xfId="3" applyNumberFormat="1" applyFont="1" applyBorder="1" applyAlignment="1" applyProtection="1">
      <alignment vertical="center"/>
    </xf>
    <xf numFmtId="201" fontId="8" fillId="0" borderId="5" xfId="2" applyNumberFormat="1" applyFont="1" applyBorder="1" applyAlignment="1" applyProtection="1">
      <alignment vertical="center"/>
    </xf>
    <xf numFmtId="2" fontId="8" fillId="0" borderId="6" xfId="3" applyNumberFormat="1" applyFont="1" applyBorder="1" applyAlignment="1" applyProtection="1">
      <alignment vertical="center"/>
    </xf>
    <xf numFmtId="38" fontId="10" fillId="0" borderId="1" xfId="4" applyFont="1" applyBorder="1" applyAlignment="1" applyProtection="1">
      <alignment vertical="center"/>
    </xf>
    <xf numFmtId="2" fontId="10" fillId="0" borderId="3" xfId="3" applyNumberFormat="1" applyFont="1" applyBorder="1" applyAlignment="1" applyProtection="1">
      <alignment vertical="center"/>
    </xf>
    <xf numFmtId="201" fontId="10" fillId="0" borderId="1" xfId="2" applyNumberFormat="1" applyFont="1" applyBorder="1" applyAlignment="1" applyProtection="1">
      <alignment vertical="center"/>
    </xf>
    <xf numFmtId="2" fontId="10" fillId="0" borderId="1" xfId="3" applyNumberFormat="1" applyFont="1" applyBorder="1" applyAlignment="1" applyProtection="1">
      <alignment vertical="center"/>
    </xf>
    <xf numFmtId="180" fontId="8" fillId="0" borderId="5" xfId="3" applyNumberFormat="1" applyFont="1" applyBorder="1" applyAlignment="1" applyProtection="1">
      <alignment vertical="center"/>
    </xf>
    <xf numFmtId="180" fontId="10" fillId="0" borderId="1" xfId="3" applyNumberFormat="1" applyFont="1" applyBorder="1" applyAlignment="1" applyProtection="1">
      <alignment vertical="center"/>
    </xf>
    <xf numFmtId="9" fontId="20" fillId="0" borderId="0" xfId="3" applyFont="1" applyBorder="1" applyAlignment="1" applyProtection="1"/>
    <xf numFmtId="182" fontId="8" fillId="0" borderId="5" xfId="3" applyNumberFormat="1" applyFont="1" applyBorder="1" applyAlignment="1" applyProtection="1">
      <alignment vertical="center"/>
    </xf>
    <xf numFmtId="181" fontId="10" fillId="0" borderId="1" xfId="5" applyNumberFormat="1" applyFont="1" applyBorder="1" applyAlignment="1" applyProtection="1">
      <alignment vertical="center"/>
    </xf>
    <xf numFmtId="195" fontId="8" fillId="0" borderId="5" xfId="10" applyNumberFormat="1" applyFont="1" applyBorder="1" applyAlignment="1" applyProtection="1">
      <alignment vertical="center"/>
    </xf>
    <xf numFmtId="195" fontId="10" fillId="0" borderId="1" xfId="10" applyNumberFormat="1" applyFont="1" applyBorder="1" applyAlignment="1" applyProtection="1">
      <alignment vertical="center"/>
    </xf>
    <xf numFmtId="195" fontId="8" fillId="0" borderId="5" xfId="7" applyNumberFormat="1" applyFont="1" applyBorder="1" applyAlignment="1">
      <alignment horizontal="right" vertical="center"/>
    </xf>
    <xf numFmtId="195" fontId="10" fillId="0" borderId="1" xfId="7" applyNumberFormat="1" applyFont="1" applyBorder="1" applyAlignment="1">
      <alignment horizontal="right" vertical="center"/>
    </xf>
    <xf numFmtId="195" fontId="8" fillId="0" borderId="6" xfId="7" applyNumberFormat="1" applyFont="1" applyBorder="1" applyAlignment="1">
      <alignment horizontal="right" vertical="center"/>
    </xf>
    <xf numFmtId="195" fontId="10" fillId="0" borderId="3" xfId="7" applyNumberFormat="1" applyFont="1" applyBorder="1" applyAlignment="1">
      <alignment horizontal="right" vertical="center"/>
    </xf>
    <xf numFmtId="195" fontId="8" fillId="0" borderId="5" xfId="7" applyNumberFormat="1" applyFont="1" applyBorder="1" applyAlignment="1">
      <alignment vertical="center"/>
    </xf>
    <xf numFmtId="195" fontId="8" fillId="0" borderId="4" xfId="2" applyNumberFormat="1" applyFont="1" applyBorder="1" applyAlignment="1" applyProtection="1">
      <alignment horizontal="center" vertical="center"/>
    </xf>
    <xf numFmtId="195" fontId="10" fillId="0" borderId="15" xfId="2" applyNumberFormat="1" applyFont="1" applyBorder="1" applyAlignment="1" applyProtection="1">
      <alignment horizontal="center" vertical="center"/>
    </xf>
    <xf numFmtId="38" fontId="8" fillId="0" borderId="7" xfId="10" applyFont="1" applyBorder="1" applyAlignment="1" applyProtection="1">
      <alignment vertical="center"/>
    </xf>
    <xf numFmtId="38" fontId="8" fillId="0" borderId="5" xfId="10" applyFont="1" applyBorder="1" applyAlignment="1" applyProtection="1">
      <alignment vertical="center"/>
    </xf>
    <xf numFmtId="0" fontId="8" fillId="0" borderId="9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textRotation="255"/>
    </xf>
    <xf numFmtId="49" fontId="8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15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29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6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95" fontId="10" fillId="0" borderId="1" xfId="0" applyNumberFormat="1" applyFont="1" applyBorder="1" applyAlignment="1">
      <alignment horizontal="center" vertical="center"/>
    </xf>
    <xf numFmtId="195" fontId="10" fillId="0" borderId="3" xfId="0" applyNumberFormat="1" applyFont="1" applyBorder="1" applyAlignment="1">
      <alignment horizontal="center" vertical="center"/>
    </xf>
    <xf numFmtId="195" fontId="8" fillId="0" borderId="7" xfId="0" applyNumberFormat="1" applyFont="1" applyBorder="1" applyAlignment="1">
      <alignment horizontal="center" vertical="center"/>
    </xf>
    <xf numFmtId="195" fontId="8" fillId="0" borderId="5" xfId="0" applyNumberFormat="1" applyFont="1" applyBorder="1" applyAlignment="1">
      <alignment horizontal="center" vertical="center"/>
    </xf>
    <xf numFmtId="195" fontId="8" fillId="0" borderId="6" xfId="0" applyNumberFormat="1" applyFont="1" applyBorder="1" applyAlignment="1">
      <alignment horizontal="center" vertical="center"/>
    </xf>
    <xf numFmtId="195" fontId="8" fillId="0" borderId="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13" applyFont="1" applyBorder="1" applyAlignment="1">
      <alignment horizontal="center" vertical="center" wrapText="1"/>
    </xf>
    <xf numFmtId="0" fontId="8" fillId="0" borderId="9" xfId="18" applyFont="1" applyBorder="1" applyAlignment="1">
      <alignment horizontal="center" vertical="center"/>
    </xf>
    <xf numFmtId="0" fontId="8" fillId="0" borderId="8" xfId="18" applyFont="1" applyBorder="1" applyAlignment="1">
      <alignment horizontal="center" vertical="center"/>
    </xf>
    <xf numFmtId="0" fontId="8" fillId="0" borderId="9" xfId="18" applyFont="1" applyBorder="1" applyAlignment="1">
      <alignment horizontal="center" vertical="center" wrapText="1"/>
    </xf>
    <xf numFmtId="0" fontId="8" fillId="0" borderId="9" xfId="19" applyFont="1" applyBorder="1" applyAlignment="1">
      <alignment horizontal="center" vertical="center"/>
    </xf>
    <xf numFmtId="0" fontId="4" fillId="0" borderId="1" xfId="18" applyFont="1" applyBorder="1" applyAlignment="1">
      <alignment horizontal="distributed" vertical="center"/>
    </xf>
    <xf numFmtId="0" fontId="4" fillId="0" borderId="5" xfId="18" applyFont="1" applyBorder="1" applyAlignment="1">
      <alignment horizontal="center" vertical="center"/>
    </xf>
    <xf numFmtId="0" fontId="4" fillId="0" borderId="5" xfId="18" applyFont="1" applyBorder="1" applyAlignment="1">
      <alignment horizontal="distributed" vertical="center"/>
    </xf>
    <xf numFmtId="195" fontId="8" fillId="0" borderId="5" xfId="2" applyNumberFormat="1" applyFont="1" applyBorder="1" applyAlignment="1" applyProtection="1">
      <alignment horizontal="right" vertical="center" shrinkToFit="1"/>
    </xf>
    <xf numFmtId="195" fontId="10" fillId="0" borderId="5" xfId="2" applyNumberFormat="1" applyFont="1" applyBorder="1" applyAlignment="1" applyProtection="1">
      <alignment horizontal="right" vertical="center" shrinkToFit="1"/>
    </xf>
    <xf numFmtId="195" fontId="8" fillId="0" borderId="5" xfId="2" applyNumberFormat="1" applyFont="1" applyBorder="1" applyAlignment="1" applyProtection="1">
      <alignment vertical="center" shrinkToFit="1"/>
    </xf>
    <xf numFmtId="195" fontId="10" fillId="0" borderId="5" xfId="2" applyNumberFormat="1" applyFont="1" applyBorder="1" applyAlignment="1" applyProtection="1">
      <alignment vertical="center" shrinkToFit="1"/>
    </xf>
    <xf numFmtId="0" fontId="8" fillId="0" borderId="11" xfId="18" applyFont="1" applyBorder="1" applyAlignment="1">
      <alignment horizontal="center" vertical="center"/>
    </xf>
    <xf numFmtId="0" fontId="10" fillId="0" borderId="9" xfId="18" applyFont="1" applyBorder="1" applyAlignment="1">
      <alignment horizontal="center" vertical="center"/>
    </xf>
    <xf numFmtId="0" fontId="4" fillId="0" borderId="7" xfId="18" applyFont="1" applyBorder="1" applyAlignment="1">
      <alignment horizontal="center" vertical="center"/>
    </xf>
    <xf numFmtId="0" fontId="4" fillId="0" borderId="7" xfId="18" applyFont="1" applyBorder="1" applyAlignment="1">
      <alignment horizontal="distributed" vertical="center"/>
    </xf>
    <xf numFmtId="38" fontId="8" fillId="0" borderId="9" xfId="2" applyFont="1" applyBorder="1" applyAlignment="1" applyProtection="1">
      <alignment horizontal="center" vertical="center"/>
    </xf>
    <xf numFmtId="38" fontId="10" fillId="0" borderId="8" xfId="2" applyFont="1" applyBorder="1" applyAlignment="1" applyProtection="1">
      <alignment horizontal="center" vertical="center"/>
    </xf>
    <xf numFmtId="0" fontId="4" fillId="0" borderId="9" xfId="20" applyFont="1" applyBorder="1" applyAlignment="1">
      <alignment horizontal="center" vertical="center" wrapText="1"/>
    </xf>
    <xf numFmtId="0" fontId="4" fillId="0" borderId="5" xfId="20" applyFont="1" applyBorder="1" applyAlignment="1">
      <alignment horizontal="distributed" vertical="distributed" textRotation="255" wrapText="1"/>
    </xf>
    <xf numFmtId="0" fontId="4" fillId="0" borderId="1" xfId="20" applyFont="1" applyBorder="1"/>
    <xf numFmtId="0" fontId="8" fillId="0" borderId="11" xfId="13" applyFont="1" applyBorder="1" applyAlignment="1">
      <alignment horizontal="center" vertical="center"/>
    </xf>
    <xf numFmtId="0" fontId="8" fillId="0" borderId="8" xfId="13" applyFont="1" applyBorder="1" applyAlignment="1">
      <alignment horizontal="center" vertical="center"/>
    </xf>
    <xf numFmtId="0" fontId="4" fillId="0" borderId="11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" vertical="center" wrapText="1"/>
    </xf>
    <xf numFmtId="0" fontId="8" fillId="0" borderId="9" xfId="13" applyFont="1" applyBorder="1" applyAlignment="1">
      <alignment horizontal="center" vertical="center"/>
    </xf>
    <xf numFmtId="0" fontId="10" fillId="0" borderId="9" xfId="13" applyFont="1" applyBorder="1" applyAlignment="1">
      <alignment horizontal="center" vertical="center"/>
    </xf>
    <xf numFmtId="0" fontId="8" fillId="0" borderId="20" xfId="13" applyFont="1" applyBorder="1" applyAlignment="1">
      <alignment horizontal="center" vertical="center" wrapText="1"/>
    </xf>
    <xf numFmtId="0" fontId="8" fillId="0" borderId="20" xfId="13" applyFont="1" applyBorder="1" applyAlignment="1">
      <alignment horizontal="center" vertical="distributed" textRotation="255" wrapText="1"/>
    </xf>
    <xf numFmtId="0" fontId="8" fillId="0" borderId="7" xfId="13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9" xfId="21" applyFont="1" applyBorder="1" applyAlignment="1">
      <alignment horizontal="center" vertical="center" wrapText="1"/>
    </xf>
    <xf numFmtId="0" fontId="8" fillId="0" borderId="9" xfId="21" applyFont="1" applyBorder="1" applyAlignment="1">
      <alignment horizontal="center" vertical="center"/>
    </xf>
    <xf numFmtId="0" fontId="46" fillId="0" borderId="0" xfId="21" applyFont="1" applyAlignment="1">
      <alignment horizontal="left"/>
    </xf>
    <xf numFmtId="0" fontId="5" fillId="0" borderId="0" xfId="0" applyFont="1" applyAlignment="1">
      <alignment vertical="center"/>
    </xf>
    <xf numFmtId="0" fontId="8" fillId="0" borderId="9" xfId="26" applyFont="1" applyBorder="1" applyAlignment="1">
      <alignment horizontal="center" vertical="center"/>
    </xf>
    <xf numFmtId="0" fontId="8" fillId="0" borderId="9" xfId="30" applyFont="1" applyBorder="1" applyAlignment="1">
      <alignment horizontal="center" vertical="center"/>
    </xf>
    <xf numFmtId="0" fontId="8" fillId="0" borderId="9" xfId="29" applyFont="1" applyBorder="1" applyAlignment="1">
      <alignment horizontal="center" vertical="center"/>
    </xf>
    <xf numFmtId="0" fontId="8" fillId="2" borderId="9" xfId="31" applyFont="1" applyFill="1" applyBorder="1" applyAlignment="1">
      <alignment horizontal="center" vertical="center"/>
    </xf>
    <xf numFmtId="0" fontId="8" fillId="0" borderId="9" xfId="32" applyFont="1" applyBorder="1" applyAlignment="1">
      <alignment horizontal="center" vertical="center"/>
    </xf>
    <xf numFmtId="0" fontId="8" fillId="2" borderId="9" xfId="32" applyFont="1" applyFill="1" applyBorder="1" applyAlignment="1">
      <alignment horizontal="center" vertical="center"/>
    </xf>
    <xf numFmtId="0" fontId="4" fillId="0" borderId="5" xfId="28" applyFont="1" applyBorder="1" applyAlignment="1">
      <alignment horizontal="center" vertical="distributed" textRotation="255" wrapText="1"/>
    </xf>
    <xf numFmtId="0" fontId="5" fillId="0" borderId="16" xfId="28" applyFont="1" applyBorder="1" applyAlignment="1">
      <alignment horizontal="right" vertical="center"/>
    </xf>
    <xf numFmtId="0" fontId="4" fillId="0" borderId="16" xfId="28" applyFont="1" applyBorder="1" applyAlignment="1">
      <alignment horizontal="center" vertical="distributed" textRotation="255" wrapText="1"/>
    </xf>
    <xf numFmtId="0" fontId="4" fillId="0" borderId="9" xfId="28" applyFont="1" applyBorder="1" applyAlignment="1">
      <alignment horizontal="center" vertical="center"/>
    </xf>
    <xf numFmtId="0" fontId="4" fillId="0" borderId="11" xfId="28" applyFont="1" applyBorder="1" applyAlignment="1">
      <alignment horizontal="center" vertical="center"/>
    </xf>
    <xf numFmtId="0" fontId="8" fillId="0" borderId="9" xfId="23" applyFont="1" applyBorder="1" applyAlignment="1">
      <alignment horizontal="center" vertical="center"/>
    </xf>
    <xf numFmtId="0" fontId="8" fillId="0" borderId="9" xfId="23" applyFont="1" applyBorder="1" applyAlignment="1">
      <alignment horizontal="center" vertical="center" wrapText="1"/>
    </xf>
    <xf numFmtId="178" fontId="8" fillId="0" borderId="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4" fillId="0" borderId="1" xfId="24" applyFont="1" applyBorder="1"/>
    <xf numFmtId="0" fontId="4" fillId="0" borderId="20" xfId="24" applyFont="1" applyBorder="1" applyAlignment="1">
      <alignment horizontal="center" vertical="center"/>
    </xf>
    <xf numFmtId="0" fontId="4" fillId="0" borderId="9" xfId="24" applyFont="1" applyBorder="1" applyAlignment="1">
      <alignment horizontal="center" vertical="center"/>
    </xf>
    <xf numFmtId="0" fontId="4" fillId="0" borderId="20" xfId="24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 textRotation="255" wrapText="1"/>
    </xf>
    <xf numFmtId="0" fontId="4" fillId="0" borderId="1" xfId="0" applyFont="1" applyBorder="1" applyAlignment="1">
      <alignment horizontal="right" vertical="top" textRotation="255" wrapText="1"/>
    </xf>
    <xf numFmtId="0" fontId="4" fillId="0" borderId="1" xfId="0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 wrapText="1"/>
    </xf>
    <xf numFmtId="178" fontId="8" fillId="0" borderId="9" xfId="0" applyNumberFormat="1" applyFont="1" applyBorder="1" applyAlignment="1">
      <alignment horizontal="center" vertical="center" wrapText="1"/>
    </xf>
    <xf numFmtId="0" fontId="8" fillId="0" borderId="11" xfId="8" applyFont="1" applyBorder="1" applyAlignment="1">
      <alignment horizontal="center" vertical="center"/>
    </xf>
    <xf numFmtId="0" fontId="8" fillId="0" borderId="10" xfId="8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0" fontId="4" fillId="0" borderId="11" xfId="8" applyFont="1" applyBorder="1" applyAlignment="1">
      <alignment horizontal="center" vertical="center"/>
    </xf>
    <xf numFmtId="0" fontId="4" fillId="0" borderId="9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0" fontId="8" fillId="0" borderId="20" xfId="8" applyFont="1" applyBorder="1" applyAlignment="1">
      <alignment horizontal="center" vertical="center"/>
    </xf>
    <xf numFmtId="0" fontId="8" fillId="0" borderId="20" xfId="8" applyFont="1" applyBorder="1" applyAlignment="1">
      <alignment horizontal="center" vertical="center" wrapText="1"/>
    </xf>
    <xf numFmtId="0" fontId="8" fillId="0" borderId="9" xfId="6" applyFont="1" applyBorder="1" applyAlignment="1">
      <alignment horizontal="center" vertical="center"/>
    </xf>
    <xf numFmtId="0" fontId="8" fillId="0" borderId="9" xfId="11" applyFont="1" applyBorder="1" applyAlignment="1">
      <alignment horizontal="center" vertical="center"/>
    </xf>
    <xf numFmtId="0" fontId="8" fillId="0" borderId="9" xfId="1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distributed" vertical="center" wrapText="1"/>
    </xf>
    <xf numFmtId="0" fontId="8" fillId="0" borderId="9" xfId="7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0" fontId="8" fillId="0" borderId="9" xfId="7" applyFont="1" applyBorder="1" applyAlignment="1">
      <alignment horizontal="distributed" vertical="center" wrapText="1"/>
    </xf>
    <xf numFmtId="0" fontId="4" fillId="0" borderId="9" xfId="7" applyFont="1" applyBorder="1" applyAlignment="1">
      <alignment horizontal="distributed" vertical="center" wrapText="1"/>
    </xf>
  </cellXfs>
  <cellStyles count="34">
    <cellStyle name="Excel Built-in Comma [0]" xfId="33" xr:uid="{C71710DB-5815-4FD8-AD45-8B7F680A8554}"/>
    <cellStyle name="パーセント" xfId="5" builtinId="5"/>
    <cellStyle name="パーセント 2" xfId="3" xr:uid="{1B055456-BAC4-4F4D-BE9E-4218C53E013E}"/>
    <cellStyle name="パーセント 3" xfId="22" xr:uid="{EAE88F88-3C8E-4574-90D4-2F54EF59043D}"/>
    <cellStyle name="桁区切り 2" xfId="2" xr:uid="{D287C549-5FE1-487D-9356-23B9AB8A9107}"/>
    <cellStyle name="桁区切り 2 2" xfId="10" xr:uid="{1EFC2B45-03D2-4029-9CF2-9AD6778FACA3}"/>
    <cellStyle name="桁区切り 3" xfId="4" xr:uid="{4311E6B0-F4B3-4993-98D7-1F7A6750FA3F}"/>
    <cellStyle name="標準" xfId="0" builtinId="0"/>
    <cellStyle name="標準 2" xfId="13" xr:uid="{B76F0508-7108-40A4-934A-6ADE9AC85736}"/>
    <cellStyle name="標準 2 2" xfId="17" xr:uid="{6C90A965-05A7-48D2-A007-48BF2F27A449}"/>
    <cellStyle name="標準 3" xfId="1" xr:uid="{7A915CE6-B899-4701-A3CC-34385AC7764B}"/>
    <cellStyle name="標準_089" xfId="8" xr:uid="{B9A6C69B-BB82-40FC-B121-D15DC4EEC53C}"/>
    <cellStyle name="標準_090" xfId="6" xr:uid="{28EEA4DE-A818-40E3-9007-5390BF36C293}"/>
    <cellStyle name="標準_091" xfId="7" xr:uid="{233D3DC4-C153-4F1A-8909-04D8F43BFBB7}"/>
    <cellStyle name="標準_22数字で見る足立【介護保険課】" xfId="18" xr:uid="{086E000B-6E4C-4707-97CA-BFFB7D3D1E80}"/>
    <cellStyle name="標準_8-0111提出用(20年度）（参照）_8-0131（福祉）" xfId="14" xr:uid="{47BF90EE-0597-46F0-880C-0F77DEE74136}"/>
    <cellStyle name="標準_8-0111提出用(20年度）（参照）_数字で見る足立原稿【中部福祉事務所】" xfId="15" xr:uid="{CFCA8313-88A6-4E96-9A15-2268502BEADC}"/>
    <cellStyle name="標準_8-25_8-0131（福祉）" xfId="20" xr:uid="{4BB76D57-9E1D-4184-94BF-A97286A54223}"/>
    <cellStyle name="標準_8-27表(中部高齢)" xfId="21" xr:uid="{F691C184-C372-477D-ACED-9AED4CEFF7B3}"/>
    <cellStyle name="標準_8-4561(2)" xfId="12" xr:uid="{B59363C1-7C4E-47D8-B6BB-D096CB9B2947}"/>
    <cellStyle name="標準_8-52" xfId="26" xr:uid="{795FFF78-D700-447A-8097-A40A0DE8EC6F}"/>
    <cellStyle name="標準_8-52_私立8-3338" xfId="30" xr:uid="{1B94522C-30B4-4BA1-99D7-2144A47F7A7F}"/>
    <cellStyle name="標準_8-53" xfId="25" xr:uid="{0E2898DE-BDD3-430B-B078-9CE5EF608867}"/>
    <cellStyle name="標準_8-53_私立8-3338" xfId="29" xr:uid="{48912666-537E-4876-BCB8-5FD80C3C80DF}"/>
    <cellStyle name="標準_8-53の後②（新規）" xfId="32" xr:uid="{A7269D33-F041-49CC-8758-CA91110370A5}"/>
    <cellStyle name="標準_8-53の後③（新規）" xfId="31" xr:uid="{7B6D891A-1C16-494C-B985-9B6D4EA2F53E}"/>
    <cellStyle name="標準_8-67" xfId="11" xr:uid="{1B022409-3CB6-4AB8-B542-9ED96B09A32E}"/>
    <cellStyle name="標準_8-80" xfId="19" xr:uid="{BA9135FE-7D78-4003-A484-0C8C1BBB1388}"/>
    <cellStyle name="標準_9-21" xfId="9" xr:uid="{CF2024AD-E193-4C9E-8EC4-19CDE11102AF}"/>
    <cellStyle name="標準_Sheet1" xfId="28" xr:uid="{76048F07-0358-4AE7-91D4-E805F7DC88D7}"/>
    <cellStyle name="標準_高齢サービス課8-2036" xfId="16" xr:uid="{A859E64E-ED68-44C8-A0FD-60FA860B8FF6}"/>
    <cellStyle name="標準_児童給付係分／23-8-3943(1)(1)_26コピー8-3944" xfId="24" xr:uid="{D8D352AC-9A9A-4F8F-B282-8EF9A2F9E34D}"/>
    <cellStyle name="標準_児童給付係分／23-8-3943(1)(1)_8-4045（児童給付分）" xfId="23" xr:uid="{B2B9795C-6CDF-43CB-B5E8-328FE472C609}"/>
    <cellStyle name="標準_福祉部（レイアウト)(1)" xfId="27" xr:uid="{E1FA253B-0C44-4292-A01E-CC744E6F80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075EF38-7DBB-47A8-939D-146056BEDF28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1</xdr:row>
      <xdr:rowOff>9360</xdr:rowOff>
    </xdr:from>
    <xdr:to>
      <xdr:col>0</xdr:col>
      <xdr:colOff>1233720</xdr:colOff>
      <xdr:row>2</xdr:row>
      <xdr:rowOff>152640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C45ADFE-152B-47E1-86AE-787597AC7B44}"/>
            </a:ext>
          </a:extLst>
        </xdr:cNvPr>
        <xdr:cNvSpPr/>
      </xdr:nvSpPr>
      <xdr:spPr>
        <a:xfrm>
          <a:off x="9360" y="702780"/>
          <a:ext cx="1201500" cy="2956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9B3C906-31AE-43D8-8CB8-D115E89B1697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19050</xdr:rowOff>
    </xdr:from>
    <xdr:to>
      <xdr:col>1</xdr:col>
      <xdr:colOff>0</xdr:colOff>
      <xdr:row>12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8BEAD4A-E02B-40B1-BB50-3542D28D829F}"/>
            </a:ext>
          </a:extLst>
        </xdr:cNvPr>
        <xdr:cNvSpPr>
          <a:spLocks noChangeShapeType="1"/>
        </xdr:cNvSpPr>
      </xdr:nvSpPr>
      <xdr:spPr bwMode="auto">
        <a:xfrm>
          <a:off x="9525" y="2076450"/>
          <a:ext cx="6762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954360</xdr:colOff>
      <xdr:row>4</xdr:row>
      <xdr:rowOff>152640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F85FAB9F-F2B3-429F-89E6-21F639260D20}"/>
            </a:ext>
          </a:extLst>
        </xdr:cNvPr>
        <xdr:cNvSpPr/>
      </xdr:nvSpPr>
      <xdr:spPr>
        <a:xfrm>
          <a:off x="9360" y="872160"/>
          <a:ext cx="929760" cy="4539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9</xdr:row>
      <xdr:rowOff>18720</xdr:rowOff>
    </xdr:from>
    <xdr:to>
      <xdr:col>0</xdr:col>
      <xdr:colOff>954360</xdr:colOff>
      <xdr:row>11</xdr:row>
      <xdr:rowOff>171360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3051F22-456A-4D94-8FAF-75B35A93C061}"/>
            </a:ext>
          </a:extLst>
        </xdr:cNvPr>
        <xdr:cNvSpPr/>
      </xdr:nvSpPr>
      <xdr:spPr>
        <a:xfrm>
          <a:off x="9360" y="2182800"/>
          <a:ext cx="929760" cy="4879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B45432F-DD7E-4B8A-ACA6-624BF7A04E9A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1230480</xdr:colOff>
      <xdr:row>3</xdr:row>
      <xdr:rowOff>178920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CF63DDA-01EE-4C1C-A3C6-B87676955FF6}"/>
            </a:ext>
          </a:extLst>
        </xdr:cNvPr>
        <xdr:cNvSpPr/>
      </xdr:nvSpPr>
      <xdr:spPr>
        <a:xfrm>
          <a:off x="0" y="862800"/>
          <a:ext cx="1215240" cy="3448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19050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6227122-7F19-4C97-B634-35854BAF51E0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95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18720</xdr:colOff>
      <xdr:row>3</xdr:row>
      <xdr:rowOff>190800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4F69BA4-4E1D-47E8-B1AF-2D4E2103BDF3}"/>
            </a:ext>
          </a:extLst>
        </xdr:cNvPr>
        <xdr:cNvSpPr/>
      </xdr:nvSpPr>
      <xdr:spPr>
        <a:xfrm>
          <a:off x="9360" y="872160"/>
          <a:ext cx="1975320" cy="362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B112A19-9416-4D2E-A63F-A7049DA14932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1202400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5C61136-51A7-4B02-8E68-412B6FFBFEB1}"/>
            </a:ext>
          </a:extLst>
        </xdr:cNvPr>
        <xdr:cNvSpPr/>
      </xdr:nvSpPr>
      <xdr:spPr>
        <a:xfrm>
          <a:off x="0" y="862800"/>
          <a:ext cx="117954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5</xdr:row>
      <xdr:rowOff>18720</xdr:rowOff>
    </xdr:from>
    <xdr:to>
      <xdr:col>1</xdr:col>
      <xdr:colOff>18720</xdr:colOff>
      <xdr:row>6</xdr:row>
      <xdr:rowOff>190800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D44289F-2623-41D4-BE89-ADFEE953801B}"/>
            </a:ext>
          </a:extLst>
        </xdr:cNvPr>
        <xdr:cNvSpPr/>
      </xdr:nvSpPr>
      <xdr:spPr>
        <a:xfrm>
          <a:off x="9360" y="872160"/>
          <a:ext cx="1975320" cy="362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3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A54D642-C5E0-4CBE-AA4E-340F7A29BF19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847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3</xdr:row>
      <xdr:rowOff>180975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2BA2C7C-0382-4430-AF59-A3C8F91AE888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847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899640</xdr:colOff>
      <xdr:row>3</xdr:row>
      <xdr:rowOff>180720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4EC4A52-16D8-4D25-9EEE-CBC25D5508FF}"/>
            </a:ext>
          </a:extLst>
        </xdr:cNvPr>
        <xdr:cNvSpPr/>
      </xdr:nvSpPr>
      <xdr:spPr>
        <a:xfrm>
          <a:off x="0" y="862800"/>
          <a:ext cx="884400" cy="3618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899640</xdr:colOff>
      <xdr:row>3</xdr:row>
      <xdr:rowOff>180720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F6A97B2-B622-4E35-9191-F97D612CAED7}"/>
            </a:ext>
          </a:extLst>
        </xdr:cNvPr>
        <xdr:cNvSpPr/>
      </xdr:nvSpPr>
      <xdr:spPr>
        <a:xfrm>
          <a:off x="0" y="862800"/>
          <a:ext cx="884400" cy="3618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B876B83-456C-4703-B9F6-7772C9464A5D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2A0D6C8-E743-42A4-B342-FC09B8D40049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759960</xdr:colOff>
      <xdr:row>3</xdr:row>
      <xdr:rowOff>190440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BA04CE2-5503-486F-9D5D-C549DE0E7130}"/>
            </a:ext>
          </a:extLst>
        </xdr:cNvPr>
        <xdr:cNvSpPr/>
      </xdr:nvSpPr>
      <xdr:spPr>
        <a:xfrm>
          <a:off x="9360" y="824700"/>
          <a:ext cx="73536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EAA549B-0A14-4E02-8A2B-287520597DDD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A4DD326-CA25-4F29-8CAD-0A6F489558B6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651240</xdr:colOff>
      <xdr:row>3</xdr:row>
      <xdr:rowOff>201960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F1D6C457-F434-4C1C-916C-2BE355E3E98D}"/>
            </a:ext>
          </a:extLst>
        </xdr:cNvPr>
        <xdr:cNvSpPr/>
      </xdr:nvSpPr>
      <xdr:spPr>
        <a:xfrm>
          <a:off x="9360" y="834060"/>
          <a:ext cx="634260" cy="3737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6B083B-8FE4-4F4F-8C38-B829F6885541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3" name="テキスト 4">
          <a:extLst>
            <a:ext uri="{FF2B5EF4-FFF2-40B4-BE49-F238E27FC236}">
              <a16:creationId xmlns:a16="http://schemas.microsoft.com/office/drawing/2014/main" id="{40BAE686-7319-42B5-AB2C-88505EF2E607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4" name="テキスト 5">
          <a:extLst>
            <a:ext uri="{FF2B5EF4-FFF2-40B4-BE49-F238E27FC236}">
              <a16:creationId xmlns:a16="http://schemas.microsoft.com/office/drawing/2014/main" id="{668CE02A-92FD-45CA-9169-091BD31F60C5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7AA4D196-8A2F-40F6-9D24-4C903F2F77C5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4EC006EC-7E2A-4972-8721-7EE8A996CAE1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8E9C24FB-9621-4E40-AEF6-E19FD4C6DD69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8" name="テキスト 4">
          <a:extLst>
            <a:ext uri="{FF2B5EF4-FFF2-40B4-BE49-F238E27FC236}">
              <a16:creationId xmlns:a16="http://schemas.microsoft.com/office/drawing/2014/main" id="{3AE2C305-6248-431C-B6C4-D2CEA280685F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9" name="テキスト 5">
          <a:extLst>
            <a:ext uri="{FF2B5EF4-FFF2-40B4-BE49-F238E27FC236}">
              <a16:creationId xmlns:a16="http://schemas.microsoft.com/office/drawing/2014/main" id="{F41254D0-45B5-4621-9A9F-0D2D3326C3CC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" name="テキスト 4">
          <a:extLst>
            <a:ext uri="{FF2B5EF4-FFF2-40B4-BE49-F238E27FC236}">
              <a16:creationId xmlns:a16="http://schemas.microsoft.com/office/drawing/2014/main" id="{CE159303-1CD2-42B1-A741-DD02C0FA5170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" name="テキスト 5">
          <a:extLst>
            <a:ext uri="{FF2B5EF4-FFF2-40B4-BE49-F238E27FC236}">
              <a16:creationId xmlns:a16="http://schemas.microsoft.com/office/drawing/2014/main" id="{09290E4A-E8A3-4949-BB6C-75A4740ED826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A8B4C93B-364C-440B-AC6A-373EDFDAB97D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13" name="テキスト 4">
          <a:extLst>
            <a:ext uri="{FF2B5EF4-FFF2-40B4-BE49-F238E27FC236}">
              <a16:creationId xmlns:a16="http://schemas.microsoft.com/office/drawing/2014/main" id="{1EAFE1C3-FDCD-4A03-BCFB-F4E5769B0E60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14" name="テキスト 5">
          <a:extLst>
            <a:ext uri="{FF2B5EF4-FFF2-40B4-BE49-F238E27FC236}">
              <a16:creationId xmlns:a16="http://schemas.microsoft.com/office/drawing/2014/main" id="{C0DF8DB8-13C6-4B4F-A01B-11B46E68FA1D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" name="テキスト 4">
          <a:extLst>
            <a:ext uri="{FF2B5EF4-FFF2-40B4-BE49-F238E27FC236}">
              <a16:creationId xmlns:a16="http://schemas.microsoft.com/office/drawing/2014/main" id="{B31432DE-E8E0-4439-9067-8AF52C872F8E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" name="テキスト 5">
          <a:extLst>
            <a:ext uri="{FF2B5EF4-FFF2-40B4-BE49-F238E27FC236}">
              <a16:creationId xmlns:a16="http://schemas.microsoft.com/office/drawing/2014/main" id="{72613E5A-6397-4C89-AC4B-D804EE463E09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E58965BB-0ED3-4408-93E9-4F7F942D2EC6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18" name="テキスト 4">
          <a:extLst>
            <a:ext uri="{FF2B5EF4-FFF2-40B4-BE49-F238E27FC236}">
              <a16:creationId xmlns:a16="http://schemas.microsoft.com/office/drawing/2014/main" id="{E3D5C17C-D10D-4890-8423-B4BC06067F29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28575</xdr:rowOff>
    </xdr:to>
    <xdr:sp macro="" textlink="">
      <xdr:nvSpPr>
        <xdr:cNvPr id="19" name="テキスト 5">
          <a:extLst>
            <a:ext uri="{FF2B5EF4-FFF2-40B4-BE49-F238E27FC236}">
              <a16:creationId xmlns:a16="http://schemas.microsoft.com/office/drawing/2014/main" id="{D5FB1F4D-9B03-4DB8-B56A-07C95D4CAB92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0" name="テキスト 4">
          <a:extLst>
            <a:ext uri="{FF2B5EF4-FFF2-40B4-BE49-F238E27FC236}">
              <a16:creationId xmlns:a16="http://schemas.microsoft.com/office/drawing/2014/main" id="{D1C1B171-8BB7-49FD-B73C-C66A3176D438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1" name="テキスト 5">
          <a:extLst>
            <a:ext uri="{FF2B5EF4-FFF2-40B4-BE49-F238E27FC236}">
              <a16:creationId xmlns:a16="http://schemas.microsoft.com/office/drawing/2014/main" id="{A82EF3CC-000C-4737-9C8C-12A11FFE39FD}"/>
            </a:ext>
          </a:extLst>
        </xdr:cNvPr>
        <xdr:cNvSpPr txBox="1">
          <a:spLocks noChangeArrowheads="1"/>
        </xdr:cNvSpPr>
      </xdr:nvSpPr>
      <xdr:spPr bwMode="auto">
        <a:xfrm>
          <a:off x="27432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8F540158-5FAE-40F1-8313-7B4B37726E57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28575</xdr:rowOff>
    </xdr:to>
    <xdr:sp macro="" textlink="">
      <xdr:nvSpPr>
        <xdr:cNvPr id="23" name="テキスト 4">
          <a:extLst>
            <a:ext uri="{FF2B5EF4-FFF2-40B4-BE49-F238E27FC236}">
              <a16:creationId xmlns:a16="http://schemas.microsoft.com/office/drawing/2014/main" id="{24FED904-3D60-411B-BC16-CDDF3C93A6C4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28575</xdr:rowOff>
    </xdr:to>
    <xdr:sp macro="" textlink="">
      <xdr:nvSpPr>
        <xdr:cNvPr id="24" name="テキスト 5">
          <a:extLst>
            <a:ext uri="{FF2B5EF4-FFF2-40B4-BE49-F238E27FC236}">
              <a16:creationId xmlns:a16="http://schemas.microsoft.com/office/drawing/2014/main" id="{22FEB3F8-E03A-4D35-895C-62C03A8587D7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5" name="テキスト 4">
          <a:extLst>
            <a:ext uri="{FF2B5EF4-FFF2-40B4-BE49-F238E27FC236}">
              <a16:creationId xmlns:a16="http://schemas.microsoft.com/office/drawing/2014/main" id="{BF890A41-A9FC-41EF-9B02-F3A669106A87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6" name="テキスト 5">
          <a:extLst>
            <a:ext uri="{FF2B5EF4-FFF2-40B4-BE49-F238E27FC236}">
              <a16:creationId xmlns:a16="http://schemas.microsoft.com/office/drawing/2014/main" id="{9BAC6E17-19B3-4BF3-9A4D-E8D45E96EE0B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68E0D54F-C4E0-4ACD-9B3E-0FC6E76D7B98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28575</xdr:rowOff>
    </xdr:to>
    <xdr:sp macro="" textlink="">
      <xdr:nvSpPr>
        <xdr:cNvPr id="28" name="テキスト 4">
          <a:extLst>
            <a:ext uri="{FF2B5EF4-FFF2-40B4-BE49-F238E27FC236}">
              <a16:creationId xmlns:a16="http://schemas.microsoft.com/office/drawing/2014/main" id="{0C9825C9-EBC1-4E44-B4A3-86861353A0F8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28575</xdr:rowOff>
    </xdr:to>
    <xdr:sp macro="" textlink="">
      <xdr:nvSpPr>
        <xdr:cNvPr id="29" name="テキスト 5">
          <a:extLst>
            <a:ext uri="{FF2B5EF4-FFF2-40B4-BE49-F238E27FC236}">
              <a16:creationId xmlns:a16="http://schemas.microsoft.com/office/drawing/2014/main" id="{59638B16-5652-408F-8217-5836289057B5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28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0" name="テキスト 4">
          <a:extLst>
            <a:ext uri="{FF2B5EF4-FFF2-40B4-BE49-F238E27FC236}">
              <a16:creationId xmlns:a16="http://schemas.microsoft.com/office/drawing/2014/main" id="{B1506B84-FF4F-4DC3-B7CE-AC0ED5F80924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1" name="テキスト 5">
          <a:extLst>
            <a:ext uri="{FF2B5EF4-FFF2-40B4-BE49-F238E27FC236}">
              <a16:creationId xmlns:a16="http://schemas.microsoft.com/office/drawing/2014/main" id="{E9F1D5EB-0990-493E-A525-5DEA6363D54A}"/>
            </a:ext>
          </a:extLst>
        </xdr:cNvPr>
        <xdr:cNvSpPr txBox="1">
          <a:spLocks noChangeArrowheads="1"/>
        </xdr:cNvSpPr>
      </xdr:nvSpPr>
      <xdr:spPr bwMode="auto">
        <a:xfrm>
          <a:off x="3429000" y="12001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9360</xdr:colOff>
      <xdr:row>2</xdr:row>
      <xdr:rowOff>0</xdr:rowOff>
    </xdr:from>
    <xdr:to>
      <xdr:col>0</xdr:col>
      <xdr:colOff>1998720</xdr:colOff>
      <xdr:row>3</xdr:row>
      <xdr:rowOff>190440</xdr:rowOff>
    </xdr:to>
    <xdr:sp macro="" textlink="">
      <xdr:nvSpPr>
        <xdr:cNvPr id="32" name="Line 1">
          <a:extLst>
            <a:ext uri="{FF2B5EF4-FFF2-40B4-BE49-F238E27FC236}">
              <a16:creationId xmlns:a16="http://schemas.microsoft.com/office/drawing/2014/main" id="{19FECD80-8DE0-4E7D-A725-4C30957EB684}"/>
            </a:ext>
          </a:extLst>
        </xdr:cNvPr>
        <xdr:cNvSpPr/>
      </xdr:nvSpPr>
      <xdr:spPr>
        <a:xfrm>
          <a:off x="9360" y="815340"/>
          <a:ext cx="1958880" cy="380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F75180B-A2AB-49CF-BED9-F9E09D69291F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33CE15B-2DF5-4E13-9B1C-E11E712F572D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5126E6F-7C0D-4E76-B390-FFADC7D474D9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5998276D-E236-4EF0-817D-3191F320C05D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1233720</xdr:colOff>
      <xdr:row>3</xdr:row>
      <xdr:rowOff>190440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D0C17BF5-72D4-4000-B223-62C6AA492875}"/>
            </a:ext>
          </a:extLst>
        </xdr:cNvPr>
        <xdr:cNvSpPr/>
      </xdr:nvSpPr>
      <xdr:spPr>
        <a:xfrm>
          <a:off x="9360" y="824700"/>
          <a:ext cx="120150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1233720</xdr:colOff>
      <xdr:row>3</xdr:row>
      <xdr:rowOff>190440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BA0644F8-C344-4B34-AA6B-F62A61B0C500}"/>
            </a:ext>
          </a:extLst>
        </xdr:cNvPr>
        <xdr:cNvSpPr/>
      </xdr:nvSpPr>
      <xdr:spPr>
        <a:xfrm>
          <a:off x="9360" y="824700"/>
          <a:ext cx="120150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2</xdr:col>
      <xdr:colOff>4320</xdr:colOff>
      <xdr:row>3</xdr:row>
      <xdr:rowOff>152280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7A46D5F-A395-4BCC-8E70-E4FD8B3F3393}"/>
            </a:ext>
          </a:extLst>
        </xdr:cNvPr>
        <xdr:cNvSpPr/>
      </xdr:nvSpPr>
      <xdr:spPr>
        <a:xfrm>
          <a:off x="9360" y="834060"/>
          <a:ext cx="2151420" cy="3088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C919504-8397-42CC-A4B6-DF560BBCBBBD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899640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D41799D-06A8-42BF-8E63-17AE4D1FEFEA}"/>
            </a:ext>
          </a:extLst>
        </xdr:cNvPr>
        <xdr:cNvSpPr/>
      </xdr:nvSpPr>
      <xdr:spPr>
        <a:xfrm>
          <a:off x="9360" y="824700"/>
          <a:ext cx="87504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0399110-FAE6-4996-BDCE-AB4F4FBB9DE3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675000</xdr:colOff>
      <xdr:row>3</xdr:row>
      <xdr:rowOff>219240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3C1A687-8E90-443E-A2AA-2FA2081528F3}"/>
            </a:ext>
          </a:extLst>
        </xdr:cNvPr>
        <xdr:cNvSpPr/>
      </xdr:nvSpPr>
      <xdr:spPr>
        <a:xfrm>
          <a:off x="9360" y="834060"/>
          <a:ext cx="650400" cy="406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1323975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48875CC-F6DF-4111-9396-B8DE598189DD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30BB92D-4BC9-447C-AE3C-9326259258C0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082A7F2-C293-4929-89EA-9F7CBDB9A5D2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9360</xdr:colOff>
      <xdr:row>3</xdr:row>
      <xdr:rowOff>259200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B2A38AF-3B1E-46F6-BA03-A01764DB9403}"/>
            </a:ext>
          </a:extLst>
        </xdr:cNvPr>
        <xdr:cNvSpPr/>
      </xdr:nvSpPr>
      <xdr:spPr>
        <a:xfrm>
          <a:off x="9360" y="872160"/>
          <a:ext cx="685800" cy="491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9360</xdr:colOff>
      <xdr:row>3</xdr:row>
      <xdr:rowOff>259200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D48AB1E4-F7ED-4B1B-A384-92E6E2BB9D9C}"/>
            </a:ext>
          </a:extLst>
        </xdr:cNvPr>
        <xdr:cNvSpPr/>
      </xdr:nvSpPr>
      <xdr:spPr>
        <a:xfrm>
          <a:off x="9360" y="872160"/>
          <a:ext cx="685800" cy="491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9360</xdr:colOff>
      <xdr:row>3</xdr:row>
      <xdr:rowOff>259200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28DBD527-DEF2-462B-81CD-4FD562393B37}"/>
            </a:ext>
          </a:extLst>
        </xdr:cNvPr>
        <xdr:cNvSpPr/>
      </xdr:nvSpPr>
      <xdr:spPr>
        <a:xfrm>
          <a:off x="9360" y="872160"/>
          <a:ext cx="685800" cy="491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9360</xdr:colOff>
      <xdr:row>3</xdr:row>
      <xdr:rowOff>259200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EE2E166B-6525-4ED3-8421-67CDB1628B70}"/>
            </a:ext>
          </a:extLst>
        </xdr:cNvPr>
        <xdr:cNvSpPr/>
      </xdr:nvSpPr>
      <xdr:spPr>
        <a:xfrm>
          <a:off x="9360" y="872160"/>
          <a:ext cx="685800" cy="491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1ED448-DF80-4CE2-B0E4-47119520692B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1</xdr:col>
      <xdr:colOff>1582920</xdr:colOff>
      <xdr:row>3</xdr:row>
      <xdr:rowOff>255240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464EEEC-FFA3-4EE2-8F80-D942772B435B}"/>
            </a:ext>
          </a:extLst>
        </xdr:cNvPr>
        <xdr:cNvSpPr/>
      </xdr:nvSpPr>
      <xdr:spPr>
        <a:xfrm>
          <a:off x="0" y="657060"/>
          <a:ext cx="1712460" cy="4973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F8BEBEA-14EE-494C-9240-313A106BC04C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1</xdr:col>
      <xdr:colOff>1649520</xdr:colOff>
      <xdr:row>3</xdr:row>
      <xdr:rowOff>255240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ACCC0CE-48DC-4972-8AD4-0721DADBA26A}"/>
            </a:ext>
          </a:extLst>
        </xdr:cNvPr>
        <xdr:cNvSpPr/>
      </xdr:nvSpPr>
      <xdr:spPr>
        <a:xfrm>
          <a:off x="0" y="824700"/>
          <a:ext cx="1832400" cy="4973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45F26F6-4591-4AE4-BEE7-5B7193A461F3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13620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E2CA3CB-D454-4074-8A49-01542F141C76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13620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0</xdr:rowOff>
    </xdr:from>
    <xdr:to>
      <xdr:col>1</xdr:col>
      <xdr:colOff>535320</xdr:colOff>
      <xdr:row>3</xdr:row>
      <xdr:rowOff>201960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FF94DB3-EFFF-482B-953B-F561FBCC20E7}"/>
            </a:ext>
          </a:extLst>
        </xdr:cNvPr>
        <xdr:cNvSpPr/>
      </xdr:nvSpPr>
      <xdr:spPr>
        <a:xfrm>
          <a:off x="9360" y="815340"/>
          <a:ext cx="3314880" cy="3924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0</xdr:rowOff>
    </xdr:from>
    <xdr:to>
      <xdr:col>1</xdr:col>
      <xdr:colOff>535320</xdr:colOff>
      <xdr:row>3</xdr:row>
      <xdr:rowOff>201960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B0E91BB-2E15-4E21-8443-7E4014535AF8}"/>
            </a:ext>
          </a:extLst>
        </xdr:cNvPr>
        <xdr:cNvSpPr/>
      </xdr:nvSpPr>
      <xdr:spPr>
        <a:xfrm>
          <a:off x="9360" y="815340"/>
          <a:ext cx="3314880" cy="3924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38100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AA2E616-25A4-4CFC-8A13-F2E24930E307}"/>
            </a:ext>
          </a:extLst>
        </xdr:cNvPr>
        <xdr:cNvSpPr>
          <a:spLocks noChangeShapeType="1"/>
        </xdr:cNvSpPr>
      </xdr:nvSpPr>
      <xdr:spPr bwMode="auto">
        <a:xfrm>
          <a:off x="9525" y="895350"/>
          <a:ext cx="6762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38100</xdr:rowOff>
    </xdr:from>
    <xdr:to>
      <xdr:col>1</xdr:col>
      <xdr:colOff>0</xdr:colOff>
      <xdr:row>7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4511C91-CD93-4E6F-9E68-DA50D9870D4F}"/>
            </a:ext>
          </a:extLst>
        </xdr:cNvPr>
        <xdr:cNvSpPr>
          <a:spLocks noChangeShapeType="1"/>
        </xdr:cNvSpPr>
      </xdr:nvSpPr>
      <xdr:spPr bwMode="auto">
        <a:xfrm>
          <a:off x="9525" y="895350"/>
          <a:ext cx="67627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37800</xdr:rowOff>
    </xdr:from>
    <xdr:to>
      <xdr:col>0</xdr:col>
      <xdr:colOff>496440</xdr:colOff>
      <xdr:row>6</xdr:row>
      <xdr:rowOff>57240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34C3088-AFD5-4947-AE96-6DA21AC741FF}"/>
            </a:ext>
          </a:extLst>
        </xdr:cNvPr>
        <xdr:cNvSpPr/>
      </xdr:nvSpPr>
      <xdr:spPr>
        <a:xfrm>
          <a:off x="9360" y="853140"/>
          <a:ext cx="479460" cy="12843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37800</xdr:rowOff>
    </xdr:from>
    <xdr:to>
      <xdr:col>0</xdr:col>
      <xdr:colOff>496440</xdr:colOff>
      <xdr:row>6</xdr:row>
      <xdr:rowOff>57240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A525076-E800-493D-80E9-C5C7E1A632BF}"/>
            </a:ext>
          </a:extLst>
        </xdr:cNvPr>
        <xdr:cNvSpPr/>
      </xdr:nvSpPr>
      <xdr:spPr>
        <a:xfrm>
          <a:off x="9360" y="853140"/>
          <a:ext cx="479460" cy="12843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998DA8F-2FE5-402B-8FB6-5B4F2587D40F}"/>
            </a:ext>
          </a:extLst>
        </xdr:cNvPr>
        <xdr:cNvSpPr>
          <a:spLocks noChangeShapeType="1"/>
        </xdr:cNvSpPr>
      </xdr:nvSpPr>
      <xdr:spPr bwMode="auto">
        <a:xfrm>
          <a:off x="9525" y="1200150"/>
          <a:ext cx="6762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1680</xdr:colOff>
      <xdr:row>3</xdr:row>
      <xdr:rowOff>178920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9BB4A0F-A2E8-41BE-B744-5C19B72DAF61}"/>
            </a:ext>
          </a:extLst>
        </xdr:cNvPr>
        <xdr:cNvSpPr/>
      </xdr:nvSpPr>
      <xdr:spPr>
        <a:xfrm>
          <a:off x="9360" y="824700"/>
          <a:ext cx="1356300" cy="5353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6569</xdr:colOff>
      <xdr:row>2</xdr:row>
      <xdr:rowOff>13138</xdr:rowOff>
    </xdr:from>
    <xdr:to>
      <xdr:col>4</xdr:col>
      <xdr:colOff>0</xdr:colOff>
      <xdr:row>3</xdr:row>
      <xdr:rowOff>164225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6DA1B89-0D98-4828-866F-E74B37FB5BC1}"/>
            </a:ext>
          </a:extLst>
        </xdr:cNvPr>
        <xdr:cNvCxnSpPr/>
      </xdr:nvCxnSpPr>
      <xdr:spPr>
        <a:xfrm>
          <a:off x="6569" y="1203763"/>
          <a:ext cx="2736631" cy="3892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6480</xdr:colOff>
      <xdr:row>2</xdr:row>
      <xdr:rowOff>12960</xdr:rowOff>
    </xdr:from>
    <xdr:to>
      <xdr:col>3</xdr:col>
      <xdr:colOff>108720</xdr:colOff>
      <xdr:row>3</xdr:row>
      <xdr:rowOff>164160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9AB21E7-1B0A-4AFE-B21F-C21741B793F4}"/>
            </a:ext>
          </a:extLst>
        </xdr:cNvPr>
        <xdr:cNvSpPr/>
      </xdr:nvSpPr>
      <xdr:spPr>
        <a:xfrm>
          <a:off x="6480" y="828300"/>
          <a:ext cx="2258700" cy="32646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D5E397CB-B256-4A90-A798-ECDC8F9FFC91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566280</xdr:colOff>
      <xdr:row>4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9B14D71-1D4E-4943-8377-E7BBCF422318}"/>
            </a:ext>
          </a:extLst>
        </xdr:cNvPr>
        <xdr:cNvSpPr/>
      </xdr:nvSpPr>
      <xdr:spPr>
        <a:xfrm>
          <a:off x="9360" y="872160"/>
          <a:ext cx="549300" cy="447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0781EF-4AD1-484A-BE88-74C45FA952E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953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9B97A78-CC22-4052-813B-382DBF95293F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953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81A42DB-2AD0-40B3-B568-9AEDBD6DE0B9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953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4D895A8-204E-4E22-8BB0-80C9A51F6DA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6953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28440</xdr:rowOff>
    </xdr:from>
    <xdr:to>
      <xdr:col>1</xdr:col>
      <xdr:colOff>9360</xdr:colOff>
      <xdr:row>3</xdr:row>
      <xdr:rowOff>228600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D09C1CAC-C5F2-4702-9A28-64665E8FD5AB}"/>
            </a:ext>
          </a:extLst>
        </xdr:cNvPr>
        <xdr:cNvSpPr/>
      </xdr:nvSpPr>
      <xdr:spPr>
        <a:xfrm>
          <a:off x="0" y="843780"/>
          <a:ext cx="649440" cy="4287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73941E2D-4236-4B74-8EB6-29DF49E1BB97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97184460-F01A-4A95-9B62-0CE34E06D2E3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96178A08-5DC1-45D1-B57D-CF9357EEAF10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8A26DA0F-39F2-4F07-B36A-7F1D55480648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1209960</xdr:colOff>
      <xdr:row>3</xdr:row>
      <xdr:rowOff>209520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1816312C-7B9A-4C57-9CE4-A9A30C052CB3}"/>
            </a:ext>
          </a:extLst>
        </xdr:cNvPr>
        <xdr:cNvSpPr/>
      </xdr:nvSpPr>
      <xdr:spPr>
        <a:xfrm>
          <a:off x="0" y="815340"/>
          <a:ext cx="1187100" cy="415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1209960</xdr:colOff>
      <xdr:row>3</xdr:row>
      <xdr:rowOff>209520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AE529800-9BFD-4C71-895A-97E2E8D77580}"/>
            </a:ext>
          </a:extLst>
        </xdr:cNvPr>
        <xdr:cNvSpPr/>
      </xdr:nvSpPr>
      <xdr:spPr>
        <a:xfrm>
          <a:off x="0" y="815340"/>
          <a:ext cx="1187100" cy="415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1209960</xdr:colOff>
      <xdr:row>3</xdr:row>
      <xdr:rowOff>209520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547BF751-6CF0-4D8A-8841-8C12A104EAE7}"/>
            </a:ext>
          </a:extLst>
        </xdr:cNvPr>
        <xdr:cNvSpPr/>
      </xdr:nvSpPr>
      <xdr:spPr>
        <a:xfrm>
          <a:off x="0" y="815340"/>
          <a:ext cx="1187100" cy="415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1209960</xdr:colOff>
      <xdr:row>3</xdr:row>
      <xdr:rowOff>209520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CC5827EC-498E-435D-8D36-33CBE754A1C2}"/>
            </a:ext>
          </a:extLst>
        </xdr:cNvPr>
        <xdr:cNvSpPr/>
      </xdr:nvSpPr>
      <xdr:spPr>
        <a:xfrm>
          <a:off x="0" y="815340"/>
          <a:ext cx="1187100" cy="415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1638300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1E5E916-88C8-4740-82D0-978CFA2386AF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98BB884-C6B3-4AD0-B334-CC2E4DBD346A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190500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CD1568E-0CE2-43FC-B56B-39910950A6EE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190500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01931D6-918A-43A1-8F95-A7833B53A8B3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3</xdr:row>
      <xdr:rowOff>190500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CDD13B0-B99E-4E76-BAC0-BD184B400B50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1536480</xdr:colOff>
      <xdr:row>3</xdr:row>
      <xdr:rowOff>190440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3A5F1F3-6FEB-43F2-B809-0788A834658E}"/>
            </a:ext>
          </a:extLst>
        </xdr:cNvPr>
        <xdr:cNvSpPr/>
      </xdr:nvSpPr>
      <xdr:spPr>
        <a:xfrm>
          <a:off x="9360" y="872160"/>
          <a:ext cx="1496640" cy="369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1536480</xdr:colOff>
      <xdr:row>3</xdr:row>
      <xdr:rowOff>190440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D99E5538-FAE7-4FDA-820F-77B9E0CC6595}"/>
            </a:ext>
          </a:extLst>
        </xdr:cNvPr>
        <xdr:cNvSpPr/>
      </xdr:nvSpPr>
      <xdr:spPr>
        <a:xfrm>
          <a:off x="9360" y="872160"/>
          <a:ext cx="1496640" cy="369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1536480</xdr:colOff>
      <xdr:row>3</xdr:row>
      <xdr:rowOff>190440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6249DD79-5ACA-4B4D-BDAB-A36B65720F75}"/>
            </a:ext>
          </a:extLst>
        </xdr:cNvPr>
        <xdr:cNvSpPr/>
      </xdr:nvSpPr>
      <xdr:spPr>
        <a:xfrm>
          <a:off x="9360" y="872160"/>
          <a:ext cx="1496640" cy="369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1536480</xdr:colOff>
      <xdr:row>3</xdr:row>
      <xdr:rowOff>190440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4FC9B1-65B6-4D99-B25E-9F89D6FE98C7}"/>
            </a:ext>
          </a:extLst>
        </xdr:cNvPr>
        <xdr:cNvSpPr/>
      </xdr:nvSpPr>
      <xdr:spPr>
        <a:xfrm>
          <a:off x="9360" y="872160"/>
          <a:ext cx="1496640" cy="369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1536480</xdr:colOff>
      <xdr:row>3</xdr:row>
      <xdr:rowOff>190440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50B81FD7-68B8-4285-A8DC-B8B468B337A4}"/>
            </a:ext>
          </a:extLst>
        </xdr:cNvPr>
        <xdr:cNvSpPr/>
      </xdr:nvSpPr>
      <xdr:spPr>
        <a:xfrm>
          <a:off x="9360" y="872160"/>
          <a:ext cx="1496640" cy="369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1536480</xdr:colOff>
      <xdr:row>3</xdr:row>
      <xdr:rowOff>190440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BA77C0B1-EE6B-4409-BB0A-AC94BB398715}"/>
            </a:ext>
          </a:extLst>
        </xdr:cNvPr>
        <xdr:cNvSpPr/>
      </xdr:nvSpPr>
      <xdr:spPr>
        <a:xfrm>
          <a:off x="9360" y="872160"/>
          <a:ext cx="1496640" cy="369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1536480</xdr:colOff>
      <xdr:row>3</xdr:row>
      <xdr:rowOff>190440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42ADBCC6-C384-4006-BF5A-CFC58AAB00E2}"/>
            </a:ext>
          </a:extLst>
        </xdr:cNvPr>
        <xdr:cNvSpPr/>
      </xdr:nvSpPr>
      <xdr:spPr>
        <a:xfrm>
          <a:off x="9360" y="872160"/>
          <a:ext cx="1496640" cy="369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1536480</xdr:colOff>
      <xdr:row>3</xdr:row>
      <xdr:rowOff>190440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904B95E2-DC3C-4473-BED9-E6E7641B62A9}"/>
            </a:ext>
          </a:extLst>
        </xdr:cNvPr>
        <xdr:cNvSpPr/>
      </xdr:nvSpPr>
      <xdr:spPr>
        <a:xfrm>
          <a:off x="9360" y="872160"/>
          <a:ext cx="1496640" cy="369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0</xdr:col>
      <xdr:colOff>771525</xdr:colOff>
      <xdr:row>3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B2DE8EC-5FB3-436B-A6A8-C19868674761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07AE6E9-3AA0-4C04-8A40-884838275C57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1</xdr:col>
      <xdr:colOff>3720</xdr:colOff>
      <xdr:row>3</xdr:row>
      <xdr:rowOff>161640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D1958B6-63CB-46DF-BFFC-63FE9A73F6D4}"/>
            </a:ext>
          </a:extLst>
        </xdr:cNvPr>
        <xdr:cNvSpPr/>
      </xdr:nvSpPr>
      <xdr:spPr>
        <a:xfrm>
          <a:off x="0" y="824700"/>
          <a:ext cx="1474380" cy="327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2F4BB86-8544-4B45-AB17-CC4BA649B677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651240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B1024DA-DCFE-48A0-9B28-AEECEB1C51D8}"/>
            </a:ext>
          </a:extLst>
        </xdr:cNvPr>
        <xdr:cNvSpPr/>
      </xdr:nvSpPr>
      <xdr:spPr>
        <a:xfrm>
          <a:off x="9360" y="872160"/>
          <a:ext cx="634260" cy="3622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81AA0CE-EA84-43D0-91A5-0AC8678F5523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698400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E6E7FC2-82C5-4106-AACA-AB5D392162E4}"/>
            </a:ext>
          </a:extLst>
        </xdr:cNvPr>
        <xdr:cNvSpPr/>
      </xdr:nvSpPr>
      <xdr:spPr>
        <a:xfrm>
          <a:off x="0" y="862800"/>
          <a:ext cx="68316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EF135D3-43CC-46BB-BAC2-CE26C0EDF405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768240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9361FF2-0B9D-4A5A-8625-010072A612D9}"/>
            </a:ext>
          </a:extLst>
        </xdr:cNvPr>
        <xdr:cNvSpPr/>
      </xdr:nvSpPr>
      <xdr:spPr>
        <a:xfrm>
          <a:off x="9360" y="872160"/>
          <a:ext cx="743640" cy="3622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5AE5831-8CAD-44D0-824B-2509FB90F8CC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1062720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EBD73EB-CEB5-4CDC-87C4-978B3D30BD01}"/>
            </a:ext>
          </a:extLst>
        </xdr:cNvPr>
        <xdr:cNvSpPr/>
      </xdr:nvSpPr>
      <xdr:spPr>
        <a:xfrm>
          <a:off x="0" y="862800"/>
          <a:ext cx="104748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196A19D1-A748-41FD-9D6C-B1640E194F2A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18720</xdr:rowOff>
    </xdr:from>
    <xdr:to>
      <xdr:col>0</xdr:col>
      <xdr:colOff>985320</xdr:colOff>
      <xdr:row>3</xdr:row>
      <xdr:rowOff>179280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27F66F9-E018-4E50-AA20-3160B9F01AE5}"/>
            </a:ext>
          </a:extLst>
        </xdr:cNvPr>
        <xdr:cNvSpPr/>
      </xdr:nvSpPr>
      <xdr:spPr>
        <a:xfrm>
          <a:off x="0" y="872160"/>
          <a:ext cx="970080" cy="328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1152525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3D12282-7CF6-4DE1-9A0C-6DB8E25E3CF6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6</xdr:row>
      <xdr:rowOff>9525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49C80B82-2880-44CC-8948-F27772F20242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762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9360</xdr:colOff>
      <xdr:row>6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0966A47-E5BA-4633-BFD7-41FA7E6D7AC9}"/>
            </a:ext>
          </a:extLst>
        </xdr:cNvPr>
        <xdr:cNvSpPr/>
      </xdr:nvSpPr>
      <xdr:spPr>
        <a:xfrm>
          <a:off x="0" y="815340"/>
          <a:ext cx="535140" cy="1876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6CF245E4-9465-479A-8394-1E299FD230A9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1000440</xdr:colOff>
      <xdr:row>3</xdr:row>
      <xdr:rowOff>201960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F0F2AFB-5095-44F2-AD9D-5324000E83A4}"/>
            </a:ext>
          </a:extLst>
        </xdr:cNvPr>
        <xdr:cNvSpPr/>
      </xdr:nvSpPr>
      <xdr:spPr>
        <a:xfrm>
          <a:off x="9360" y="862800"/>
          <a:ext cx="975840" cy="3831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2171700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E82485D-389A-46E0-AB42-41192135B7F7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0EDC03F-63BD-4E86-9322-1E3B13CBACB4}"/>
            </a:ext>
          </a:extLst>
        </xdr:cNvPr>
        <xdr:cNvSpPr>
          <a:spLocks noChangeShapeType="1"/>
        </xdr:cNvSpPr>
      </xdr:nvSpPr>
      <xdr:spPr bwMode="auto">
        <a:xfrm flipH="1" flipV="1">
          <a:off x="9525" y="866775"/>
          <a:ext cx="6572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1209960</xdr:colOff>
      <xdr:row>3</xdr:row>
      <xdr:rowOff>171360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93ED5E3-6A37-48EC-9247-D3CCE0ABCA73}"/>
            </a:ext>
          </a:extLst>
        </xdr:cNvPr>
        <xdr:cNvSpPr/>
      </xdr:nvSpPr>
      <xdr:spPr>
        <a:xfrm flipH="1" flipV="1">
          <a:off x="9360" y="862800"/>
          <a:ext cx="1177740" cy="3296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1314450</xdr:colOff>
      <xdr:row>3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41E58A-33EF-45DE-BF5F-2562911D06A7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AB5B18-AE4D-4D30-9FBF-73067C81EA14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7</xdr:row>
      <xdr:rowOff>142875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E48218E-647C-439F-AD25-F833922C76B0}"/>
            </a:ext>
          </a:extLst>
        </xdr:cNvPr>
        <xdr:cNvSpPr txBox="1"/>
      </xdr:nvSpPr>
      <xdr:spPr>
        <a:xfrm>
          <a:off x="342900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8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3F7F6BE-F38E-4C8A-B68B-65FEA201569A}"/>
            </a:ext>
          </a:extLst>
        </xdr:cNvPr>
        <xdr:cNvSpPr txBox="1"/>
      </xdr:nvSpPr>
      <xdr:spPr>
        <a:xfrm>
          <a:off x="34290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871D629-08A7-4E1F-9480-034869764DCB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3AD48CA-C161-43B2-B038-9D1E73EFB633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CDD4D59-5D50-4D90-8F36-BB9E0D8B50FC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BC98382-89CB-4F43-9430-3C3E10D6069E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A1AB44E-A897-43BA-B8D3-108A3CDE6580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04D2915-AACB-41F0-913A-99012A2F4BBE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39ED7A3-5122-4B2F-A9AF-8A0F5447F4AA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9369F69-F59A-43A4-BEC5-2F83F607212B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29D7E8B-3A83-4AE2-9341-23E036A5FBC6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3E0BBCA-855E-42E9-82BD-10E4555909BC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58D7C5A-DDEE-4394-B15E-F0C722BDC1D9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2D9182D-F125-454D-8027-E6944615579E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6DC5E3F-2784-4536-98BA-DAE786F82146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5691AFB-1E1C-4824-A325-518C7E86CE99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CC791FD-DC2B-4043-9CEA-B9712E69A1AF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27C6F57-11FA-4D8A-BEA0-D1C99BE6F834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809625</xdr:colOff>
      <xdr:row>6</xdr:row>
      <xdr:rowOff>142875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BCF43E2-61D7-42D4-80D7-446212253842}"/>
            </a:ext>
          </a:extLst>
        </xdr:cNvPr>
        <xdr:cNvSpPr txBox="1"/>
      </xdr:nvSpPr>
      <xdr:spPr>
        <a:xfrm>
          <a:off x="342900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45E1E6CD-E9F9-48EA-BD35-67A8BD81DEB8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BFCA079C-428C-4651-802B-DE865A473F46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A3BEC8C8-05BC-4516-A428-9AA67FAA1D9C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CE73783D-758B-420D-9336-BEF7469D5232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BFC31C3F-69A7-4E8D-8B65-66F712683817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0C3BA73C-EC2D-4BD9-AB29-3B9C83A36AEF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FCB91BC7-ADF9-4249-BA3D-4F7088D8491D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664F51ED-907A-4290-9673-22C670187B3C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3A27739A-C941-4526-918F-EBDE51BDFA40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711B9249-BB2E-4232-AF0E-93217BDC33B6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FCAC17A3-4029-41D5-A876-56DB5999F573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720E7EEE-5AD6-49BC-9002-E94F45147E6C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78A462CD-5AE3-4F9A-8924-7B2684476FD5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3EECADC7-3866-4143-82AB-98D8F5217FF5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FE6428CE-200C-4C0A-9721-BB6C76CA499D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40563A36-DF87-480D-BFE6-CF3FBA037DD1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946708CF-5DC0-4B37-A07B-888B468420A3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14760</xdr:rowOff>
    </xdr:to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5C50F79D-2C42-45D6-AECD-208929D812D4}"/>
            </a:ext>
          </a:extLst>
        </xdr:cNvPr>
        <xdr:cNvSpPr/>
      </xdr:nvSpPr>
      <xdr:spPr>
        <a:xfrm>
          <a:off x="5564520" y="1811700"/>
          <a:ext cx="184320" cy="2604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63974FF-5971-41E2-A9D2-43157DBC6D1E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762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18720</xdr:rowOff>
    </xdr:from>
    <xdr:to>
      <xdr:col>1</xdr:col>
      <xdr:colOff>9360</xdr:colOff>
      <xdr:row>4</xdr:row>
      <xdr:rowOff>140760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095AC3B-41A9-4B02-892D-0C2DDED00165}"/>
            </a:ext>
          </a:extLst>
        </xdr:cNvPr>
        <xdr:cNvSpPr/>
      </xdr:nvSpPr>
      <xdr:spPr>
        <a:xfrm>
          <a:off x="18720" y="834060"/>
          <a:ext cx="531660" cy="4878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B6D7F8FF-3F56-4CD2-99CF-0A4E35B7FB05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6667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496440</xdr:colOff>
      <xdr:row>6</xdr:row>
      <xdr:rowOff>104760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7CE11BD-8CF2-4407-952A-6203C1AC99D8}"/>
            </a:ext>
          </a:extLst>
        </xdr:cNvPr>
        <xdr:cNvSpPr/>
      </xdr:nvSpPr>
      <xdr:spPr>
        <a:xfrm>
          <a:off x="0" y="853440"/>
          <a:ext cx="488820" cy="20783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F994E74-F9FD-498C-86FA-328D101E5A14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28440</xdr:rowOff>
    </xdr:from>
    <xdr:to>
      <xdr:col>0</xdr:col>
      <xdr:colOff>744840</xdr:colOff>
      <xdr:row>3</xdr:row>
      <xdr:rowOff>407880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03BB459-3B3F-403B-BFA5-8C61CB58ABFC}"/>
            </a:ext>
          </a:extLst>
        </xdr:cNvPr>
        <xdr:cNvSpPr/>
      </xdr:nvSpPr>
      <xdr:spPr>
        <a:xfrm>
          <a:off x="18720" y="676140"/>
          <a:ext cx="710880" cy="6232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DC396A-8219-4CF9-8A40-DFECE437A08A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1</xdr:col>
      <xdr:colOff>600</xdr:colOff>
      <xdr:row>3</xdr:row>
      <xdr:rowOff>219240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796128F-3FB8-4DB5-BE92-02097B9E562B}"/>
            </a:ext>
          </a:extLst>
        </xdr:cNvPr>
        <xdr:cNvSpPr/>
      </xdr:nvSpPr>
      <xdr:spPr>
        <a:xfrm>
          <a:off x="0" y="824700"/>
          <a:ext cx="869280" cy="4156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</xdr:rowOff>
    </xdr:from>
    <xdr:to>
      <xdr:col>0</xdr:col>
      <xdr:colOff>959644</xdr:colOff>
      <xdr:row>3</xdr:row>
      <xdr:rowOff>188016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75097A9-3DF2-4CFD-959D-9596A739430D}"/>
            </a:ext>
          </a:extLst>
        </xdr:cNvPr>
        <xdr:cNvCxnSpPr/>
      </xdr:nvCxnSpPr>
      <xdr:spPr>
        <a:xfrm>
          <a:off x="0" y="859631"/>
          <a:ext cx="683419" cy="338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2381</xdr:rowOff>
    </xdr:from>
    <xdr:to>
      <xdr:col>0</xdr:col>
      <xdr:colOff>959644</xdr:colOff>
      <xdr:row>3</xdr:row>
      <xdr:rowOff>188016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29459EB-2DC8-4DA1-B31C-B682753C2611}"/>
            </a:ext>
          </a:extLst>
        </xdr:cNvPr>
        <xdr:cNvCxnSpPr/>
      </xdr:nvCxnSpPr>
      <xdr:spPr>
        <a:xfrm>
          <a:off x="0" y="859631"/>
          <a:ext cx="683419" cy="338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A9AB59-DE08-45A6-914A-9D9FE11A8D7F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504000</xdr:colOff>
      <xdr:row>3</xdr:row>
      <xdr:rowOff>293400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2328E88-2659-4C92-BF20-9018CF96ECCF}"/>
            </a:ext>
          </a:extLst>
        </xdr:cNvPr>
        <xdr:cNvSpPr/>
      </xdr:nvSpPr>
      <xdr:spPr>
        <a:xfrm>
          <a:off x="0" y="647700"/>
          <a:ext cx="496380" cy="4991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504000</xdr:colOff>
      <xdr:row>3</xdr:row>
      <xdr:rowOff>293400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AED2647-F716-4E6F-81FE-B4752FF6E5C9}"/>
            </a:ext>
          </a:extLst>
        </xdr:cNvPr>
        <xdr:cNvSpPr/>
      </xdr:nvSpPr>
      <xdr:spPr>
        <a:xfrm>
          <a:off x="0" y="647700"/>
          <a:ext cx="496380" cy="4991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B73ECE-C0A6-42DA-A3DB-7D55B5441ABF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744840</xdr:colOff>
      <xdr:row>5</xdr:row>
      <xdr:rowOff>20520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E7267D0-6F9B-49CF-90CE-BC1790D778A7}"/>
            </a:ext>
          </a:extLst>
        </xdr:cNvPr>
        <xdr:cNvSpPr/>
      </xdr:nvSpPr>
      <xdr:spPr>
        <a:xfrm>
          <a:off x="0" y="647700"/>
          <a:ext cx="729600" cy="5463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744840</xdr:colOff>
      <xdr:row>5</xdr:row>
      <xdr:rowOff>20520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6C97B95-8672-455D-8ECF-BDD8728EAD44}"/>
            </a:ext>
          </a:extLst>
        </xdr:cNvPr>
        <xdr:cNvSpPr/>
      </xdr:nvSpPr>
      <xdr:spPr>
        <a:xfrm>
          <a:off x="0" y="647700"/>
          <a:ext cx="729600" cy="5463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4F6C32D-A019-480B-AC5B-0ED544E73EDB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10</xdr:row>
      <xdr:rowOff>19050</xdr:rowOff>
    </xdr:from>
    <xdr:to>
      <xdr:col>1</xdr:col>
      <xdr:colOff>0</xdr:colOff>
      <xdr:row>11</xdr:row>
      <xdr:rowOff>209550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FA600D9-54B4-4CC5-97C6-5B51875D7285}"/>
            </a:ext>
          </a:extLst>
        </xdr:cNvPr>
        <xdr:cNvSpPr>
          <a:spLocks noChangeShapeType="1"/>
        </xdr:cNvSpPr>
      </xdr:nvSpPr>
      <xdr:spPr bwMode="auto">
        <a:xfrm>
          <a:off x="9525" y="22479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9360</xdr:colOff>
      <xdr:row>3</xdr:row>
      <xdr:rowOff>218880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16EDDE9-3AB5-471A-95A5-B2CF0005090C}"/>
            </a:ext>
          </a:extLst>
        </xdr:cNvPr>
        <xdr:cNvSpPr/>
      </xdr:nvSpPr>
      <xdr:spPr>
        <a:xfrm>
          <a:off x="9360" y="742620"/>
          <a:ext cx="83058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10</xdr:row>
      <xdr:rowOff>18720</xdr:rowOff>
    </xdr:from>
    <xdr:to>
      <xdr:col>0</xdr:col>
      <xdr:colOff>845640</xdr:colOff>
      <xdr:row>11</xdr:row>
      <xdr:rowOff>209520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A2D58FA0-66F7-4C9F-B46A-3DC226FD81DF}"/>
            </a:ext>
          </a:extLst>
        </xdr:cNvPr>
        <xdr:cNvSpPr/>
      </xdr:nvSpPr>
      <xdr:spPr>
        <a:xfrm>
          <a:off x="9360" y="2426640"/>
          <a:ext cx="821040" cy="404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9360</xdr:colOff>
      <xdr:row>3</xdr:row>
      <xdr:rowOff>218880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4B13F15B-F8D4-4228-99A4-EA29E630E03B}"/>
            </a:ext>
          </a:extLst>
        </xdr:cNvPr>
        <xdr:cNvSpPr/>
      </xdr:nvSpPr>
      <xdr:spPr>
        <a:xfrm>
          <a:off x="9360" y="742620"/>
          <a:ext cx="83058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10</xdr:row>
      <xdr:rowOff>18720</xdr:rowOff>
    </xdr:from>
    <xdr:to>
      <xdr:col>0</xdr:col>
      <xdr:colOff>845640</xdr:colOff>
      <xdr:row>11</xdr:row>
      <xdr:rowOff>209520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476B8057-E0FE-4F43-8508-5587749A6DEA}"/>
            </a:ext>
          </a:extLst>
        </xdr:cNvPr>
        <xdr:cNvSpPr/>
      </xdr:nvSpPr>
      <xdr:spPr>
        <a:xfrm>
          <a:off x="9360" y="2426640"/>
          <a:ext cx="821040" cy="404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82DF41C-154A-4DDC-9A4C-3902F52861D8}"/>
            </a:ext>
          </a:extLst>
        </xdr:cNvPr>
        <xdr:cNvSpPr>
          <a:spLocks noChangeShapeType="1"/>
        </xdr:cNvSpPr>
      </xdr:nvSpPr>
      <xdr:spPr bwMode="auto">
        <a:xfrm>
          <a:off x="19050" y="1057275"/>
          <a:ext cx="676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28440</xdr:rowOff>
    </xdr:from>
    <xdr:to>
      <xdr:col>1</xdr:col>
      <xdr:colOff>9360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3C6CD1E-3D56-4B16-B63E-1BECCE571EB1}"/>
            </a:ext>
          </a:extLst>
        </xdr:cNvPr>
        <xdr:cNvSpPr/>
      </xdr:nvSpPr>
      <xdr:spPr>
        <a:xfrm>
          <a:off x="18720" y="843780"/>
          <a:ext cx="1179360" cy="3868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18720</xdr:colOff>
      <xdr:row>2</xdr:row>
      <xdr:rowOff>28440</xdr:rowOff>
    </xdr:from>
    <xdr:to>
      <xdr:col>1</xdr:col>
      <xdr:colOff>9360</xdr:colOff>
      <xdr:row>3</xdr:row>
      <xdr:rowOff>209520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FB9BF8A-2625-43D4-A35E-C0FA2FF389F4}"/>
            </a:ext>
          </a:extLst>
        </xdr:cNvPr>
        <xdr:cNvSpPr/>
      </xdr:nvSpPr>
      <xdr:spPr>
        <a:xfrm>
          <a:off x="18720" y="843780"/>
          <a:ext cx="1179360" cy="3868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B509A2E0-86C9-4693-B740-E95F50BB4C66}"/>
            </a:ext>
          </a:extLst>
        </xdr:cNvPr>
        <xdr:cNvSpPr>
          <a:spLocks noChangeShapeType="1"/>
        </xdr:cNvSpPr>
      </xdr:nvSpPr>
      <xdr:spPr bwMode="auto">
        <a:xfrm>
          <a:off x="0" y="12192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9525</xdr:rowOff>
    </xdr:from>
    <xdr:to>
      <xdr:col>1</xdr:col>
      <xdr:colOff>0</xdr:colOff>
      <xdr:row>12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66EE6A62-D79E-479A-B729-374746FD15F9}"/>
            </a:ext>
          </a:extLst>
        </xdr:cNvPr>
        <xdr:cNvSpPr>
          <a:spLocks noChangeShapeType="1"/>
        </xdr:cNvSpPr>
      </xdr:nvSpPr>
      <xdr:spPr bwMode="auto">
        <a:xfrm>
          <a:off x="0" y="25812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18720</xdr:rowOff>
    </xdr:from>
    <xdr:to>
      <xdr:col>0</xdr:col>
      <xdr:colOff>1000440</xdr:colOff>
      <xdr:row>4</xdr:row>
      <xdr:rowOff>179280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AB9365D-16F5-444E-80AE-30667A281798}"/>
            </a:ext>
          </a:extLst>
        </xdr:cNvPr>
        <xdr:cNvSpPr/>
      </xdr:nvSpPr>
      <xdr:spPr>
        <a:xfrm>
          <a:off x="0" y="1062660"/>
          <a:ext cx="985200" cy="328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11</xdr:row>
      <xdr:rowOff>9360</xdr:rowOff>
    </xdr:from>
    <xdr:to>
      <xdr:col>0</xdr:col>
      <xdr:colOff>1000440</xdr:colOff>
      <xdr:row>12</xdr:row>
      <xdr:rowOff>228600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B029E80-C299-4B84-8AB4-D199ADDED512}"/>
            </a:ext>
          </a:extLst>
        </xdr:cNvPr>
        <xdr:cNvSpPr/>
      </xdr:nvSpPr>
      <xdr:spPr>
        <a:xfrm>
          <a:off x="0" y="2554440"/>
          <a:ext cx="985200" cy="432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2538B434-0924-47B9-BB4C-02D1CB7F341E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F3F3CCD-89A8-48C1-A54D-9299D6219A5B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C454A0DE-E992-41E4-ACAD-1CE36F299461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2FA5CD00-DBB0-4FB0-9088-D9621532AD90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DAFDEDF7-1CF5-482D-8F24-AC3A0BC93808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B2F44285-4949-4879-9B2E-FC88DDF87E55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1513080</xdr:colOff>
      <xdr:row>3</xdr:row>
      <xdr:rowOff>209520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4B992C71-FF04-4636-8EC2-74127C364239}"/>
            </a:ext>
          </a:extLst>
        </xdr:cNvPr>
        <xdr:cNvSpPr/>
      </xdr:nvSpPr>
      <xdr:spPr>
        <a:xfrm>
          <a:off x="9360" y="704520"/>
          <a:ext cx="1473240" cy="396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1513080</xdr:colOff>
      <xdr:row>3</xdr:row>
      <xdr:rowOff>209520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B11F5C1-4E97-4B3C-83F4-1241D7C6302C}"/>
            </a:ext>
          </a:extLst>
        </xdr:cNvPr>
        <xdr:cNvSpPr/>
      </xdr:nvSpPr>
      <xdr:spPr>
        <a:xfrm>
          <a:off x="9360" y="704520"/>
          <a:ext cx="1473240" cy="396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1513080</xdr:colOff>
      <xdr:row>3</xdr:row>
      <xdr:rowOff>209520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A648F7F0-5141-4406-9CB2-3AFD24DF6381}"/>
            </a:ext>
          </a:extLst>
        </xdr:cNvPr>
        <xdr:cNvSpPr/>
      </xdr:nvSpPr>
      <xdr:spPr>
        <a:xfrm>
          <a:off x="9360" y="704520"/>
          <a:ext cx="1473240" cy="396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1513080</xdr:colOff>
      <xdr:row>3</xdr:row>
      <xdr:rowOff>209520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2BA458D5-6000-41FF-8E8D-429159C94DB9}"/>
            </a:ext>
          </a:extLst>
        </xdr:cNvPr>
        <xdr:cNvSpPr/>
      </xdr:nvSpPr>
      <xdr:spPr>
        <a:xfrm>
          <a:off x="9360" y="704520"/>
          <a:ext cx="1473240" cy="396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EE6A34D1-AE6C-475C-93D5-053505FF07E5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DA9A292-EA95-484D-A80B-812B803BFAAD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DBCB2F3-75AB-43DF-9741-D00A7657D6A4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2001960</xdr:colOff>
      <xdr:row>3</xdr:row>
      <xdr:rowOff>178920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1379695-7C8E-489B-8CAF-A71C0D36566C}"/>
            </a:ext>
          </a:extLst>
        </xdr:cNvPr>
        <xdr:cNvSpPr/>
      </xdr:nvSpPr>
      <xdr:spPr>
        <a:xfrm>
          <a:off x="9360" y="657060"/>
          <a:ext cx="1954500" cy="3448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D467AC3-36CC-448D-9F7A-E572AF680A7E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E0BB3ED-97E9-4D89-BC5C-40CFC9AB49D0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1039320</xdr:colOff>
      <xdr:row>3</xdr:row>
      <xdr:rowOff>209520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40E5F8F-35A6-4F8C-8A08-E93DEF92DE19}"/>
            </a:ext>
          </a:extLst>
        </xdr:cNvPr>
        <xdr:cNvSpPr/>
      </xdr:nvSpPr>
      <xdr:spPr>
        <a:xfrm>
          <a:off x="9360" y="489420"/>
          <a:ext cx="101472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726D6E7-52D0-43DB-9FE1-FD714F7FA233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6C9AE25-DAC4-4C81-AC70-3A26AF1A2385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496440</xdr:colOff>
      <xdr:row>3</xdr:row>
      <xdr:rowOff>278280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0100FBA-99C6-4F48-8A3D-9D3F36C88D16}"/>
            </a:ext>
          </a:extLst>
        </xdr:cNvPr>
        <xdr:cNvSpPr/>
      </xdr:nvSpPr>
      <xdr:spPr>
        <a:xfrm>
          <a:off x="9360" y="666420"/>
          <a:ext cx="479460" cy="480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496440</xdr:colOff>
      <xdr:row>3</xdr:row>
      <xdr:rowOff>278280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BE44A01-80A6-4E02-B210-AA07269D7E8F}"/>
            </a:ext>
          </a:extLst>
        </xdr:cNvPr>
        <xdr:cNvSpPr/>
      </xdr:nvSpPr>
      <xdr:spPr>
        <a:xfrm>
          <a:off x="9360" y="666420"/>
          <a:ext cx="479460" cy="480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C86B857-2897-4813-8291-68828862B315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4B2FF1A-3CF6-44FA-B680-A9B7F358A1E1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0F5AE2E-06D4-4496-9AE8-777EEC0AE3EB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6326155-3E17-4C52-AA28-247B78428E6E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759960</xdr:colOff>
      <xdr:row>4</xdr:row>
      <xdr:rowOff>219240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78D7C34F-F13D-44B2-A60E-F6DCA555E991}"/>
            </a:ext>
          </a:extLst>
        </xdr:cNvPr>
        <xdr:cNvSpPr/>
      </xdr:nvSpPr>
      <xdr:spPr>
        <a:xfrm>
          <a:off x="9360" y="527520"/>
          <a:ext cx="735360" cy="6289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759960</xdr:colOff>
      <xdr:row>4</xdr:row>
      <xdr:rowOff>219240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8BD8A242-0F64-4741-AB3D-2F25509FC651}"/>
            </a:ext>
          </a:extLst>
        </xdr:cNvPr>
        <xdr:cNvSpPr/>
      </xdr:nvSpPr>
      <xdr:spPr>
        <a:xfrm>
          <a:off x="9360" y="527520"/>
          <a:ext cx="735360" cy="6289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C8292AD-458C-4275-A392-9C6B00CC44C3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F829C6F-8D1A-4014-85D6-984C77ADDD86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1998720</xdr:colOff>
      <xdr:row>3</xdr:row>
      <xdr:rowOff>152280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8BC3B7D-314C-4809-8A13-35AD554F348E}"/>
            </a:ext>
          </a:extLst>
        </xdr:cNvPr>
        <xdr:cNvSpPr/>
      </xdr:nvSpPr>
      <xdr:spPr>
        <a:xfrm flipH="1" flipV="1">
          <a:off x="0" y="862800"/>
          <a:ext cx="1968240" cy="2953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1619250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D734C20-7A54-4C0D-B011-6FA83C36FE6A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1619250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33A0A42-22BD-4D13-BF7B-B21DBA550BD9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1619250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6DBAD94-5B0F-41BA-AC2D-84FDE0160124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33E3423-886A-4ED6-866E-60002FE3337C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8356214-3B08-43C4-980A-4BE765A008FF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10EF580-E9CA-438C-BC29-89E0F81C4ED6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504000</xdr:colOff>
      <xdr:row>4</xdr:row>
      <xdr:rowOff>167760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7DB745E-4010-4C2C-8733-F68652F91409}"/>
            </a:ext>
          </a:extLst>
        </xdr:cNvPr>
        <xdr:cNvSpPr/>
      </xdr:nvSpPr>
      <xdr:spPr>
        <a:xfrm>
          <a:off x="0" y="502920"/>
          <a:ext cx="496380" cy="5411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504000</xdr:colOff>
      <xdr:row>4</xdr:row>
      <xdr:rowOff>167760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BDB96778-5686-45E3-B64C-774B6A2493E8}"/>
            </a:ext>
          </a:extLst>
        </xdr:cNvPr>
        <xdr:cNvSpPr/>
      </xdr:nvSpPr>
      <xdr:spPr>
        <a:xfrm>
          <a:off x="0" y="502920"/>
          <a:ext cx="496380" cy="5411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E7580B8-E423-413D-808A-28240922652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FF285B4-B405-4B7A-A02A-BEC374E5A441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586D75E-4897-4297-84FF-E303B58AEBC7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B8CF3E7-0E34-4DD8-940B-E55F3FA63725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956C32-C9D0-4334-AFE2-5F52510E5555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AC6847B-07D3-44F9-AE9B-C56AE3AA7312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9CEB2FBF-9B51-417C-9EED-A877EDF74E27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997103D-9E17-47A5-B454-02BA0C143621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6A32E4D-687F-4989-B33A-86674B16A635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2A441CCF-79E1-441F-95BC-F8F5E4CF44B6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F94A6BBF-276A-4596-BB17-6BAC18960E48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A246E8EA-39A7-4743-BDE2-E30B018B4624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76200" cy="209550"/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6186481C-F4E6-410B-BA02-46159361564E}"/>
            </a:ext>
          </a:extLst>
        </xdr:cNvPr>
        <xdr:cNvSpPr txBox="1">
          <a:spLocks noChangeArrowheads="1"/>
        </xdr:cNvSpPr>
      </xdr:nvSpPr>
      <xdr:spPr bwMode="auto">
        <a:xfrm>
          <a:off x="3429000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9368B541-5698-423F-96D0-60D5503D1D2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EE9380-4428-4AE7-982B-33CC60AACF37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1008720</xdr:colOff>
      <xdr:row>3</xdr:row>
      <xdr:rowOff>171360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70DF3787-C94B-4E17-B3BA-D72AFC5A2BF9}"/>
            </a:ext>
          </a:extLst>
        </xdr:cNvPr>
        <xdr:cNvSpPr/>
      </xdr:nvSpPr>
      <xdr:spPr>
        <a:xfrm>
          <a:off x="9360" y="695160"/>
          <a:ext cx="984120" cy="3601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F983691-9C29-4766-A23C-691EAD68DF18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11113E3-C047-4FDF-8E1D-C7B8C658E5EC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9F43BFF-3973-4CA8-B457-FF47EFC69CC8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1248840</xdr:colOff>
      <xdr:row>3</xdr:row>
      <xdr:rowOff>209520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5252F60C-B275-44A5-9B6F-233BCA95FD2A}"/>
            </a:ext>
          </a:extLst>
        </xdr:cNvPr>
        <xdr:cNvSpPr/>
      </xdr:nvSpPr>
      <xdr:spPr>
        <a:xfrm>
          <a:off x="0" y="657060"/>
          <a:ext cx="122598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1248840</xdr:colOff>
      <xdr:row>3</xdr:row>
      <xdr:rowOff>209520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26484151-2506-4258-A19D-F001BF64A9E9}"/>
            </a:ext>
          </a:extLst>
        </xdr:cNvPr>
        <xdr:cNvSpPr/>
      </xdr:nvSpPr>
      <xdr:spPr>
        <a:xfrm>
          <a:off x="0" y="657060"/>
          <a:ext cx="122598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1248840</xdr:colOff>
      <xdr:row>3</xdr:row>
      <xdr:rowOff>209520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4121561C-0DE4-4F70-B7D8-6E40D75537DD}"/>
            </a:ext>
          </a:extLst>
        </xdr:cNvPr>
        <xdr:cNvSpPr/>
      </xdr:nvSpPr>
      <xdr:spPr>
        <a:xfrm>
          <a:off x="0" y="657060"/>
          <a:ext cx="122598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E28B979D-5592-4BF0-9C90-77526202D096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7810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A6D34B72-EFD2-41CE-B0E9-F10AE34D1DF8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7810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604800</xdr:colOff>
      <xdr:row>4</xdr:row>
      <xdr:rowOff>171360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48AFC64-C67E-49FF-8D0F-CA94979EC646}"/>
            </a:ext>
          </a:extLst>
        </xdr:cNvPr>
        <xdr:cNvSpPr/>
      </xdr:nvSpPr>
      <xdr:spPr>
        <a:xfrm>
          <a:off x="9360" y="666420"/>
          <a:ext cx="587820" cy="4879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604800</xdr:colOff>
      <xdr:row>4</xdr:row>
      <xdr:rowOff>171360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8802893-ECE8-4358-B891-2E9A8BD85F03}"/>
            </a:ext>
          </a:extLst>
        </xdr:cNvPr>
        <xdr:cNvSpPr/>
      </xdr:nvSpPr>
      <xdr:spPr>
        <a:xfrm>
          <a:off x="9360" y="666420"/>
          <a:ext cx="587820" cy="4879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35">
          <a:extLst>
            <a:ext uri="{FF2B5EF4-FFF2-40B4-BE49-F238E27FC236}">
              <a16:creationId xmlns:a16="http://schemas.microsoft.com/office/drawing/2014/main" id="{9C0A2058-8641-42B8-9525-BC842463A00F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35">
          <a:extLst>
            <a:ext uri="{FF2B5EF4-FFF2-40B4-BE49-F238E27FC236}">
              <a16:creationId xmlns:a16="http://schemas.microsoft.com/office/drawing/2014/main" id="{1311A8FD-2076-4D00-9656-28A4568096F6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2017080</xdr:colOff>
      <xdr:row>3</xdr:row>
      <xdr:rowOff>209520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AA6FA17-EC3C-4B1C-BBDC-327ED33164B5}"/>
            </a:ext>
          </a:extLst>
        </xdr:cNvPr>
        <xdr:cNvSpPr/>
      </xdr:nvSpPr>
      <xdr:spPr>
        <a:xfrm>
          <a:off x="9360" y="666420"/>
          <a:ext cx="1969620" cy="396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2017080</xdr:colOff>
      <xdr:row>3</xdr:row>
      <xdr:rowOff>209520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86882F2-DCAC-40D4-9D17-100E6420EFF3}"/>
            </a:ext>
          </a:extLst>
        </xdr:cNvPr>
        <xdr:cNvSpPr/>
      </xdr:nvSpPr>
      <xdr:spPr>
        <a:xfrm>
          <a:off x="9360" y="666420"/>
          <a:ext cx="1969620" cy="396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" name="Line 35">
          <a:extLst>
            <a:ext uri="{FF2B5EF4-FFF2-40B4-BE49-F238E27FC236}">
              <a16:creationId xmlns:a16="http://schemas.microsoft.com/office/drawing/2014/main" id="{660EC67D-6CE0-41E5-8F79-CD88D7A7BCAF}"/>
            </a:ext>
          </a:extLst>
        </xdr:cNvPr>
        <xdr:cNvSpPr>
          <a:spLocks noChangeShapeType="1"/>
        </xdr:cNvSpPr>
      </xdr:nvSpPr>
      <xdr:spPr bwMode="auto">
        <a:xfrm>
          <a:off x="7620" y="892016"/>
          <a:ext cx="1099661" cy="32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7560</xdr:colOff>
      <xdr:row>2</xdr:row>
      <xdr:rowOff>22680</xdr:rowOff>
    </xdr:from>
    <xdr:to>
      <xdr:col>0</xdr:col>
      <xdr:colOff>1008720</xdr:colOff>
      <xdr:row>3</xdr:row>
      <xdr:rowOff>167760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77675A5-B07A-442E-A17B-ACCBA3FED709}"/>
            </a:ext>
          </a:extLst>
        </xdr:cNvPr>
        <xdr:cNvSpPr/>
      </xdr:nvSpPr>
      <xdr:spPr>
        <a:xfrm>
          <a:off x="7560" y="860880"/>
          <a:ext cx="985920" cy="343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EB888B09-ED8E-4FE1-929F-6A6830B26BCE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496440</xdr:colOff>
      <xdr:row>3</xdr:row>
      <xdr:rowOff>137160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F533298-BF84-4EF9-A4A9-A74DE1C36595}"/>
            </a:ext>
          </a:extLst>
        </xdr:cNvPr>
        <xdr:cNvSpPr/>
      </xdr:nvSpPr>
      <xdr:spPr>
        <a:xfrm>
          <a:off x="9360" y="862800"/>
          <a:ext cx="479460" cy="7069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62FBEF6-F612-4691-95FC-DBF1DF4E5003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947AA29-81FD-421D-A644-FCD1A8C61E4D}"/>
            </a:ext>
          </a:extLst>
        </xdr:cNvPr>
        <xdr:cNvSpPr>
          <a:spLocks noChangeShapeType="1"/>
        </xdr:cNvSpPr>
      </xdr:nvSpPr>
      <xdr:spPr bwMode="auto">
        <a:xfrm>
          <a:off x="0" y="222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0</xdr:rowOff>
    </xdr:from>
    <xdr:to>
      <xdr:col>0</xdr:col>
      <xdr:colOff>496440</xdr:colOff>
      <xdr:row>5</xdr:row>
      <xdr:rowOff>137160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F488B6BC-114E-4CB2-93E3-D7F1B6AE9A57}"/>
            </a:ext>
          </a:extLst>
        </xdr:cNvPr>
        <xdr:cNvSpPr/>
      </xdr:nvSpPr>
      <xdr:spPr>
        <a:xfrm>
          <a:off x="9360" y="853440"/>
          <a:ext cx="479460" cy="5867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647700</xdr:colOff>
      <xdr:row>5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7FDF762-F0FD-4AD1-88A0-4620825E56E4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477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80D4698-32A9-4707-BE49-F8446A2072D5}"/>
            </a:ext>
          </a:extLst>
        </xdr:cNvPr>
        <xdr:cNvSpPr>
          <a:spLocks noChangeShapeType="1"/>
        </xdr:cNvSpPr>
      </xdr:nvSpPr>
      <xdr:spPr bwMode="auto">
        <a:xfrm>
          <a:off x="0" y="240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0F40-E909-4BA3-A2D6-47E4464E3866}">
  <dimension ref="A1:F35"/>
  <sheetViews>
    <sheetView tabSelected="1" view="pageBreakPreview" zoomScaleNormal="100" zoomScaleSheetLayoutView="100" workbookViewId="0">
      <selection activeCell="E23" sqref="E23"/>
    </sheetView>
  </sheetViews>
  <sheetFormatPr defaultColWidth="9" defaultRowHeight="13.2"/>
  <cols>
    <col min="1" max="1" width="17.6640625" style="31" customWidth="1"/>
    <col min="2" max="2" width="17.33203125" style="46" customWidth="1"/>
    <col min="3" max="4" width="17.33203125" style="47" customWidth="1"/>
    <col min="5" max="5" width="17.33203125" style="48" customWidth="1"/>
    <col min="6" max="16384" width="9" style="31"/>
  </cols>
  <sheetData>
    <row r="1" spans="1:6" s="565" customFormat="1" ht="79.5" customHeight="1">
      <c r="A1" s="32" t="s">
        <v>29</v>
      </c>
      <c r="B1" s="564"/>
      <c r="C1" s="33"/>
      <c r="D1" s="34"/>
      <c r="E1" s="35"/>
      <c r="F1" s="36"/>
    </row>
    <row r="2" spans="1:6">
      <c r="A2" s="37"/>
      <c r="B2" s="1"/>
      <c r="C2" s="1"/>
      <c r="D2" s="1"/>
      <c r="E2" s="38"/>
    </row>
    <row r="3" spans="1:6">
      <c r="A3" s="37"/>
      <c r="B3" s="1"/>
      <c r="C3" s="1"/>
      <c r="D3" s="1"/>
      <c r="E3" s="38"/>
    </row>
    <row r="4" spans="1:6">
      <c r="A4" s="37"/>
      <c r="B4" s="1"/>
      <c r="C4" s="1"/>
      <c r="D4" s="1"/>
      <c r="E4" s="38"/>
    </row>
    <row r="5" spans="1:6" ht="15" customHeight="1">
      <c r="A5" s="39" t="s">
        <v>261</v>
      </c>
      <c r="B5" s="644"/>
      <c r="C5" s="644"/>
      <c r="D5" s="644"/>
      <c r="E5" s="645"/>
    </row>
    <row r="6" spans="1:6" ht="15" customHeight="1" thickBot="1">
      <c r="A6" s="40" t="s">
        <v>262</v>
      </c>
      <c r="B6" s="644"/>
      <c r="C6" s="644"/>
      <c r="D6" s="644"/>
      <c r="E6" s="646" t="s">
        <v>263</v>
      </c>
    </row>
    <row r="7" spans="1:6" s="41" customFormat="1" ht="16.5" customHeight="1" thickTop="1">
      <c r="A7" s="647" t="s">
        <v>28</v>
      </c>
      <c r="B7" s="648" t="s">
        <v>27</v>
      </c>
      <c r="C7" s="649" t="s">
        <v>26</v>
      </c>
      <c r="D7" s="648" t="s">
        <v>25</v>
      </c>
      <c r="E7" s="650" t="s">
        <v>24</v>
      </c>
    </row>
    <row r="8" spans="1:6" s="41" customFormat="1" ht="15.75" customHeight="1">
      <c r="A8" s="42" t="s">
        <v>23</v>
      </c>
      <c r="B8" s="651">
        <v>14133086</v>
      </c>
      <c r="C8" s="652">
        <v>230322</v>
      </c>
      <c r="D8" s="653">
        <v>274139</v>
      </c>
      <c r="E8" s="654">
        <v>1.9396966805409701</v>
      </c>
    </row>
    <row r="9" spans="1:6" s="41" customFormat="1" ht="15.75" customHeight="1">
      <c r="A9" s="42" t="s">
        <v>264</v>
      </c>
      <c r="B9" s="653">
        <v>9821798</v>
      </c>
      <c r="C9" s="653">
        <v>168990</v>
      </c>
      <c r="D9" s="653">
        <v>198647</v>
      </c>
      <c r="E9" s="654">
        <v>2.0225115605106101</v>
      </c>
    </row>
    <row r="10" spans="1:6" s="41" customFormat="1" ht="15.75" customHeight="1">
      <c r="A10" s="42"/>
      <c r="B10" s="653"/>
      <c r="C10" s="652"/>
      <c r="D10" s="653"/>
      <c r="E10" s="654"/>
    </row>
    <row r="11" spans="1:6" s="41" customFormat="1" ht="15.75" customHeight="1">
      <c r="A11" s="43" t="s">
        <v>22</v>
      </c>
      <c r="B11" s="655">
        <v>697941</v>
      </c>
      <c r="C11" s="656">
        <v>18768</v>
      </c>
      <c r="D11" s="655">
        <v>23438</v>
      </c>
      <c r="E11" s="657">
        <v>3.3581635123885798</v>
      </c>
    </row>
    <row r="12" spans="1:6" s="41" customFormat="1" ht="15.75" customHeight="1">
      <c r="A12" s="42" t="s">
        <v>21</v>
      </c>
      <c r="B12" s="653">
        <v>68494</v>
      </c>
      <c r="C12" s="658">
        <v>558</v>
      </c>
      <c r="D12" s="653">
        <v>605</v>
      </c>
      <c r="E12" s="654">
        <v>0.88328904721581503</v>
      </c>
    </row>
    <row r="13" spans="1:6" s="41" customFormat="1" ht="15.75" customHeight="1">
      <c r="A13" s="42" t="s">
        <v>20</v>
      </c>
      <c r="B13" s="653">
        <v>180901</v>
      </c>
      <c r="C13" s="658">
        <v>1089</v>
      </c>
      <c r="D13" s="653">
        <v>1216</v>
      </c>
      <c r="E13" s="654">
        <v>0.67219086682771301</v>
      </c>
    </row>
    <row r="14" spans="1:6" s="41" customFormat="1" ht="15.75" customHeight="1">
      <c r="A14" s="42" t="s">
        <v>19</v>
      </c>
      <c r="B14" s="653">
        <v>267843</v>
      </c>
      <c r="C14" s="652">
        <v>1804</v>
      </c>
      <c r="D14" s="653">
        <v>2101</v>
      </c>
      <c r="E14" s="654">
        <v>0.78441475043215603</v>
      </c>
    </row>
    <row r="15" spans="1:6" s="41" customFormat="1" ht="15.75" customHeight="1">
      <c r="A15" s="42" t="s">
        <v>18</v>
      </c>
      <c r="B15" s="653">
        <v>354124</v>
      </c>
      <c r="C15" s="652">
        <v>8601</v>
      </c>
      <c r="D15" s="653">
        <v>9575</v>
      </c>
      <c r="E15" s="654">
        <v>2.7038551467847398</v>
      </c>
    </row>
    <row r="16" spans="1:6" s="41" customFormat="1" ht="15.75" customHeight="1">
      <c r="A16" s="42" t="s">
        <v>17</v>
      </c>
      <c r="B16" s="653">
        <v>246082</v>
      </c>
      <c r="C16" s="652">
        <v>1800</v>
      </c>
      <c r="D16" s="653">
        <v>1942</v>
      </c>
      <c r="E16" s="654">
        <v>0.78916783836282201</v>
      </c>
    </row>
    <row r="17" spans="1:5" s="41" customFormat="1" ht="15.75" customHeight="1">
      <c r="A17" s="42" t="s">
        <v>16</v>
      </c>
      <c r="B17" s="653">
        <v>221809</v>
      </c>
      <c r="C17" s="652">
        <v>6329</v>
      </c>
      <c r="D17" s="653">
        <v>6755</v>
      </c>
      <c r="E17" s="654">
        <v>3.0454129453719201</v>
      </c>
    </row>
    <row r="18" spans="1:5" s="41" customFormat="1" ht="15.75" customHeight="1">
      <c r="A18" s="42" t="s">
        <v>15</v>
      </c>
      <c r="B18" s="653">
        <v>282218</v>
      </c>
      <c r="C18" s="652">
        <v>6009</v>
      </c>
      <c r="D18" s="653">
        <v>7112</v>
      </c>
      <c r="E18" s="654">
        <v>2.5200377013514399</v>
      </c>
    </row>
    <row r="19" spans="1:5" s="41" customFormat="1" ht="15.75" customHeight="1">
      <c r="A19" s="42" t="s">
        <v>14</v>
      </c>
      <c r="B19" s="653">
        <v>537118</v>
      </c>
      <c r="C19" s="652">
        <v>7249</v>
      </c>
      <c r="D19" s="653">
        <v>8602</v>
      </c>
      <c r="E19" s="654">
        <v>1.6015102826567</v>
      </c>
    </row>
    <row r="20" spans="1:5" s="41" customFormat="1" ht="15.75" customHeight="1">
      <c r="A20" s="42" t="s">
        <v>13</v>
      </c>
      <c r="B20" s="653">
        <v>425219</v>
      </c>
      <c r="C20" s="652">
        <v>4241</v>
      </c>
      <c r="D20" s="653">
        <v>4776</v>
      </c>
      <c r="E20" s="654">
        <v>1.12318593477714</v>
      </c>
    </row>
    <row r="21" spans="1:5" s="41" customFormat="1" ht="15.75" customHeight="1">
      <c r="A21" s="42" t="s">
        <v>12</v>
      </c>
      <c r="B21" s="653">
        <v>286132</v>
      </c>
      <c r="C21" s="652">
        <v>2318</v>
      </c>
      <c r="D21" s="653">
        <v>2587</v>
      </c>
      <c r="E21" s="654">
        <v>0.90412816462332102</v>
      </c>
    </row>
    <row r="22" spans="1:5" s="41" customFormat="1" ht="15.75" customHeight="1">
      <c r="A22" s="42" t="s">
        <v>11</v>
      </c>
      <c r="B22" s="653">
        <v>748261</v>
      </c>
      <c r="C22" s="652">
        <v>13024</v>
      </c>
      <c r="D22" s="653">
        <v>15189</v>
      </c>
      <c r="E22" s="654">
        <v>2.0299066769482801</v>
      </c>
    </row>
    <row r="23" spans="1:5" s="41" customFormat="1" ht="15.75" customHeight="1">
      <c r="A23" s="42" t="s">
        <v>10</v>
      </c>
      <c r="B23" s="653">
        <v>942003</v>
      </c>
      <c r="C23" s="652">
        <v>9122</v>
      </c>
      <c r="D23" s="653">
        <v>10272</v>
      </c>
      <c r="E23" s="654">
        <v>1.0904423871261599</v>
      </c>
    </row>
    <row r="24" spans="1:5" s="41" customFormat="1" ht="15.75" customHeight="1">
      <c r="A24" s="42" t="s">
        <v>9</v>
      </c>
      <c r="B24" s="653">
        <v>244484</v>
      </c>
      <c r="C24" s="652">
        <v>2513</v>
      </c>
      <c r="D24" s="653">
        <v>2722</v>
      </c>
      <c r="E24" s="654">
        <v>1.11336529179824</v>
      </c>
    </row>
    <row r="25" spans="1:5" s="41" customFormat="1" ht="15.75" customHeight="1">
      <c r="A25" s="42" t="s">
        <v>8</v>
      </c>
      <c r="B25" s="653">
        <v>348626</v>
      </c>
      <c r="C25" s="652">
        <v>6888</v>
      </c>
      <c r="D25" s="653">
        <v>7559</v>
      </c>
      <c r="E25" s="654">
        <v>2.16822612197599</v>
      </c>
    </row>
    <row r="26" spans="1:5" s="41" customFormat="1" ht="15.75" customHeight="1">
      <c r="A26" s="42" t="s">
        <v>7</v>
      </c>
      <c r="B26" s="653">
        <v>591240</v>
      </c>
      <c r="C26" s="652">
        <v>6445</v>
      </c>
      <c r="D26" s="653">
        <v>7126</v>
      </c>
      <c r="E26" s="654">
        <v>1.20526351397064</v>
      </c>
    </row>
    <row r="27" spans="1:5" s="41" customFormat="1" ht="15.75" customHeight="1">
      <c r="A27" s="42" t="s">
        <v>6</v>
      </c>
      <c r="B27" s="653">
        <v>306748</v>
      </c>
      <c r="C27" s="652">
        <v>5794</v>
      </c>
      <c r="D27" s="653">
        <v>6303</v>
      </c>
      <c r="E27" s="654">
        <v>2.0547811232673099</v>
      </c>
    </row>
    <row r="28" spans="1:5" s="41" customFormat="1" ht="15.75" customHeight="1">
      <c r="A28" s="42" t="s">
        <v>5</v>
      </c>
      <c r="B28" s="653">
        <v>360163</v>
      </c>
      <c r="C28" s="652">
        <v>7513</v>
      </c>
      <c r="D28" s="653">
        <v>8796</v>
      </c>
      <c r="E28" s="654">
        <v>2.44222754697179</v>
      </c>
    </row>
    <row r="29" spans="1:5" s="41" customFormat="1" ht="15.75" customHeight="1">
      <c r="A29" s="42" t="s">
        <v>4</v>
      </c>
      <c r="B29" s="653">
        <v>220858</v>
      </c>
      <c r="C29" s="652">
        <v>4813</v>
      </c>
      <c r="D29" s="653">
        <v>5553</v>
      </c>
      <c r="E29" s="654">
        <v>2.5142851968233</v>
      </c>
    </row>
    <row r="30" spans="1:5" s="41" customFormat="1" ht="15.75" customHeight="1">
      <c r="A30" s="42" t="s">
        <v>3</v>
      </c>
      <c r="B30" s="653">
        <v>588300</v>
      </c>
      <c r="C30" s="652">
        <v>14327</v>
      </c>
      <c r="D30" s="653">
        <v>17446</v>
      </c>
      <c r="E30" s="654">
        <v>2.9654937956824701</v>
      </c>
    </row>
    <row r="31" spans="1:5" s="41" customFormat="1" ht="15.75" customHeight="1">
      <c r="A31" s="42" t="s">
        <v>2</v>
      </c>
      <c r="B31" s="653">
        <v>755145</v>
      </c>
      <c r="C31" s="652">
        <v>13627</v>
      </c>
      <c r="D31" s="653">
        <v>16454</v>
      </c>
      <c r="E31" s="654">
        <v>2.1789192804030999</v>
      </c>
    </row>
    <row r="32" spans="1:5" s="41" customFormat="1" ht="15.75" customHeight="1">
      <c r="A32" s="602" t="s">
        <v>1</v>
      </c>
      <c r="B32" s="653">
        <v>456707</v>
      </c>
      <c r="C32" s="652">
        <v>10877</v>
      </c>
      <c r="D32" s="653">
        <v>13348</v>
      </c>
      <c r="E32" s="654">
        <v>2.92266157514555</v>
      </c>
    </row>
    <row r="33" spans="1:6" s="41" customFormat="1" ht="15.75" customHeight="1">
      <c r="A33" s="44" t="s">
        <v>0</v>
      </c>
      <c r="B33" s="659">
        <v>691382</v>
      </c>
      <c r="C33" s="660">
        <v>15281</v>
      </c>
      <c r="D33" s="659">
        <v>19170</v>
      </c>
      <c r="E33" s="661">
        <v>2.77270741789633</v>
      </c>
    </row>
    <row r="34" spans="1:6" ht="12.9" customHeight="1">
      <c r="A34" s="45"/>
      <c r="B34" s="662"/>
      <c r="C34" s="662" t="s">
        <v>265</v>
      </c>
      <c r="D34" s="644"/>
      <c r="E34" s="646"/>
      <c r="F34" s="41"/>
    </row>
    <row r="35" spans="1:6" ht="12.9" customHeight="1">
      <c r="B35" s="663"/>
      <c r="C35" s="664" t="s">
        <v>266</v>
      </c>
      <c r="D35" s="665"/>
      <c r="E35" s="646"/>
      <c r="F35" s="41"/>
    </row>
  </sheetData>
  <phoneticPr fontId="6"/>
  <printOptions horizontalCentered="1"/>
  <pageMargins left="0" right="0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EBF35-C7C1-4366-80B9-54B1A23FFB00}">
  <dimension ref="A1:L10"/>
  <sheetViews>
    <sheetView view="pageBreakPreview" zoomScaleNormal="100" zoomScaleSheetLayoutView="100" workbookViewId="0">
      <selection activeCell="L9" sqref="L9"/>
    </sheetView>
  </sheetViews>
  <sheetFormatPr defaultColWidth="9" defaultRowHeight="13.2"/>
  <cols>
    <col min="1" max="1" width="7.6640625" style="2" customWidth="1"/>
    <col min="2" max="3" width="8" style="2" customWidth="1"/>
    <col min="4" max="4" width="7.6640625" style="2" customWidth="1"/>
    <col min="5" max="5" width="5.44140625" style="2" customWidth="1"/>
    <col min="6" max="6" width="6.6640625" style="2" customWidth="1"/>
    <col min="7" max="7" width="7.109375" style="2" customWidth="1"/>
    <col min="8" max="8" width="8" style="2" customWidth="1"/>
    <col min="9" max="9" width="7.109375" style="2" customWidth="1"/>
    <col min="10" max="10" width="8" style="2" customWidth="1"/>
    <col min="11" max="11" width="7.109375" style="2" customWidth="1"/>
    <col min="12" max="12" width="7.88671875" style="2" customWidth="1"/>
    <col min="13" max="16" width="7.109375" style="2" customWidth="1"/>
    <col min="17" max="16384" width="9" style="2"/>
  </cols>
  <sheetData>
    <row r="1" spans="1:12" ht="15" customHeight="1">
      <c r="A1" s="14" t="s">
        <v>321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12.9" customHeight="1" thickBot="1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1" t="s">
        <v>312</v>
      </c>
    </row>
    <row r="3" spans="1:12" s="7" customFormat="1" ht="12.9" customHeight="1" thickTop="1" thickBot="1">
      <c r="A3" s="905" t="s">
        <v>44</v>
      </c>
      <c r="B3" s="885" t="s">
        <v>49</v>
      </c>
      <c r="C3" s="885"/>
      <c r="D3" s="885"/>
      <c r="E3" s="903" t="s">
        <v>322</v>
      </c>
      <c r="F3" s="903"/>
      <c r="G3" s="903" t="s">
        <v>323</v>
      </c>
      <c r="H3" s="903"/>
      <c r="I3" s="903" t="s">
        <v>324</v>
      </c>
      <c r="J3" s="903"/>
      <c r="K3" s="903" t="s">
        <v>325</v>
      </c>
      <c r="L3" s="903"/>
    </row>
    <row r="4" spans="1:12" s="7" customFormat="1" ht="12.9" customHeight="1" thickTop="1">
      <c r="A4" s="905"/>
      <c r="B4" s="885"/>
      <c r="C4" s="885"/>
      <c r="D4" s="885"/>
      <c r="E4" s="904" t="s">
        <v>136</v>
      </c>
      <c r="F4" s="904"/>
      <c r="G4" s="904" t="s">
        <v>135</v>
      </c>
      <c r="H4" s="904"/>
      <c r="I4" s="904" t="s">
        <v>134</v>
      </c>
      <c r="J4" s="904"/>
      <c r="K4" s="904" t="s">
        <v>133</v>
      </c>
      <c r="L4" s="904"/>
    </row>
    <row r="5" spans="1:12" s="7" customFormat="1" ht="12.9" customHeight="1">
      <c r="A5" s="906" t="s">
        <v>110</v>
      </c>
      <c r="B5" s="907" t="s">
        <v>49</v>
      </c>
      <c r="C5" s="623" t="s">
        <v>326</v>
      </c>
      <c r="D5" s="623" t="s">
        <v>326</v>
      </c>
      <c r="E5" s="623" t="s">
        <v>326</v>
      </c>
      <c r="F5" s="623" t="s">
        <v>326</v>
      </c>
      <c r="G5" s="623" t="s">
        <v>326</v>
      </c>
      <c r="H5" s="623" t="s">
        <v>326</v>
      </c>
      <c r="I5" s="623" t="s">
        <v>326</v>
      </c>
      <c r="J5" s="623" t="s">
        <v>326</v>
      </c>
      <c r="K5" s="623" t="s">
        <v>326</v>
      </c>
      <c r="L5" s="623" t="s">
        <v>326</v>
      </c>
    </row>
    <row r="6" spans="1:12" s="7" customFormat="1" ht="12.9" customHeight="1">
      <c r="A6" s="906"/>
      <c r="B6" s="907"/>
      <c r="C6" s="616" t="s">
        <v>327</v>
      </c>
      <c r="D6" s="625" t="s">
        <v>328</v>
      </c>
      <c r="E6" s="616" t="s">
        <v>327</v>
      </c>
      <c r="F6" s="625" t="s">
        <v>328</v>
      </c>
      <c r="G6" s="616" t="s">
        <v>327</v>
      </c>
      <c r="H6" s="625" t="s">
        <v>328</v>
      </c>
      <c r="I6" s="616" t="s">
        <v>327</v>
      </c>
      <c r="J6" s="625" t="s">
        <v>328</v>
      </c>
      <c r="K6" s="616" t="s">
        <v>327</v>
      </c>
      <c r="L6" s="626" t="s">
        <v>328</v>
      </c>
    </row>
    <row r="7" spans="1:12" s="7" customFormat="1" ht="18" customHeight="1">
      <c r="A7" s="639" t="s">
        <v>269</v>
      </c>
      <c r="B7" s="708">
        <v>5950</v>
      </c>
      <c r="C7" s="708">
        <v>1247</v>
      </c>
      <c r="D7" s="708">
        <v>4703</v>
      </c>
      <c r="E7" s="708">
        <v>17</v>
      </c>
      <c r="F7" s="708">
        <v>112</v>
      </c>
      <c r="G7" s="708">
        <v>266</v>
      </c>
      <c r="H7" s="708">
        <v>1100</v>
      </c>
      <c r="I7" s="708">
        <v>313</v>
      </c>
      <c r="J7" s="708">
        <v>1026</v>
      </c>
      <c r="K7" s="708">
        <v>651</v>
      </c>
      <c r="L7" s="708">
        <v>2465</v>
      </c>
    </row>
    <row r="8" spans="1:12" s="7" customFormat="1" ht="18" customHeight="1">
      <c r="A8" s="639">
        <v>5</v>
      </c>
      <c r="B8" s="708">
        <v>6086</v>
      </c>
      <c r="C8" s="708">
        <v>1314</v>
      </c>
      <c r="D8" s="708">
        <v>4772</v>
      </c>
      <c r="E8" s="708">
        <v>16</v>
      </c>
      <c r="F8" s="708">
        <v>115</v>
      </c>
      <c r="G8" s="708">
        <v>283</v>
      </c>
      <c r="H8" s="708">
        <v>1105</v>
      </c>
      <c r="I8" s="708">
        <v>336</v>
      </c>
      <c r="J8" s="708">
        <v>1018</v>
      </c>
      <c r="K8" s="708">
        <v>679</v>
      </c>
      <c r="L8" s="708">
        <v>2534</v>
      </c>
    </row>
    <row r="9" spans="1:12" s="7" customFormat="1" ht="18" customHeight="1">
      <c r="A9" s="8">
        <v>6</v>
      </c>
      <c r="B9" s="709">
        <v>6249</v>
      </c>
      <c r="C9" s="709">
        <v>1369</v>
      </c>
      <c r="D9" s="709">
        <v>4880</v>
      </c>
      <c r="E9" s="709">
        <v>17</v>
      </c>
      <c r="F9" s="709">
        <v>110</v>
      </c>
      <c r="G9" s="709">
        <v>297</v>
      </c>
      <c r="H9" s="709">
        <v>1119</v>
      </c>
      <c r="I9" s="709">
        <v>347</v>
      </c>
      <c r="J9" s="709">
        <v>1018</v>
      </c>
      <c r="K9" s="709">
        <v>708</v>
      </c>
      <c r="L9" s="709">
        <v>2633</v>
      </c>
    </row>
    <row r="10" spans="1:12" ht="12.9" customHeight="1">
      <c r="A10" s="633" t="s">
        <v>320</v>
      </c>
      <c r="B10" s="246"/>
      <c r="C10" s="633"/>
      <c r="D10" s="633"/>
      <c r="E10" s="246"/>
      <c r="F10" s="246"/>
      <c r="G10" s="246"/>
      <c r="H10" s="246"/>
      <c r="I10" s="246"/>
      <c r="J10" s="246"/>
      <c r="K10" s="246"/>
      <c r="L10" s="29"/>
    </row>
  </sheetData>
  <mergeCells count="12">
    <mergeCell ref="A3:A4"/>
    <mergeCell ref="B3:D4"/>
    <mergeCell ref="A5:A6"/>
    <mergeCell ref="B5:B6"/>
    <mergeCell ref="E3:F3"/>
    <mergeCell ref="G3:H3"/>
    <mergeCell ref="I3:J3"/>
    <mergeCell ref="K3:L3"/>
    <mergeCell ref="E4:F4"/>
    <mergeCell ref="G4:H4"/>
    <mergeCell ref="I4:J4"/>
    <mergeCell ref="K4:L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8C0DE-F9EB-46C9-B6D9-7B81342562CE}">
  <dimension ref="A1:AS61"/>
  <sheetViews>
    <sheetView view="pageBreakPreview" zoomScaleNormal="100" zoomScaleSheetLayoutView="100" workbookViewId="0">
      <selection activeCell="AH8" sqref="AH8:AO8"/>
    </sheetView>
  </sheetViews>
  <sheetFormatPr defaultColWidth="9" defaultRowHeight="13.2"/>
  <cols>
    <col min="1" max="1" width="13.6640625" style="2" customWidth="1"/>
    <col min="2" max="41" width="1.88671875" style="2" customWidth="1"/>
    <col min="42" max="42" width="9" style="2"/>
    <col min="43" max="45" width="10.44140625" style="2" bestFit="1" customWidth="1"/>
    <col min="46" max="16384" width="9" style="2"/>
  </cols>
  <sheetData>
    <row r="1" spans="1:45" ht="15" customHeight="1">
      <c r="A1" s="14" t="s">
        <v>329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45" ht="12.9" customHeight="1" thickBot="1">
      <c r="A2" s="23"/>
      <c r="B2" s="12"/>
      <c r="C2" s="12"/>
      <c r="D2" s="12"/>
      <c r="E2" s="12"/>
      <c r="F2" s="12"/>
      <c r="G2" s="12"/>
      <c r="H2" s="12"/>
      <c r="I2" s="1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O2" s="630" t="s">
        <v>330</v>
      </c>
    </row>
    <row r="3" spans="1:45" s="7" customFormat="1" ht="13.5" customHeight="1" thickTop="1" thickBot="1">
      <c r="A3" s="30" t="s">
        <v>44</v>
      </c>
      <c r="B3" s="885" t="s">
        <v>49</v>
      </c>
      <c r="C3" s="885"/>
      <c r="D3" s="885"/>
      <c r="E3" s="885"/>
      <c r="F3" s="885"/>
      <c r="G3" s="885"/>
      <c r="H3" s="885"/>
      <c r="I3" s="885"/>
      <c r="J3" s="918" t="s">
        <v>142</v>
      </c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8"/>
      <c r="Z3" s="918"/>
      <c r="AA3" s="918"/>
      <c r="AB3" s="918"/>
      <c r="AC3" s="918"/>
      <c r="AD3" s="918"/>
      <c r="AE3" s="918"/>
      <c r="AF3" s="918"/>
      <c r="AG3" s="918"/>
      <c r="AH3" s="918"/>
      <c r="AI3" s="918"/>
      <c r="AJ3" s="918"/>
      <c r="AK3" s="918"/>
      <c r="AL3" s="918"/>
      <c r="AM3" s="918"/>
      <c r="AN3" s="918"/>
      <c r="AO3" s="918"/>
    </row>
    <row r="4" spans="1:45" s="7" customFormat="1" thickTop="1" thickBot="1">
      <c r="A4" s="251"/>
      <c r="B4" s="885"/>
      <c r="C4" s="885"/>
      <c r="D4" s="885"/>
      <c r="E4" s="885"/>
      <c r="F4" s="885"/>
      <c r="G4" s="885"/>
      <c r="H4" s="885"/>
      <c r="I4" s="885"/>
      <c r="J4" s="907" t="s">
        <v>49</v>
      </c>
      <c r="K4" s="907"/>
      <c r="L4" s="907"/>
      <c r="M4" s="907"/>
      <c r="N4" s="907"/>
      <c r="O4" s="907"/>
      <c r="P4" s="907"/>
      <c r="Q4" s="907"/>
      <c r="R4" s="907" t="s">
        <v>141</v>
      </c>
      <c r="S4" s="907"/>
      <c r="T4" s="907"/>
      <c r="U4" s="907"/>
      <c r="V4" s="907"/>
      <c r="W4" s="907"/>
      <c r="X4" s="907"/>
      <c r="Y4" s="907"/>
      <c r="Z4" s="907" t="s">
        <v>140</v>
      </c>
      <c r="AA4" s="907"/>
      <c r="AB4" s="907"/>
      <c r="AC4" s="907"/>
      <c r="AD4" s="907"/>
      <c r="AE4" s="907"/>
      <c r="AF4" s="907"/>
      <c r="AG4" s="907"/>
      <c r="AH4" s="907" t="s">
        <v>139</v>
      </c>
      <c r="AI4" s="907"/>
      <c r="AJ4" s="907"/>
      <c r="AK4" s="907"/>
      <c r="AL4" s="907"/>
      <c r="AM4" s="907"/>
      <c r="AN4" s="907"/>
      <c r="AO4" s="907"/>
    </row>
    <row r="5" spans="1:45" s="7" customFormat="1" ht="12.6" thickTop="1">
      <c r="A5" s="250" t="s">
        <v>30</v>
      </c>
      <c r="B5" s="885"/>
      <c r="C5" s="885"/>
      <c r="D5" s="885"/>
      <c r="E5" s="885"/>
      <c r="F5" s="885"/>
      <c r="G5" s="885"/>
      <c r="H5" s="885"/>
      <c r="I5" s="885"/>
      <c r="J5" s="907"/>
      <c r="K5" s="907"/>
      <c r="L5" s="907"/>
      <c r="M5" s="907"/>
      <c r="N5" s="907"/>
      <c r="O5" s="907"/>
      <c r="P5" s="907"/>
      <c r="Q5" s="907"/>
      <c r="R5" s="907"/>
      <c r="S5" s="907"/>
      <c r="T5" s="907"/>
      <c r="U5" s="907"/>
      <c r="V5" s="907"/>
      <c r="W5" s="907"/>
      <c r="X5" s="907"/>
      <c r="Y5" s="907"/>
      <c r="Z5" s="907"/>
      <c r="AA5" s="907"/>
      <c r="AB5" s="907"/>
      <c r="AC5" s="907"/>
      <c r="AD5" s="907"/>
      <c r="AE5" s="907"/>
      <c r="AF5" s="907"/>
      <c r="AG5" s="907"/>
      <c r="AH5" s="907"/>
      <c r="AI5" s="907"/>
      <c r="AJ5" s="907"/>
      <c r="AK5" s="907"/>
      <c r="AL5" s="907"/>
      <c r="AM5" s="907"/>
      <c r="AN5" s="907"/>
      <c r="AO5" s="907"/>
    </row>
    <row r="6" spans="1:45" s="7" customFormat="1" ht="18" customHeight="1">
      <c r="A6" s="639" t="s">
        <v>269</v>
      </c>
      <c r="B6" s="912">
        <v>10657</v>
      </c>
      <c r="C6" s="912"/>
      <c r="D6" s="912"/>
      <c r="E6" s="912"/>
      <c r="F6" s="912"/>
      <c r="G6" s="912"/>
      <c r="H6" s="912"/>
      <c r="I6" s="912"/>
      <c r="J6" s="912">
        <v>7896</v>
      </c>
      <c r="K6" s="912"/>
      <c r="L6" s="912"/>
      <c r="M6" s="912"/>
      <c r="N6" s="912"/>
      <c r="O6" s="912"/>
      <c r="P6" s="912"/>
      <c r="Q6" s="912"/>
      <c r="R6" s="912">
        <v>4173</v>
      </c>
      <c r="S6" s="912"/>
      <c r="T6" s="912"/>
      <c r="U6" s="912"/>
      <c r="V6" s="912"/>
      <c r="W6" s="912"/>
      <c r="X6" s="912"/>
      <c r="Y6" s="912"/>
      <c r="Z6" s="912">
        <v>2212</v>
      </c>
      <c r="AA6" s="912"/>
      <c r="AB6" s="912"/>
      <c r="AC6" s="912"/>
      <c r="AD6" s="912"/>
      <c r="AE6" s="912"/>
      <c r="AF6" s="912"/>
      <c r="AG6" s="912"/>
      <c r="AH6" s="912">
        <v>1511</v>
      </c>
      <c r="AI6" s="912"/>
      <c r="AJ6" s="912"/>
      <c r="AK6" s="912"/>
      <c r="AL6" s="912"/>
      <c r="AM6" s="912"/>
      <c r="AN6" s="912"/>
      <c r="AO6" s="912"/>
    </row>
    <row r="7" spans="1:45" s="7" customFormat="1" ht="18" customHeight="1">
      <c r="A7" s="639">
        <v>5</v>
      </c>
      <c r="B7" s="912">
        <v>10622</v>
      </c>
      <c r="C7" s="912"/>
      <c r="D7" s="912"/>
      <c r="E7" s="912"/>
      <c r="F7" s="912"/>
      <c r="G7" s="912"/>
      <c r="H7" s="912"/>
      <c r="I7" s="912"/>
      <c r="J7" s="912">
        <v>7759</v>
      </c>
      <c r="K7" s="912"/>
      <c r="L7" s="912"/>
      <c r="M7" s="912"/>
      <c r="N7" s="912"/>
      <c r="O7" s="912"/>
      <c r="P7" s="912"/>
      <c r="Q7" s="912"/>
      <c r="R7" s="912">
        <v>4107</v>
      </c>
      <c r="S7" s="912"/>
      <c r="T7" s="912"/>
      <c r="U7" s="912"/>
      <c r="V7" s="912"/>
      <c r="W7" s="912"/>
      <c r="X7" s="912"/>
      <c r="Y7" s="912"/>
      <c r="Z7" s="912">
        <v>2159</v>
      </c>
      <c r="AA7" s="912"/>
      <c r="AB7" s="912"/>
      <c r="AC7" s="912"/>
      <c r="AD7" s="912"/>
      <c r="AE7" s="912"/>
      <c r="AF7" s="912"/>
      <c r="AG7" s="912"/>
      <c r="AH7" s="912">
        <v>1493</v>
      </c>
      <c r="AI7" s="912"/>
      <c r="AJ7" s="912"/>
      <c r="AK7" s="912"/>
      <c r="AL7" s="912"/>
      <c r="AM7" s="912"/>
      <c r="AN7" s="912"/>
      <c r="AO7" s="912"/>
      <c r="AQ7" s="253"/>
    </row>
    <row r="8" spans="1:45" s="7" customFormat="1" ht="18" customHeight="1">
      <c r="A8" s="8">
        <v>6</v>
      </c>
      <c r="B8" s="909">
        <v>10282</v>
      </c>
      <c r="C8" s="909"/>
      <c r="D8" s="909"/>
      <c r="E8" s="909"/>
      <c r="F8" s="909"/>
      <c r="G8" s="909"/>
      <c r="H8" s="909"/>
      <c r="I8" s="909"/>
      <c r="J8" s="909">
        <v>7372</v>
      </c>
      <c r="K8" s="909"/>
      <c r="L8" s="909"/>
      <c r="M8" s="909"/>
      <c r="N8" s="909"/>
      <c r="O8" s="909"/>
      <c r="P8" s="909"/>
      <c r="Q8" s="909"/>
      <c r="R8" s="909">
        <v>3879</v>
      </c>
      <c r="S8" s="909"/>
      <c r="T8" s="909"/>
      <c r="U8" s="909"/>
      <c r="V8" s="909"/>
      <c r="W8" s="909"/>
      <c r="X8" s="909"/>
      <c r="Y8" s="909"/>
      <c r="Z8" s="909">
        <v>2095</v>
      </c>
      <c r="AA8" s="909"/>
      <c r="AB8" s="909"/>
      <c r="AC8" s="909"/>
      <c r="AD8" s="909"/>
      <c r="AE8" s="909"/>
      <c r="AF8" s="909"/>
      <c r="AG8" s="909"/>
      <c r="AH8" s="909">
        <v>1398</v>
      </c>
      <c r="AI8" s="909"/>
      <c r="AJ8" s="909"/>
      <c r="AK8" s="909"/>
      <c r="AL8" s="909"/>
      <c r="AM8" s="909"/>
      <c r="AN8" s="909"/>
      <c r="AO8" s="909"/>
      <c r="AQ8" s="253"/>
    </row>
    <row r="9" spans="1:45" s="7" customFormat="1" ht="12" customHeight="1" thickBot="1">
      <c r="A9" s="252"/>
      <c r="B9" s="710"/>
      <c r="C9" s="710"/>
      <c r="D9" s="710"/>
      <c r="E9" s="710"/>
      <c r="F9" s="710"/>
      <c r="G9" s="710"/>
      <c r="H9" s="710"/>
      <c r="I9" s="710"/>
      <c r="J9" s="710"/>
      <c r="K9" s="710"/>
      <c r="L9" s="710"/>
      <c r="M9" s="710"/>
      <c r="N9" s="710"/>
      <c r="O9" s="710"/>
      <c r="P9" s="710"/>
      <c r="Q9" s="710"/>
      <c r="R9" s="710"/>
      <c r="S9" s="710"/>
      <c r="T9" s="710"/>
      <c r="U9" s="710"/>
      <c r="V9" s="710"/>
      <c r="W9" s="710"/>
      <c r="X9" s="710"/>
      <c r="Y9" s="710"/>
      <c r="Z9" s="710"/>
      <c r="AA9" s="710"/>
      <c r="AB9" s="710"/>
      <c r="AC9" s="710"/>
      <c r="AD9" s="710"/>
      <c r="AE9" s="710"/>
      <c r="AF9" s="710"/>
      <c r="AG9" s="710"/>
      <c r="AH9" s="710"/>
      <c r="AI9" s="710"/>
      <c r="AJ9" s="710"/>
      <c r="AK9" s="710"/>
      <c r="AL9" s="710"/>
      <c r="AM9" s="710"/>
      <c r="AN9" s="710"/>
      <c r="AO9" s="710"/>
    </row>
    <row r="10" spans="1:45" s="7" customFormat="1" ht="13.5" customHeight="1" thickTop="1" thickBot="1">
      <c r="A10" s="30" t="s">
        <v>44</v>
      </c>
      <c r="B10" s="915" t="s">
        <v>138</v>
      </c>
      <c r="C10" s="915"/>
      <c r="D10" s="915"/>
      <c r="E10" s="915"/>
      <c r="F10" s="915"/>
      <c r="G10" s="915"/>
      <c r="H10" s="915"/>
      <c r="I10" s="915"/>
      <c r="J10" s="915"/>
      <c r="K10" s="915"/>
      <c r="L10" s="915"/>
      <c r="M10" s="915"/>
      <c r="N10" s="915"/>
      <c r="O10" s="915"/>
      <c r="P10" s="915"/>
      <c r="Q10" s="915"/>
      <c r="R10" s="915"/>
      <c r="S10" s="915"/>
      <c r="T10" s="915"/>
      <c r="U10" s="915"/>
      <c r="V10" s="915"/>
      <c r="W10" s="915"/>
      <c r="X10" s="915"/>
      <c r="Y10" s="915"/>
      <c r="Z10" s="915"/>
      <c r="AA10" s="916" t="s">
        <v>331</v>
      </c>
      <c r="AB10" s="916"/>
      <c r="AC10" s="916"/>
      <c r="AD10" s="916"/>
      <c r="AE10" s="916"/>
      <c r="AF10" s="917" t="s">
        <v>332</v>
      </c>
      <c r="AG10" s="917"/>
      <c r="AH10" s="917"/>
      <c r="AI10" s="917"/>
      <c r="AJ10" s="917"/>
      <c r="AK10" s="894" t="s">
        <v>333</v>
      </c>
      <c r="AL10" s="894"/>
      <c r="AM10" s="894"/>
      <c r="AN10" s="894"/>
      <c r="AO10" s="894"/>
      <c r="AP10" s="249"/>
      <c r="AQ10" s="249"/>
      <c r="AR10" s="249"/>
      <c r="AS10" s="249"/>
    </row>
    <row r="11" spans="1:45" s="7" customFormat="1" ht="13.5" customHeight="1" thickTop="1" thickBot="1">
      <c r="A11" s="251"/>
      <c r="B11" s="907" t="s">
        <v>49</v>
      </c>
      <c r="C11" s="907"/>
      <c r="D11" s="907"/>
      <c r="E11" s="907"/>
      <c r="F11" s="907"/>
      <c r="G11" s="907" t="s">
        <v>334</v>
      </c>
      <c r="H11" s="907"/>
      <c r="I11" s="907"/>
      <c r="J11" s="907"/>
      <c r="K11" s="907"/>
      <c r="L11" s="907" t="s">
        <v>335</v>
      </c>
      <c r="M11" s="907"/>
      <c r="N11" s="907"/>
      <c r="O11" s="907"/>
      <c r="P11" s="907"/>
      <c r="Q11" s="907" t="s">
        <v>336</v>
      </c>
      <c r="R11" s="907"/>
      <c r="S11" s="907"/>
      <c r="T11" s="907"/>
      <c r="U11" s="907"/>
      <c r="V11" s="907" t="s">
        <v>337</v>
      </c>
      <c r="W11" s="907"/>
      <c r="X11" s="907"/>
      <c r="Y11" s="907"/>
      <c r="Z11" s="907"/>
      <c r="AA11" s="916"/>
      <c r="AB11" s="916"/>
      <c r="AC11" s="916"/>
      <c r="AD11" s="916"/>
      <c r="AE11" s="916"/>
      <c r="AF11" s="917"/>
      <c r="AG11" s="917"/>
      <c r="AH11" s="917"/>
      <c r="AI11" s="917"/>
      <c r="AJ11" s="917"/>
      <c r="AK11" s="894"/>
      <c r="AL11" s="894"/>
      <c r="AM11" s="894"/>
      <c r="AN11" s="894"/>
      <c r="AO11" s="894"/>
      <c r="AP11" s="249"/>
      <c r="AQ11" s="249"/>
      <c r="AR11" s="249"/>
      <c r="AS11" s="249"/>
    </row>
    <row r="12" spans="1:45" s="7" customFormat="1" ht="13.5" customHeight="1" thickTop="1">
      <c r="A12" s="250" t="s">
        <v>30</v>
      </c>
      <c r="B12" s="907"/>
      <c r="C12" s="907"/>
      <c r="D12" s="907"/>
      <c r="E12" s="907"/>
      <c r="F12" s="907"/>
      <c r="G12" s="907"/>
      <c r="H12" s="907"/>
      <c r="I12" s="907"/>
      <c r="J12" s="907"/>
      <c r="K12" s="907"/>
      <c r="L12" s="907"/>
      <c r="M12" s="907"/>
      <c r="N12" s="907"/>
      <c r="O12" s="907"/>
      <c r="P12" s="907"/>
      <c r="Q12" s="907"/>
      <c r="R12" s="907"/>
      <c r="S12" s="907"/>
      <c r="T12" s="907"/>
      <c r="U12" s="907"/>
      <c r="V12" s="907"/>
      <c r="W12" s="907"/>
      <c r="X12" s="907"/>
      <c r="Y12" s="907"/>
      <c r="Z12" s="907"/>
      <c r="AA12" s="916"/>
      <c r="AB12" s="916"/>
      <c r="AC12" s="916"/>
      <c r="AD12" s="916"/>
      <c r="AE12" s="916"/>
      <c r="AF12" s="917"/>
      <c r="AG12" s="917"/>
      <c r="AH12" s="917"/>
      <c r="AI12" s="917"/>
      <c r="AJ12" s="917"/>
      <c r="AK12" s="894"/>
      <c r="AL12" s="894"/>
      <c r="AM12" s="894"/>
      <c r="AN12" s="894"/>
      <c r="AO12" s="894"/>
      <c r="AP12" s="249"/>
      <c r="AQ12" s="249"/>
      <c r="AR12" s="249"/>
      <c r="AS12" s="249"/>
    </row>
    <row r="13" spans="1:45" s="7" customFormat="1" ht="18" customHeight="1">
      <c r="A13" s="639" t="s">
        <v>269</v>
      </c>
      <c r="B13" s="912">
        <v>2499</v>
      </c>
      <c r="C13" s="912"/>
      <c r="D13" s="912"/>
      <c r="E13" s="912"/>
      <c r="F13" s="912"/>
      <c r="G13" s="912">
        <v>10</v>
      </c>
      <c r="H13" s="912"/>
      <c r="I13" s="912"/>
      <c r="J13" s="912"/>
      <c r="K13" s="912"/>
      <c r="L13" s="912">
        <v>461</v>
      </c>
      <c r="M13" s="912"/>
      <c r="N13" s="912"/>
      <c r="O13" s="912"/>
      <c r="P13" s="912"/>
      <c r="Q13" s="913">
        <v>603</v>
      </c>
      <c r="R13" s="913"/>
      <c r="S13" s="913"/>
      <c r="T13" s="913"/>
      <c r="U13" s="913"/>
      <c r="V13" s="912">
        <v>1425</v>
      </c>
      <c r="W13" s="912"/>
      <c r="X13" s="912"/>
      <c r="Y13" s="912"/>
      <c r="Z13" s="912"/>
      <c r="AA13" s="914">
        <v>171</v>
      </c>
      <c r="AB13" s="914"/>
      <c r="AC13" s="914"/>
      <c r="AD13" s="914"/>
      <c r="AE13" s="914"/>
      <c r="AF13" s="913">
        <v>85</v>
      </c>
      <c r="AG13" s="913"/>
      <c r="AH13" s="913"/>
      <c r="AI13" s="913"/>
      <c r="AJ13" s="913"/>
      <c r="AK13" s="911">
        <v>6</v>
      </c>
      <c r="AL13" s="911"/>
      <c r="AM13" s="911"/>
      <c r="AN13" s="911"/>
      <c r="AO13" s="911"/>
      <c r="AP13" s="249"/>
      <c r="AQ13" s="249"/>
      <c r="AR13" s="249"/>
      <c r="AS13" s="249"/>
    </row>
    <row r="14" spans="1:45" s="7" customFormat="1" ht="18" customHeight="1">
      <c r="A14" s="639">
        <v>5</v>
      </c>
      <c r="B14" s="912">
        <v>2575</v>
      </c>
      <c r="C14" s="912"/>
      <c r="D14" s="912"/>
      <c r="E14" s="912"/>
      <c r="F14" s="912"/>
      <c r="G14" s="912">
        <v>14</v>
      </c>
      <c r="H14" s="912"/>
      <c r="I14" s="912"/>
      <c r="J14" s="912"/>
      <c r="K14" s="912"/>
      <c r="L14" s="912">
        <v>471</v>
      </c>
      <c r="M14" s="912"/>
      <c r="N14" s="912"/>
      <c r="O14" s="912"/>
      <c r="P14" s="912"/>
      <c r="Q14" s="912">
        <v>616</v>
      </c>
      <c r="R14" s="912"/>
      <c r="S14" s="912"/>
      <c r="T14" s="912"/>
      <c r="U14" s="912"/>
      <c r="V14" s="912">
        <v>1474</v>
      </c>
      <c r="W14" s="912"/>
      <c r="X14" s="912"/>
      <c r="Y14" s="912"/>
      <c r="Z14" s="912"/>
      <c r="AA14" s="912">
        <v>190</v>
      </c>
      <c r="AB14" s="912"/>
      <c r="AC14" s="912"/>
      <c r="AD14" s="912"/>
      <c r="AE14" s="912"/>
      <c r="AF14" s="913">
        <v>92</v>
      </c>
      <c r="AG14" s="913"/>
      <c r="AH14" s="913"/>
      <c r="AI14" s="913"/>
      <c r="AJ14" s="913"/>
      <c r="AK14" s="912">
        <v>6</v>
      </c>
      <c r="AL14" s="912"/>
      <c r="AM14" s="912"/>
      <c r="AN14" s="912"/>
      <c r="AO14" s="912"/>
      <c r="AP14" s="249"/>
      <c r="AQ14" s="249"/>
      <c r="AR14" s="249"/>
      <c r="AS14" s="249"/>
    </row>
    <row r="15" spans="1:45" s="7" customFormat="1" ht="18" customHeight="1">
      <c r="A15" s="8">
        <v>6</v>
      </c>
      <c r="B15" s="909">
        <v>2624</v>
      </c>
      <c r="C15" s="909"/>
      <c r="D15" s="909"/>
      <c r="E15" s="909"/>
      <c r="F15" s="909"/>
      <c r="G15" s="909">
        <v>13</v>
      </c>
      <c r="H15" s="909"/>
      <c r="I15" s="909"/>
      <c r="J15" s="909"/>
      <c r="K15" s="909"/>
      <c r="L15" s="909">
        <v>484</v>
      </c>
      <c r="M15" s="909"/>
      <c r="N15" s="909"/>
      <c r="O15" s="909"/>
      <c r="P15" s="909"/>
      <c r="Q15" s="909">
        <v>619</v>
      </c>
      <c r="R15" s="909"/>
      <c r="S15" s="909"/>
      <c r="T15" s="909"/>
      <c r="U15" s="909"/>
      <c r="V15" s="909">
        <v>1508</v>
      </c>
      <c r="W15" s="909"/>
      <c r="X15" s="909"/>
      <c r="Y15" s="909"/>
      <c r="Z15" s="909"/>
      <c r="AA15" s="909">
        <v>191</v>
      </c>
      <c r="AB15" s="909"/>
      <c r="AC15" s="909"/>
      <c r="AD15" s="909"/>
      <c r="AE15" s="909"/>
      <c r="AF15" s="910">
        <v>88</v>
      </c>
      <c r="AG15" s="910"/>
      <c r="AH15" s="910"/>
      <c r="AI15" s="910"/>
      <c r="AJ15" s="910"/>
      <c r="AK15" s="909">
        <v>7</v>
      </c>
      <c r="AL15" s="909"/>
      <c r="AM15" s="909"/>
      <c r="AN15" s="909"/>
      <c r="AO15" s="909"/>
      <c r="AP15" s="249"/>
      <c r="AQ15" s="249"/>
      <c r="AR15" s="249"/>
      <c r="AS15" s="249"/>
    </row>
    <row r="16" spans="1:45" ht="12" customHeight="1">
      <c r="A16" s="633" t="s">
        <v>338</v>
      </c>
      <c r="B16" s="633"/>
      <c r="C16" s="633"/>
      <c r="D16" s="633"/>
      <c r="E16" s="633"/>
      <c r="F16" s="633"/>
      <c r="G16" s="633"/>
      <c r="H16" s="633"/>
      <c r="I16" s="633"/>
      <c r="J16" s="633"/>
      <c r="K16" s="633"/>
      <c r="L16" s="633"/>
      <c r="M16" s="633"/>
      <c r="N16" s="633"/>
      <c r="O16" s="633"/>
      <c r="P16" s="633"/>
      <c r="Q16" s="633"/>
      <c r="R16" s="633"/>
      <c r="S16" s="633"/>
      <c r="T16" s="633"/>
      <c r="U16" s="633"/>
      <c r="V16" s="633"/>
      <c r="W16" s="633"/>
      <c r="X16" s="633"/>
      <c r="Y16" s="633"/>
      <c r="Z16" s="633"/>
      <c r="AA16" s="633"/>
      <c r="AB16" s="633"/>
      <c r="AC16" s="633"/>
      <c r="AD16" s="633"/>
      <c r="AE16" s="633"/>
      <c r="AF16" s="633"/>
      <c r="AG16" s="633"/>
      <c r="AH16" s="633"/>
      <c r="AI16" s="633"/>
      <c r="AJ16" s="633"/>
      <c r="AK16" s="633"/>
      <c r="AL16" s="633"/>
      <c r="AM16" s="633"/>
      <c r="AN16" s="633"/>
    </row>
    <row r="17" spans="1:41">
      <c r="A17" s="908" t="s">
        <v>339</v>
      </c>
      <c r="B17" s="908"/>
      <c r="C17" s="908"/>
      <c r="D17" s="908"/>
      <c r="E17" s="908"/>
      <c r="F17" s="908"/>
      <c r="G17" s="908"/>
      <c r="H17" s="908"/>
      <c r="I17" s="908"/>
      <c r="J17" s="908"/>
      <c r="K17" s="908"/>
      <c r="L17" s="908"/>
      <c r="M17" s="908"/>
      <c r="N17" s="908"/>
      <c r="O17" s="908"/>
      <c r="P17" s="908"/>
      <c r="Q17" s="908"/>
      <c r="R17" s="908"/>
      <c r="S17" s="908"/>
      <c r="T17" s="908"/>
      <c r="U17" s="908"/>
      <c r="V17" s="908"/>
      <c r="W17" s="908"/>
      <c r="X17" s="908"/>
      <c r="Y17" s="908"/>
      <c r="Z17" s="908"/>
      <c r="AA17" s="908"/>
      <c r="AB17" s="908"/>
      <c r="AC17" s="908"/>
      <c r="AD17" s="908"/>
      <c r="AE17" s="908"/>
      <c r="AF17" s="908"/>
      <c r="AG17" s="908"/>
      <c r="AH17" s="908"/>
      <c r="AI17" s="908"/>
      <c r="AJ17" s="908"/>
      <c r="AK17" s="908"/>
      <c r="AL17" s="908"/>
      <c r="AM17" s="908"/>
      <c r="AN17" s="908"/>
      <c r="AO17" s="908"/>
    </row>
    <row r="25" spans="1:41" ht="20.100000000000001" customHeight="1"/>
    <row r="26" spans="1:41" ht="20.100000000000001" customHeight="1"/>
    <row r="27" spans="1:41" ht="20.100000000000001" customHeight="1"/>
    <row r="28" spans="1:41" ht="20.100000000000001" customHeight="1"/>
    <row r="29" spans="1:41" ht="20.100000000000001" customHeight="1"/>
    <row r="30" spans="1:41" ht="20.100000000000001" customHeight="1"/>
    <row r="31" spans="1:41" ht="20.100000000000001" customHeight="1"/>
    <row r="32" spans="1:4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mergeCells count="55">
    <mergeCell ref="B3:I5"/>
    <mergeCell ref="J3:AO3"/>
    <mergeCell ref="J4:Q5"/>
    <mergeCell ref="R4:Y5"/>
    <mergeCell ref="Z4:AG5"/>
    <mergeCell ref="AH4:AO5"/>
    <mergeCell ref="B7:I7"/>
    <mergeCell ref="J7:Q7"/>
    <mergeCell ref="R7:Y7"/>
    <mergeCell ref="Z7:AG7"/>
    <mergeCell ref="AH7:AO7"/>
    <mergeCell ref="B6:I6"/>
    <mergeCell ref="J6:Q6"/>
    <mergeCell ref="R6:Y6"/>
    <mergeCell ref="Z6:AG6"/>
    <mergeCell ref="AH6:AO6"/>
    <mergeCell ref="B10:Z10"/>
    <mergeCell ref="AA10:AE12"/>
    <mergeCell ref="AF10:AJ12"/>
    <mergeCell ref="AK10:AO12"/>
    <mergeCell ref="B11:F12"/>
    <mergeCell ref="G11:K12"/>
    <mergeCell ref="L11:P12"/>
    <mergeCell ref="Q11:U12"/>
    <mergeCell ref="V11:Z12"/>
    <mergeCell ref="B8:I8"/>
    <mergeCell ref="J8:Q8"/>
    <mergeCell ref="R8:Y8"/>
    <mergeCell ref="Z8:AG8"/>
    <mergeCell ref="AH8:AO8"/>
    <mergeCell ref="AK13:AO13"/>
    <mergeCell ref="B14:F14"/>
    <mergeCell ref="G14:K14"/>
    <mergeCell ref="L14:P14"/>
    <mergeCell ref="Q14:U14"/>
    <mergeCell ref="V14:Z14"/>
    <mergeCell ref="AA14:AE14"/>
    <mergeCell ref="AF14:AJ14"/>
    <mergeCell ref="AK14:AO14"/>
    <mergeCell ref="B13:F13"/>
    <mergeCell ref="AF13:AJ13"/>
    <mergeCell ref="AA13:AE13"/>
    <mergeCell ref="G13:K13"/>
    <mergeCell ref="L13:P13"/>
    <mergeCell ref="Q13:U13"/>
    <mergeCell ref="V13:Z13"/>
    <mergeCell ref="A17:AO17"/>
    <mergeCell ref="AA15:AE15"/>
    <mergeCell ref="AF15:AJ15"/>
    <mergeCell ref="AK15:AO15"/>
    <mergeCell ref="B15:F15"/>
    <mergeCell ref="G15:K15"/>
    <mergeCell ref="L15:P15"/>
    <mergeCell ref="Q15:U15"/>
    <mergeCell ref="V15:Z15"/>
  </mergeCells>
  <phoneticPr fontId="6"/>
  <printOptions gridLinesSet="0"/>
  <pageMargins left="0.70866141732283472" right="0.70866141732283472" top="0.74803149606299213" bottom="0.74803149606299213" header="0.51181102362204722" footer="0.51181102362204722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D072-E739-4FE2-A8AD-8CEFAA9C307D}">
  <dimension ref="A1:E9"/>
  <sheetViews>
    <sheetView view="pageBreakPreview" zoomScaleNormal="100" zoomScaleSheetLayoutView="100" workbookViewId="0">
      <selection activeCell="D8" sqref="D8"/>
    </sheetView>
  </sheetViews>
  <sheetFormatPr defaultColWidth="9" defaultRowHeight="13.2"/>
  <cols>
    <col min="1" max="1" width="17.6640625" style="2" customWidth="1"/>
    <col min="2" max="2" width="16.88671875" style="2" customWidth="1"/>
    <col min="3" max="3" width="16.33203125" style="2" customWidth="1"/>
    <col min="4" max="4" width="16.109375" style="2" customWidth="1"/>
    <col min="5" max="5" width="19" style="2" customWidth="1"/>
    <col min="6" max="16384" width="9" style="2"/>
  </cols>
  <sheetData>
    <row r="1" spans="1:5" ht="15" customHeight="1">
      <c r="A1" s="14" t="s">
        <v>340</v>
      </c>
      <c r="B1" s="15"/>
      <c r="C1" s="3"/>
      <c r="D1" s="630"/>
    </row>
    <row r="2" spans="1:5" ht="12.9" customHeight="1" thickBot="1">
      <c r="A2" s="14"/>
      <c r="B2" s="15"/>
      <c r="C2" s="3"/>
      <c r="D2" s="630"/>
      <c r="E2" s="11" t="s">
        <v>330</v>
      </c>
    </row>
    <row r="3" spans="1:5" s="7" customFormat="1" ht="14.1" customHeight="1" thickTop="1" thickBot="1">
      <c r="A3" s="30" t="s">
        <v>44</v>
      </c>
      <c r="B3" s="885" t="s">
        <v>341</v>
      </c>
      <c r="C3" s="885" t="s">
        <v>137</v>
      </c>
      <c r="D3" s="885" t="s">
        <v>342</v>
      </c>
      <c r="E3" s="885" t="s">
        <v>343</v>
      </c>
    </row>
    <row r="4" spans="1:5" s="7" customFormat="1" ht="14.1" customHeight="1" thickTop="1">
      <c r="A4" s="622" t="s">
        <v>30</v>
      </c>
      <c r="B4" s="885"/>
      <c r="C4" s="885"/>
      <c r="D4" s="885"/>
      <c r="E4" s="885"/>
    </row>
    <row r="5" spans="1:5" s="7" customFormat="1" ht="17.100000000000001" customHeight="1">
      <c r="A5" s="639" t="s">
        <v>269</v>
      </c>
      <c r="B5" s="195">
        <v>1189</v>
      </c>
      <c r="C5" s="195">
        <v>874</v>
      </c>
      <c r="D5" s="195">
        <v>295</v>
      </c>
      <c r="E5" s="195">
        <v>20</v>
      </c>
    </row>
    <row r="6" spans="1:5" s="7" customFormat="1" ht="17.100000000000001" customHeight="1">
      <c r="A6" s="639">
        <v>5</v>
      </c>
      <c r="B6" s="195">
        <v>1165</v>
      </c>
      <c r="C6" s="195">
        <v>856</v>
      </c>
      <c r="D6" s="195">
        <v>293</v>
      </c>
      <c r="E6" s="195">
        <v>16</v>
      </c>
    </row>
    <row r="7" spans="1:5" s="7" customFormat="1" ht="17.100000000000001" customHeight="1">
      <c r="A7" s="8">
        <v>6</v>
      </c>
      <c r="B7" s="192">
        <v>1247</v>
      </c>
      <c r="C7" s="192">
        <v>923</v>
      </c>
      <c r="D7" s="192">
        <v>310</v>
      </c>
      <c r="E7" s="192">
        <v>14</v>
      </c>
    </row>
    <row r="8" spans="1:5" ht="12.9" customHeight="1">
      <c r="A8" s="633" t="s">
        <v>344</v>
      </c>
      <c r="B8" s="63"/>
      <c r="C8" s="63"/>
      <c r="D8" s="63"/>
      <c r="E8" s="63"/>
    </row>
    <row r="9" spans="1:5">
      <c r="A9" s="63"/>
      <c r="B9" s="63"/>
      <c r="C9" s="63"/>
      <c r="D9" s="63"/>
      <c r="E9" s="63"/>
    </row>
  </sheetData>
  <mergeCells count="4">
    <mergeCell ref="B3:B4"/>
    <mergeCell ref="C3:C4"/>
    <mergeCell ref="D3:D4"/>
    <mergeCell ref="E3:E4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8EEF-47B1-4819-B5AC-16FEAD7D0FFA}">
  <dimension ref="A1:B8"/>
  <sheetViews>
    <sheetView view="pageBreakPreview" zoomScaleNormal="100" zoomScaleSheetLayoutView="100" workbookViewId="0">
      <selection activeCell="A4" sqref="A4"/>
    </sheetView>
  </sheetViews>
  <sheetFormatPr defaultColWidth="9" defaultRowHeight="13.2"/>
  <cols>
    <col min="1" max="2" width="28.6640625" style="2" customWidth="1"/>
    <col min="3" max="3" width="13" style="2" customWidth="1"/>
    <col min="4" max="16384" width="9" style="2"/>
  </cols>
  <sheetData>
    <row r="1" spans="1:2" ht="15" customHeight="1">
      <c r="A1" s="14" t="s">
        <v>345</v>
      </c>
      <c r="B1" s="15"/>
    </row>
    <row r="2" spans="1:2" s="15" customFormat="1" ht="12.9" customHeight="1" thickBot="1">
      <c r="A2" s="14"/>
      <c r="B2" s="630" t="s">
        <v>346</v>
      </c>
    </row>
    <row r="3" spans="1:2" s="7" customFormat="1" ht="15" customHeight="1" thickTop="1">
      <c r="A3" s="621" t="s">
        <v>44</v>
      </c>
      <c r="B3" s="220" t="s">
        <v>347</v>
      </c>
    </row>
    <row r="4" spans="1:2" s="7" customFormat="1" ht="15" customHeight="1">
      <c r="A4" s="617" t="s">
        <v>30</v>
      </c>
      <c r="B4" s="219" t="s">
        <v>348</v>
      </c>
    </row>
    <row r="5" spans="1:2" s="7" customFormat="1" ht="18" customHeight="1">
      <c r="A5" s="639" t="s">
        <v>269</v>
      </c>
      <c r="B5" s="216">
        <v>572</v>
      </c>
    </row>
    <row r="6" spans="1:2" s="7" customFormat="1" ht="18" customHeight="1">
      <c r="A6" s="639">
        <v>5</v>
      </c>
      <c r="B6" s="216">
        <v>555</v>
      </c>
    </row>
    <row r="7" spans="1:2" s="7" customFormat="1" ht="18" customHeight="1">
      <c r="A7" s="8">
        <v>6</v>
      </c>
      <c r="B7" s="247">
        <v>549</v>
      </c>
    </row>
    <row r="8" spans="1:2" ht="12" customHeight="1">
      <c r="A8" s="633" t="s">
        <v>344</v>
      </c>
      <c r="B8" s="630"/>
    </row>
  </sheetData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30C44-E9F4-4A46-9D3A-B5D7A390007F}">
  <dimension ref="A1:F9"/>
  <sheetViews>
    <sheetView view="pageBreakPreview" zoomScaleNormal="100" zoomScaleSheetLayoutView="100" workbookViewId="0">
      <selection activeCell="C6" sqref="C6"/>
    </sheetView>
  </sheetViews>
  <sheetFormatPr defaultColWidth="9" defaultRowHeight="13.2"/>
  <cols>
    <col min="1" max="5" width="17.21875" style="2" customWidth="1"/>
    <col min="6" max="6" width="15.88671875" style="2" customWidth="1"/>
    <col min="7" max="16384" width="9" style="2"/>
  </cols>
  <sheetData>
    <row r="1" spans="1:6" ht="15" customHeight="1">
      <c r="A1" s="14" t="s">
        <v>349</v>
      </c>
      <c r="B1" s="15"/>
      <c r="C1" s="15"/>
    </row>
    <row r="2" spans="1:6" ht="12.9" customHeight="1" thickBot="1">
      <c r="A2" s="14"/>
      <c r="B2" s="15"/>
      <c r="C2" s="15"/>
      <c r="D2" s="630"/>
      <c r="E2" s="630" t="s">
        <v>330</v>
      </c>
    </row>
    <row r="3" spans="1:6" s="7" customFormat="1" ht="15" customHeight="1" thickTop="1" thickBot="1">
      <c r="A3" s="621" t="s">
        <v>44</v>
      </c>
      <c r="B3" s="885" t="s">
        <v>350</v>
      </c>
      <c r="C3" s="919" t="s">
        <v>351</v>
      </c>
      <c r="D3" s="919" t="s">
        <v>352</v>
      </c>
      <c r="E3" s="920" t="s">
        <v>353</v>
      </c>
    </row>
    <row r="4" spans="1:6" s="7" customFormat="1" ht="15" customHeight="1" thickTop="1">
      <c r="A4" s="261" t="s">
        <v>30</v>
      </c>
      <c r="B4" s="885"/>
      <c r="C4" s="919"/>
      <c r="D4" s="919"/>
      <c r="E4" s="920"/>
      <c r="F4" s="260"/>
    </row>
    <row r="5" spans="1:6" s="7" customFormat="1" ht="18" customHeight="1">
      <c r="A5" s="639" t="s">
        <v>269</v>
      </c>
      <c r="B5" s="216">
        <v>6784</v>
      </c>
      <c r="C5" s="217">
        <v>5790</v>
      </c>
      <c r="D5" s="259">
        <v>762</v>
      </c>
      <c r="E5" s="258">
        <v>232</v>
      </c>
      <c r="F5" s="178"/>
    </row>
    <row r="6" spans="1:6" s="7" customFormat="1" ht="18" customHeight="1">
      <c r="A6" s="639">
        <v>5</v>
      </c>
      <c r="B6" s="216">
        <v>6699</v>
      </c>
      <c r="C6" s="217">
        <v>5701</v>
      </c>
      <c r="D6" s="259">
        <v>763</v>
      </c>
      <c r="E6" s="258">
        <v>235</v>
      </c>
      <c r="F6" s="178"/>
    </row>
    <row r="7" spans="1:6" s="7" customFormat="1" ht="18" customHeight="1">
      <c r="A7" s="8">
        <v>6</v>
      </c>
      <c r="B7" s="247">
        <v>6716</v>
      </c>
      <c r="C7" s="257">
        <v>5656</v>
      </c>
      <c r="D7" s="256">
        <v>822</v>
      </c>
      <c r="E7" s="255">
        <v>238</v>
      </c>
      <c r="F7" s="254"/>
    </row>
    <row r="8" spans="1:6" ht="12" customHeight="1">
      <c r="A8" s="248" t="s">
        <v>354</v>
      </c>
      <c r="B8" s="633"/>
      <c r="C8" s="633"/>
      <c r="D8" s="630"/>
      <c r="E8" s="630"/>
      <c r="F8" s="5"/>
    </row>
    <row r="9" spans="1:6">
      <c r="E9" s="630" t="s">
        <v>355</v>
      </c>
    </row>
  </sheetData>
  <mergeCells count="4">
    <mergeCell ref="B3:B4"/>
    <mergeCell ref="C3:C4"/>
    <mergeCell ref="D3:D4"/>
    <mergeCell ref="E3:E4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DB62A-804A-4678-87DB-D89BAFB0956C}">
  <dimension ref="A1:AMK11"/>
  <sheetViews>
    <sheetView workbookViewId="0">
      <selection activeCell="B21" sqref="B21"/>
    </sheetView>
  </sheetViews>
  <sheetFormatPr defaultRowHeight="13.2"/>
  <cols>
    <col min="1" max="2" width="28.6640625" style="2" customWidth="1"/>
    <col min="3" max="3" width="13" style="2" customWidth="1"/>
    <col min="4" max="1025" width="9" style="2" customWidth="1"/>
  </cols>
  <sheetData>
    <row r="1" spans="1:10">
      <c r="A1" s="711"/>
    </row>
    <row r="2" spans="1:10">
      <c r="A2" s="14"/>
      <c r="D2" s="712"/>
      <c r="E2" s="712"/>
      <c r="F2" s="712"/>
      <c r="G2" s="712"/>
      <c r="H2" s="713"/>
      <c r="I2" s="714"/>
      <c r="J2" s="714"/>
    </row>
    <row r="3" spans="1:10">
      <c r="A3" s="14"/>
      <c r="D3" s="712"/>
      <c r="E3" s="712"/>
      <c r="F3" s="712"/>
      <c r="G3" s="712"/>
      <c r="H3" s="713"/>
      <c r="I3" s="714"/>
      <c r="J3" s="714"/>
    </row>
    <row r="4" spans="1:10" ht="15" customHeight="1">
      <c r="A4" s="14" t="s">
        <v>356</v>
      </c>
      <c r="B4" s="15"/>
    </row>
    <row r="5" spans="1:10" s="15" customFormat="1" ht="12.9" customHeight="1" thickBot="1">
      <c r="A5" s="14"/>
      <c r="B5" s="630" t="s">
        <v>346</v>
      </c>
    </row>
    <row r="6" spans="1:10" s="7" customFormat="1" ht="12.6" thickTop="1">
      <c r="A6" s="621" t="s">
        <v>44</v>
      </c>
      <c r="B6" s="220" t="s">
        <v>357</v>
      </c>
    </row>
    <row r="7" spans="1:10" s="7" customFormat="1" ht="12">
      <c r="A7" s="617" t="s">
        <v>30</v>
      </c>
      <c r="B7" s="219" t="s">
        <v>348</v>
      </c>
    </row>
    <row r="8" spans="1:10" s="7" customFormat="1" ht="12">
      <c r="A8" s="639" t="s">
        <v>269</v>
      </c>
      <c r="B8" s="216">
        <v>3124</v>
      </c>
    </row>
    <row r="9" spans="1:10" s="7" customFormat="1" ht="12">
      <c r="A9" s="639">
        <v>5</v>
      </c>
      <c r="B9" s="216">
        <v>3245</v>
      </c>
    </row>
    <row r="10" spans="1:10" s="7" customFormat="1" ht="12">
      <c r="A10" s="8">
        <v>6</v>
      </c>
      <c r="B10" s="247">
        <v>3377</v>
      </c>
    </row>
    <row r="11" spans="1:10" ht="12" customHeight="1">
      <c r="A11" s="633" t="s">
        <v>344</v>
      </c>
      <c r="B11" s="630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33B9-AAE3-44C6-A013-E942297FD361}">
  <dimension ref="A1:G32"/>
  <sheetViews>
    <sheetView view="pageBreakPreview" zoomScaleNormal="100" zoomScaleSheetLayoutView="100" workbookViewId="0">
      <selection activeCell="D22" sqref="D22"/>
    </sheetView>
  </sheetViews>
  <sheetFormatPr defaultColWidth="11.109375" defaultRowHeight="13.2"/>
  <cols>
    <col min="1" max="1" width="12.88671875" style="2" customWidth="1"/>
    <col min="2" max="7" width="12.33203125" style="2" customWidth="1"/>
    <col min="8" max="16384" width="11.109375" style="2"/>
  </cols>
  <sheetData>
    <row r="1" spans="1:7" ht="15" customHeight="1">
      <c r="A1" s="14" t="s">
        <v>358</v>
      </c>
    </row>
    <row r="2" spans="1:7" ht="12.9" customHeight="1" thickBot="1">
      <c r="A2" s="362"/>
      <c r="B2" s="361"/>
      <c r="C2" s="361"/>
      <c r="D2" s="361"/>
      <c r="E2" s="361"/>
      <c r="F2" s="361"/>
      <c r="G2" s="11" t="s">
        <v>312</v>
      </c>
    </row>
    <row r="3" spans="1:7" s="7" customFormat="1" ht="15" customHeight="1" thickTop="1">
      <c r="A3" s="351" t="s">
        <v>44</v>
      </c>
      <c r="B3" s="918" t="s">
        <v>359</v>
      </c>
      <c r="C3" s="918"/>
      <c r="D3" s="918" t="s">
        <v>360</v>
      </c>
      <c r="E3" s="918"/>
      <c r="F3" s="918" t="s">
        <v>361</v>
      </c>
      <c r="G3" s="918"/>
    </row>
    <row r="4" spans="1:7" s="7" customFormat="1" ht="15" customHeight="1">
      <c r="A4" s="250" t="s">
        <v>30</v>
      </c>
      <c r="B4" s="624" t="s">
        <v>362</v>
      </c>
      <c r="C4" s="616" t="s">
        <v>363</v>
      </c>
      <c r="D4" s="625" t="s">
        <v>364</v>
      </c>
      <c r="E4" s="624" t="s">
        <v>363</v>
      </c>
      <c r="F4" s="624" t="s">
        <v>362</v>
      </c>
      <c r="G4" s="616" t="s">
        <v>363</v>
      </c>
    </row>
    <row r="5" spans="1:7" s="7" customFormat="1" ht="18" customHeight="1">
      <c r="A5" s="715" t="s">
        <v>269</v>
      </c>
      <c r="B5" s="716">
        <v>20</v>
      </c>
      <c r="C5" s="716">
        <v>2</v>
      </c>
      <c r="D5" s="716">
        <v>33</v>
      </c>
      <c r="E5" s="716">
        <v>21</v>
      </c>
      <c r="F5" s="716">
        <v>20</v>
      </c>
      <c r="G5" s="716">
        <v>19</v>
      </c>
    </row>
    <row r="6" spans="1:7" s="7" customFormat="1" ht="18" customHeight="1">
      <c r="A6" s="715">
        <v>5</v>
      </c>
      <c r="B6" s="716">
        <v>20</v>
      </c>
      <c r="C6" s="716">
        <v>1</v>
      </c>
      <c r="D6" s="716">
        <v>33</v>
      </c>
      <c r="E6" s="716">
        <v>41</v>
      </c>
      <c r="F6" s="716">
        <v>20</v>
      </c>
      <c r="G6" s="716">
        <v>17</v>
      </c>
    </row>
    <row r="7" spans="1:7" s="7" customFormat="1" ht="18" customHeight="1">
      <c r="A7" s="717">
        <v>6</v>
      </c>
      <c r="B7" s="718">
        <v>20</v>
      </c>
      <c r="C7" s="719" t="s">
        <v>122</v>
      </c>
      <c r="D7" s="718">
        <v>33</v>
      </c>
      <c r="E7" s="718">
        <v>34</v>
      </c>
      <c r="F7" s="718">
        <v>20</v>
      </c>
      <c r="G7" s="718">
        <v>13</v>
      </c>
    </row>
    <row r="8" spans="1:7" ht="12" customHeight="1">
      <c r="A8" s="633" t="s">
        <v>365</v>
      </c>
      <c r="G8" s="630"/>
    </row>
    <row r="11" spans="1:7">
      <c r="A11" s="359"/>
      <c r="B11" s="15"/>
      <c r="C11" s="15"/>
      <c r="D11" s="15"/>
      <c r="E11" s="15"/>
      <c r="F11" s="15"/>
      <c r="G11" s="15"/>
    </row>
    <row r="12" spans="1:7">
      <c r="A12" s="15"/>
      <c r="B12" s="15"/>
      <c r="C12" s="15"/>
      <c r="D12" s="15"/>
      <c r="E12" s="15"/>
      <c r="F12" s="15"/>
      <c r="G12" s="15"/>
    </row>
    <row r="13" spans="1:7">
      <c r="A13" s="15"/>
      <c r="B13" s="15"/>
      <c r="C13" s="15"/>
      <c r="D13" s="15"/>
      <c r="E13" s="15"/>
      <c r="F13" s="15"/>
      <c r="G13" s="15"/>
    </row>
    <row r="14" spans="1:7">
      <c r="A14" s="66"/>
      <c r="B14" s="15"/>
      <c r="C14" s="15"/>
      <c r="D14" s="15"/>
      <c r="E14" s="15"/>
      <c r="F14" s="15"/>
      <c r="G14" s="15"/>
    </row>
    <row r="15" spans="1:7">
      <c r="A15" s="188"/>
      <c r="B15" s="4"/>
      <c r="C15" s="357"/>
      <c r="D15" s="357"/>
      <c r="E15" s="4"/>
      <c r="F15" s="357"/>
      <c r="G15" s="357"/>
    </row>
    <row r="16" spans="1:7">
      <c r="A16" s="3"/>
      <c r="B16" s="360"/>
      <c r="C16" s="360"/>
      <c r="D16" s="360"/>
      <c r="E16" s="360"/>
      <c r="F16" s="360"/>
      <c r="G16" s="360"/>
    </row>
    <row r="17" spans="1:7">
      <c r="A17" s="4"/>
      <c r="B17" s="355"/>
      <c r="C17" s="355"/>
      <c r="D17" s="355"/>
      <c r="E17" s="355"/>
      <c r="F17" s="355"/>
      <c r="G17" s="355"/>
    </row>
    <row r="18" spans="1:7">
      <c r="A18" s="4"/>
      <c r="B18" s="355"/>
      <c r="C18" s="355"/>
      <c r="D18" s="355"/>
      <c r="E18" s="355"/>
      <c r="F18" s="355"/>
      <c r="G18" s="355"/>
    </row>
    <row r="19" spans="1:7">
      <c r="A19" s="354"/>
      <c r="B19" s="352"/>
      <c r="C19" s="352"/>
      <c r="D19" s="352"/>
      <c r="E19" s="352"/>
      <c r="F19" s="352"/>
      <c r="G19" s="352"/>
    </row>
    <row r="20" spans="1:7">
      <c r="A20" s="6"/>
      <c r="B20" s="6"/>
      <c r="C20" s="6"/>
      <c r="D20" s="6"/>
      <c r="E20" s="6"/>
      <c r="F20" s="6"/>
      <c r="G20" s="6"/>
    </row>
    <row r="23" spans="1:7">
      <c r="A23" s="359"/>
    </row>
    <row r="26" spans="1:7">
      <c r="A26" s="62"/>
    </row>
    <row r="27" spans="1:7">
      <c r="A27" s="358"/>
      <c r="B27" s="357"/>
      <c r="C27" s="357"/>
      <c r="D27" s="357"/>
      <c r="E27" s="357"/>
      <c r="F27" s="357"/>
      <c r="G27" s="357"/>
    </row>
    <row r="28" spans="1:7">
      <c r="A28" s="3"/>
      <c r="B28" s="4"/>
      <c r="C28" s="4"/>
      <c r="D28" s="4"/>
      <c r="E28" s="4"/>
      <c r="F28" s="4"/>
      <c r="G28" s="4"/>
    </row>
    <row r="29" spans="1:7">
      <c r="A29" s="4"/>
      <c r="B29" s="356"/>
      <c r="C29" s="356"/>
      <c r="D29" s="356"/>
      <c r="E29" s="356"/>
      <c r="F29" s="356"/>
      <c r="G29" s="355"/>
    </row>
    <row r="30" spans="1:7">
      <c r="A30" s="4"/>
      <c r="B30" s="356"/>
      <c r="C30" s="356"/>
      <c r="D30" s="356"/>
      <c r="E30" s="356"/>
      <c r="F30" s="356"/>
      <c r="G30" s="355"/>
    </row>
    <row r="31" spans="1:7">
      <c r="A31" s="354"/>
      <c r="B31" s="353"/>
      <c r="C31" s="353"/>
      <c r="D31" s="353"/>
      <c r="E31" s="353"/>
      <c r="F31" s="353"/>
      <c r="G31" s="352"/>
    </row>
    <row r="32" spans="1:7">
      <c r="A32" s="6"/>
    </row>
  </sheetData>
  <mergeCells count="3">
    <mergeCell ref="B3:C3"/>
    <mergeCell ref="D3:E3"/>
    <mergeCell ref="F3:G3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152AF-9264-4EFD-AAFC-14189F39A557}">
  <dimension ref="A1:H8"/>
  <sheetViews>
    <sheetView view="pageBreakPreview" zoomScaleNormal="100" zoomScaleSheetLayoutView="100" workbookViewId="0">
      <selection activeCell="A12" sqref="A12"/>
    </sheetView>
  </sheetViews>
  <sheetFormatPr defaultColWidth="9" defaultRowHeight="13.2"/>
  <cols>
    <col min="1" max="8" width="10.88671875" style="2" customWidth="1"/>
    <col min="9" max="16384" width="9" style="2"/>
  </cols>
  <sheetData>
    <row r="1" spans="1:8" ht="15" customHeight="1">
      <c r="A1" s="14" t="s">
        <v>366</v>
      </c>
      <c r="H1" s="57"/>
    </row>
    <row r="2" spans="1:8" ht="9.9" customHeight="1" thickBot="1">
      <c r="A2" s="23"/>
      <c r="B2" s="12"/>
      <c r="C2" s="12"/>
      <c r="D2" s="12"/>
      <c r="E2" s="12"/>
      <c r="F2" s="12"/>
      <c r="G2" s="12"/>
      <c r="H2" s="11"/>
    </row>
    <row r="3" spans="1:8" s="7" customFormat="1" ht="15" customHeight="1" thickTop="1">
      <c r="A3" s="351" t="s">
        <v>44</v>
      </c>
      <c r="B3" s="640" t="s">
        <v>367</v>
      </c>
      <c r="C3" s="918" t="s">
        <v>368</v>
      </c>
      <c r="D3" s="918"/>
      <c r="E3" s="918"/>
      <c r="F3" s="918"/>
      <c r="G3" s="918"/>
      <c r="H3" s="918"/>
    </row>
    <row r="4" spans="1:8" s="7" customFormat="1" ht="15" customHeight="1">
      <c r="A4" s="617" t="s">
        <v>59</v>
      </c>
      <c r="B4" s="363" t="s">
        <v>369</v>
      </c>
      <c r="C4" s="624" t="s">
        <v>49</v>
      </c>
      <c r="D4" s="616" t="s">
        <v>229</v>
      </c>
      <c r="E4" s="625" t="s">
        <v>228</v>
      </c>
      <c r="F4" s="624" t="s">
        <v>227</v>
      </c>
      <c r="G4" s="624" t="s">
        <v>370</v>
      </c>
      <c r="H4" s="616" t="s">
        <v>371</v>
      </c>
    </row>
    <row r="5" spans="1:8" s="7" customFormat="1" ht="18" customHeight="1">
      <c r="A5" s="715" t="s">
        <v>274</v>
      </c>
      <c r="B5" s="720">
        <v>30</v>
      </c>
      <c r="C5" s="720">
        <v>44</v>
      </c>
      <c r="D5" s="721" t="s">
        <v>122</v>
      </c>
      <c r="E5" s="720">
        <v>12</v>
      </c>
      <c r="F5" s="720">
        <v>7</v>
      </c>
      <c r="G5" s="720">
        <v>17</v>
      </c>
      <c r="H5" s="720">
        <v>8</v>
      </c>
    </row>
    <row r="6" spans="1:8" s="7" customFormat="1" ht="18" customHeight="1">
      <c r="A6" s="715">
        <v>4</v>
      </c>
      <c r="B6" s="720">
        <v>30</v>
      </c>
      <c r="C6" s="720">
        <v>38</v>
      </c>
      <c r="D6" s="721" t="s">
        <v>122</v>
      </c>
      <c r="E6" s="720">
        <v>8</v>
      </c>
      <c r="F6" s="720">
        <v>8</v>
      </c>
      <c r="G6" s="720">
        <v>7</v>
      </c>
      <c r="H6" s="720">
        <v>15</v>
      </c>
    </row>
    <row r="7" spans="1:8" s="7" customFormat="1" ht="18" customHeight="1">
      <c r="A7" s="717">
        <v>5</v>
      </c>
      <c r="B7" s="722">
        <v>30</v>
      </c>
      <c r="C7" s="722">
        <v>65</v>
      </c>
      <c r="D7" s="723">
        <v>3</v>
      </c>
      <c r="E7" s="722">
        <v>23</v>
      </c>
      <c r="F7" s="722">
        <v>9</v>
      </c>
      <c r="G7" s="722">
        <v>18</v>
      </c>
      <c r="H7" s="722">
        <v>12</v>
      </c>
    </row>
    <row r="8" spans="1:8" ht="12" customHeight="1">
      <c r="A8" s="633" t="s">
        <v>365</v>
      </c>
      <c r="B8" s="633"/>
      <c r="C8" s="633"/>
      <c r="D8" s="633"/>
      <c r="E8" s="633"/>
      <c r="F8" s="633"/>
      <c r="G8" s="633"/>
      <c r="H8" s="630" t="s">
        <v>193</v>
      </c>
    </row>
  </sheetData>
  <mergeCells count="1">
    <mergeCell ref="C3:H3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56067-A979-47BE-AB58-B5C1D8838DA4}">
  <dimension ref="A1:G10"/>
  <sheetViews>
    <sheetView view="pageBreakPreview" zoomScaleNormal="100" zoomScaleSheetLayoutView="100" workbookViewId="0">
      <selection activeCell="E22" sqref="E22:E23"/>
    </sheetView>
  </sheetViews>
  <sheetFormatPr defaultColWidth="9" defaultRowHeight="13.2"/>
  <cols>
    <col min="1" max="1" width="9.33203125" style="2" customWidth="1"/>
    <col min="2" max="7" width="8.6640625" style="2" customWidth="1"/>
    <col min="8" max="16384" width="9" style="2"/>
  </cols>
  <sheetData>
    <row r="1" spans="1:7" ht="15" customHeight="1">
      <c r="A1" s="14" t="s">
        <v>372</v>
      </c>
    </row>
    <row r="2" spans="1:7" ht="9.9" customHeight="1" thickBot="1">
      <c r="A2" s="66"/>
    </row>
    <row r="3" spans="1:7" s="7" customFormat="1" ht="15.9" customHeight="1" thickTop="1">
      <c r="A3" s="621" t="s">
        <v>44</v>
      </c>
      <c r="B3" s="891" t="s">
        <v>373</v>
      </c>
      <c r="C3" s="891"/>
      <c r="D3" s="891"/>
      <c r="E3" s="885" t="s">
        <v>374</v>
      </c>
      <c r="F3" s="885"/>
      <c r="G3" s="885"/>
    </row>
    <row r="4" spans="1:7" s="7" customFormat="1" ht="15.9" customHeight="1">
      <c r="A4" s="617" t="s">
        <v>59</v>
      </c>
      <c r="B4" s="616" t="s">
        <v>49</v>
      </c>
      <c r="C4" s="616" t="s">
        <v>375</v>
      </c>
      <c r="D4" s="624" t="s">
        <v>376</v>
      </c>
      <c r="E4" s="616" t="s">
        <v>49</v>
      </c>
      <c r="F4" s="624" t="s">
        <v>375</v>
      </c>
      <c r="G4" s="616" t="s">
        <v>376</v>
      </c>
    </row>
    <row r="5" spans="1:7" s="7" customFormat="1" ht="18" customHeight="1">
      <c r="A5" s="639" t="s">
        <v>274</v>
      </c>
      <c r="B5" s="217">
        <v>4170</v>
      </c>
      <c r="C5" s="217">
        <v>937</v>
      </c>
      <c r="D5" s="216">
        <v>3233</v>
      </c>
      <c r="E5" s="216">
        <v>12678</v>
      </c>
      <c r="F5" s="217">
        <v>158</v>
      </c>
      <c r="G5" s="217">
        <v>12520</v>
      </c>
    </row>
    <row r="6" spans="1:7" s="7" customFormat="1" ht="18" customHeight="1">
      <c r="A6" s="639">
        <v>4</v>
      </c>
      <c r="B6" s="217">
        <v>4265</v>
      </c>
      <c r="C6" s="217">
        <v>1044</v>
      </c>
      <c r="D6" s="216">
        <v>3221</v>
      </c>
      <c r="E6" s="216">
        <v>11910</v>
      </c>
      <c r="F6" s="217">
        <v>128</v>
      </c>
      <c r="G6" s="217">
        <v>11782</v>
      </c>
    </row>
    <row r="7" spans="1:7" s="7" customFormat="1" ht="18" customHeight="1">
      <c r="A7" s="8">
        <v>5</v>
      </c>
      <c r="B7" s="724">
        <v>5341</v>
      </c>
      <c r="C7" s="724">
        <v>1188</v>
      </c>
      <c r="D7" s="724">
        <v>4153</v>
      </c>
      <c r="E7" s="724">
        <v>13352</v>
      </c>
      <c r="F7" s="724">
        <v>178</v>
      </c>
      <c r="G7" s="724">
        <v>13174</v>
      </c>
    </row>
    <row r="8" spans="1:7" ht="12" customHeight="1">
      <c r="A8" s="633" t="s">
        <v>377</v>
      </c>
    </row>
    <row r="9" spans="1:7" ht="12" customHeight="1">
      <c r="A9" s="27"/>
    </row>
    <row r="10" spans="1:7">
      <c r="A10" s="27"/>
    </row>
  </sheetData>
  <mergeCells count="2">
    <mergeCell ref="B3:D3"/>
    <mergeCell ref="E3:G3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A0F1-F2AB-49EF-A282-DA0537DB7051}">
  <dimension ref="A1:F9"/>
  <sheetViews>
    <sheetView view="pageBreakPreview" zoomScale="90" zoomScaleNormal="100" zoomScaleSheetLayoutView="90" workbookViewId="0">
      <selection activeCell="H1" sqref="H1"/>
    </sheetView>
  </sheetViews>
  <sheetFormatPr defaultColWidth="9" defaultRowHeight="13.2"/>
  <cols>
    <col min="1" max="1" width="28.6640625" style="62" customWidth="1"/>
    <col min="2" max="3" width="19.109375" style="62" customWidth="1"/>
    <col min="4" max="4" width="19.109375" style="571" customWidth="1"/>
    <col min="5" max="5" width="10.44140625" style="62" customWidth="1"/>
    <col min="6" max="16384" width="9" style="62"/>
  </cols>
  <sheetData>
    <row r="1" spans="1:6" ht="15" customHeight="1">
      <c r="A1" s="567" t="s">
        <v>378</v>
      </c>
      <c r="B1" s="15"/>
      <c r="C1" s="15"/>
      <c r="D1" s="15"/>
      <c r="E1" s="568"/>
      <c r="F1" s="15"/>
    </row>
    <row r="2" spans="1:6" ht="9.9" customHeight="1" thickBot="1">
      <c r="A2" s="569"/>
      <c r="B2" s="12"/>
      <c r="C2" s="12"/>
      <c r="D2" s="12"/>
      <c r="E2" s="568"/>
      <c r="F2" s="15"/>
    </row>
    <row r="3" spans="1:6" s="64" customFormat="1" ht="15" customHeight="1" thickTop="1">
      <c r="A3" s="25" t="s">
        <v>108</v>
      </c>
      <c r="B3" s="885" t="s">
        <v>127</v>
      </c>
      <c r="C3" s="885"/>
      <c r="D3" s="885"/>
      <c r="E3" s="568"/>
    </row>
    <row r="4" spans="1:6" s="64" customFormat="1" ht="15" customHeight="1">
      <c r="A4" s="617" t="s">
        <v>59</v>
      </c>
      <c r="B4" s="625" t="s">
        <v>379</v>
      </c>
      <c r="C4" s="641" t="s">
        <v>380</v>
      </c>
      <c r="D4" s="616" t="s">
        <v>381</v>
      </c>
      <c r="E4" s="568"/>
    </row>
    <row r="5" spans="1:6" s="64" customFormat="1" ht="18" customHeight="1">
      <c r="A5" s="639" t="s">
        <v>274</v>
      </c>
      <c r="B5" s="725">
        <v>6609</v>
      </c>
      <c r="C5" s="216">
        <v>3451</v>
      </c>
      <c r="D5" s="216">
        <v>198</v>
      </c>
      <c r="E5" s="570"/>
    </row>
    <row r="6" spans="1:6" s="64" customFormat="1" ht="18" customHeight="1">
      <c r="A6" s="639">
        <v>4</v>
      </c>
      <c r="B6" s="217">
        <v>5260</v>
      </c>
      <c r="C6" s="216">
        <v>3759</v>
      </c>
      <c r="D6" s="216">
        <v>203</v>
      </c>
      <c r="E6" s="570"/>
    </row>
    <row r="7" spans="1:6" s="64" customFormat="1" ht="18" customHeight="1">
      <c r="A7" s="8">
        <v>5</v>
      </c>
      <c r="B7" s="247">
        <v>7188</v>
      </c>
      <c r="C7" s="247">
        <v>4238</v>
      </c>
      <c r="D7" s="247">
        <v>197</v>
      </c>
      <c r="E7" s="570"/>
    </row>
    <row r="8" spans="1:6" ht="12" customHeight="1">
      <c r="A8" s="200" t="s">
        <v>297</v>
      </c>
      <c r="B8" s="633"/>
      <c r="C8" s="633"/>
      <c r="D8" s="630" t="s">
        <v>382</v>
      </c>
      <c r="E8" s="571"/>
    </row>
    <row r="9" spans="1:6">
      <c r="B9" s="6"/>
      <c r="C9" s="6"/>
      <c r="D9" s="572"/>
      <c r="E9" s="6"/>
    </row>
  </sheetData>
  <mergeCells count="1">
    <mergeCell ref="B3:D3"/>
  </mergeCells>
  <phoneticPr fontId="6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639E-C99F-4EAE-B72B-DD9B204BE5AE}">
  <dimension ref="A1:E17"/>
  <sheetViews>
    <sheetView view="pageBreakPreview" zoomScaleNormal="100" zoomScaleSheetLayoutView="100" workbookViewId="0">
      <selection activeCell="E11" sqref="E11"/>
    </sheetView>
  </sheetViews>
  <sheetFormatPr defaultColWidth="9" defaultRowHeight="13.2"/>
  <cols>
    <col min="1" max="1" width="17.6640625" style="2" customWidth="1"/>
    <col min="2" max="5" width="17.33203125" style="2" customWidth="1"/>
    <col min="6" max="16384" width="9" style="2"/>
  </cols>
  <sheetData>
    <row r="1" spans="1:5" ht="15" customHeight="1" thickBot="1">
      <c r="A1" s="13" t="s">
        <v>267</v>
      </c>
      <c r="B1" s="12"/>
      <c r="C1" s="12"/>
      <c r="D1" s="12"/>
      <c r="E1" s="11" t="s">
        <v>268</v>
      </c>
    </row>
    <row r="2" spans="1:5" s="7" customFormat="1" thickTop="1" thickBot="1">
      <c r="A2" s="10" t="s">
        <v>34</v>
      </c>
      <c r="B2" s="885" t="s">
        <v>33</v>
      </c>
      <c r="C2" s="885" t="s">
        <v>32</v>
      </c>
      <c r="D2" s="885" t="s">
        <v>24</v>
      </c>
      <c r="E2" s="885" t="s">
        <v>31</v>
      </c>
    </row>
    <row r="3" spans="1:5" s="7" customFormat="1" ht="12.6" thickTop="1">
      <c r="A3" s="9" t="s">
        <v>30</v>
      </c>
      <c r="B3" s="885"/>
      <c r="C3" s="885"/>
      <c r="D3" s="885"/>
      <c r="E3" s="885"/>
    </row>
    <row r="4" spans="1:5" s="7" customFormat="1" ht="18" customHeight="1">
      <c r="A4" s="639" t="s">
        <v>269</v>
      </c>
      <c r="B4" s="666">
        <v>18913</v>
      </c>
      <c r="C4" s="666">
        <v>23967</v>
      </c>
      <c r="D4" s="667">
        <v>3.46</v>
      </c>
      <c r="E4" s="666">
        <v>230841</v>
      </c>
    </row>
    <row r="5" spans="1:5" s="7" customFormat="1" ht="18" customHeight="1">
      <c r="A5" s="639">
        <v>5</v>
      </c>
      <c r="B5" s="668">
        <v>18817</v>
      </c>
      <c r="C5" s="653">
        <v>23670</v>
      </c>
      <c r="D5" s="669">
        <v>3.40777554463941</v>
      </c>
      <c r="E5" s="670">
        <v>230787</v>
      </c>
    </row>
    <row r="6" spans="1:5" s="7" customFormat="1" ht="18" customHeight="1">
      <c r="A6" s="8">
        <v>6</v>
      </c>
      <c r="B6" s="671">
        <v>18768</v>
      </c>
      <c r="C6" s="672">
        <v>23438</v>
      </c>
      <c r="D6" s="673">
        <v>3.3581635123885798</v>
      </c>
      <c r="E6" s="674">
        <v>230322</v>
      </c>
    </row>
    <row r="7" spans="1:5" ht="12.9" customHeight="1">
      <c r="A7" s="633" t="s">
        <v>270</v>
      </c>
      <c r="B7" s="633"/>
      <c r="C7" s="633"/>
      <c r="D7" s="633"/>
      <c r="E7" s="630" t="s">
        <v>271</v>
      </c>
    </row>
    <row r="8" spans="1:5">
      <c r="A8" s="3"/>
      <c r="B8" s="3"/>
      <c r="C8" s="3"/>
      <c r="D8" s="3"/>
      <c r="E8" s="630" t="s">
        <v>272</v>
      </c>
    </row>
    <row r="9" spans="1:5">
      <c r="A9" s="3"/>
      <c r="B9" s="3"/>
      <c r="C9" s="3"/>
      <c r="D9" s="3"/>
      <c r="E9" s="3"/>
    </row>
    <row r="10" spans="1:5">
      <c r="A10" s="3"/>
      <c r="B10" s="3"/>
      <c r="C10" s="3"/>
      <c r="D10" s="3"/>
      <c r="E10" s="3"/>
    </row>
    <row r="11" spans="1:5">
      <c r="A11" s="3"/>
      <c r="B11" s="3"/>
      <c r="C11" s="3"/>
      <c r="D11" s="3"/>
      <c r="E11" s="3"/>
    </row>
    <row r="12" spans="1:5">
      <c r="A12" s="3"/>
      <c r="B12" s="3"/>
      <c r="C12" s="3"/>
      <c r="D12" s="3"/>
      <c r="E12" s="3"/>
    </row>
    <row r="13" spans="1:5">
      <c r="A13" s="3"/>
      <c r="B13" s="4"/>
      <c r="C13" s="4"/>
      <c r="D13" s="3"/>
      <c r="E13" s="3"/>
    </row>
    <row r="14" spans="1:5">
      <c r="A14" s="3"/>
      <c r="B14" s="3"/>
      <c r="C14" s="3"/>
      <c r="D14" s="3"/>
      <c r="E14" s="3"/>
    </row>
    <row r="15" spans="1:5">
      <c r="A15" s="3"/>
      <c r="B15" s="3"/>
      <c r="C15" s="3"/>
      <c r="D15" s="3"/>
      <c r="E15" s="3"/>
    </row>
    <row r="16" spans="1:5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</sheetData>
  <mergeCells count="4">
    <mergeCell ref="B2:B3"/>
    <mergeCell ref="C2:C3"/>
    <mergeCell ref="D2:D3"/>
    <mergeCell ref="E2:E3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0AED-7E6B-4AB3-9FFF-51DAAAA615CC}">
  <dimension ref="A1:E28"/>
  <sheetViews>
    <sheetView view="pageBreakPreview" zoomScaleNormal="100" zoomScaleSheetLayoutView="100" workbookViewId="0">
      <selection activeCell="B6" sqref="B6"/>
    </sheetView>
  </sheetViews>
  <sheetFormatPr defaultColWidth="9" defaultRowHeight="13.2"/>
  <cols>
    <col min="1" max="1" width="17.6640625" style="15" customWidth="1"/>
    <col min="2" max="5" width="17.33203125" style="15" customWidth="1"/>
    <col min="6" max="16384" width="9" style="15"/>
  </cols>
  <sheetData>
    <row r="1" spans="1:5" ht="15" customHeight="1">
      <c r="A1" s="14" t="s">
        <v>383</v>
      </c>
    </row>
    <row r="2" spans="1:5" ht="9.9" customHeight="1" thickBot="1">
      <c r="A2" s="23"/>
      <c r="B2" s="12"/>
      <c r="C2" s="12"/>
      <c r="D2" s="12"/>
      <c r="E2" s="12"/>
    </row>
    <row r="3" spans="1:5" s="21" customFormat="1" ht="15" customHeight="1" thickTop="1" thickBot="1">
      <c r="A3" s="25" t="s">
        <v>44</v>
      </c>
      <c r="B3" s="220" t="s">
        <v>116</v>
      </c>
      <c r="C3" s="885" t="s">
        <v>115</v>
      </c>
      <c r="D3" s="885" t="s">
        <v>114</v>
      </c>
      <c r="E3" s="885" t="s">
        <v>113</v>
      </c>
    </row>
    <row r="4" spans="1:5" s="21" customFormat="1" ht="15" customHeight="1" thickTop="1">
      <c r="A4" s="622" t="s">
        <v>59</v>
      </c>
      <c r="B4" s="219" t="s">
        <v>112</v>
      </c>
      <c r="C4" s="885"/>
      <c r="D4" s="885"/>
      <c r="E4" s="885"/>
    </row>
    <row r="5" spans="1:5" s="22" customFormat="1" ht="18" customHeight="1">
      <c r="A5" s="639" t="s">
        <v>274</v>
      </c>
      <c r="B5" s="218" t="s">
        <v>111</v>
      </c>
      <c r="C5" s="216">
        <v>18853628</v>
      </c>
      <c r="D5" s="216">
        <v>3897000</v>
      </c>
      <c r="E5" s="215">
        <v>4.9000000000000004</v>
      </c>
    </row>
    <row r="6" spans="1:5" s="22" customFormat="1" ht="18" customHeight="1">
      <c r="A6" s="639">
        <v>4</v>
      </c>
      <c r="B6" s="217" t="s">
        <v>384</v>
      </c>
      <c r="C6" s="216">
        <v>19875740</v>
      </c>
      <c r="D6" s="216">
        <v>4987000</v>
      </c>
      <c r="E6" s="215">
        <v>4.37</v>
      </c>
    </row>
    <row r="7" spans="1:5" s="22" customFormat="1" ht="18" customHeight="1">
      <c r="A7" s="8">
        <v>5</v>
      </c>
      <c r="B7" s="257" t="s">
        <v>385</v>
      </c>
      <c r="C7" s="247">
        <v>19117200</v>
      </c>
      <c r="D7" s="247">
        <v>6620000</v>
      </c>
      <c r="E7" s="726">
        <f>8463/207256*100</f>
        <v>4.0833558497703324</v>
      </c>
    </row>
    <row r="8" spans="1:5" s="6" customFormat="1" ht="12" customHeight="1">
      <c r="A8" s="200" t="s">
        <v>297</v>
      </c>
      <c r="B8" s="633"/>
      <c r="C8" s="633" t="s">
        <v>386</v>
      </c>
      <c r="D8" s="633"/>
      <c r="E8" s="573"/>
    </row>
    <row r="9" spans="1:5" s="3" customFormat="1" ht="13.5" customHeight="1">
      <c r="C9" s="633" t="s">
        <v>387</v>
      </c>
      <c r="E9" s="573"/>
    </row>
    <row r="10" spans="1:5" s="3" customFormat="1" ht="13.5" customHeight="1">
      <c r="C10" s="633" t="s">
        <v>388</v>
      </c>
    </row>
    <row r="11" spans="1:5" s="3" customFormat="1" ht="13.5" customHeight="1"/>
    <row r="12" spans="1:5" s="3" customFormat="1" ht="13.5" customHeight="1"/>
    <row r="13" spans="1:5" s="3" customFormat="1" ht="13.5" customHeight="1"/>
    <row r="14" spans="1:5" s="3" customFormat="1" ht="13.5" customHeight="1"/>
    <row r="15" spans="1:5" s="3" customFormat="1" ht="13.5" customHeight="1"/>
    <row r="16" spans="1:5" s="3" customFormat="1" ht="13.5" customHeight="1"/>
    <row r="17" s="3" customFormat="1" ht="13.5" customHeight="1"/>
    <row r="18" s="3" customFormat="1" ht="13.5" customHeight="1"/>
    <row r="19" s="3" customFormat="1" ht="13.5" customHeight="1"/>
    <row r="20" s="3" customFormat="1" ht="13.5" customHeight="1"/>
    <row r="21" s="3" customFormat="1" ht="13.5" customHeight="1"/>
    <row r="22" s="3" customFormat="1" ht="13.5" customHeight="1"/>
    <row r="23" s="3" customFormat="1" ht="13.5" customHeight="1"/>
    <row r="24" s="3" customFormat="1" ht="13.5" customHeight="1"/>
    <row r="25" s="3" customFormat="1" ht="13.5" customHeight="1"/>
    <row r="26" s="3" customFormat="1" ht="13.5" customHeight="1"/>
    <row r="27" s="3" customFormat="1" ht="13.5" customHeight="1"/>
    <row r="28" s="3" customFormat="1" ht="13.5" customHeight="1"/>
  </sheetData>
  <mergeCells count="3">
    <mergeCell ref="C3:C4"/>
    <mergeCell ref="D3:D4"/>
    <mergeCell ref="E3:E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EBEB-876D-40E2-885E-5FA1C0BC15C3}">
  <dimension ref="A1:H43"/>
  <sheetViews>
    <sheetView view="pageBreakPreview" zoomScaleNormal="145" zoomScaleSheetLayoutView="100" workbookViewId="0">
      <selection activeCell="D18" sqref="D18"/>
    </sheetView>
  </sheetViews>
  <sheetFormatPr defaultColWidth="9" defaultRowHeight="13.5" customHeight="1"/>
  <cols>
    <col min="1" max="1" width="12.88671875" style="262" customWidth="1"/>
    <col min="2" max="2" width="12.33203125" style="262" customWidth="1"/>
    <col min="3" max="3" width="13.109375" style="262" bestFit="1" customWidth="1"/>
    <col min="4" max="4" width="12.33203125" style="262" customWidth="1"/>
    <col min="5" max="5" width="13.109375" style="262" bestFit="1" customWidth="1"/>
    <col min="6" max="7" width="12.33203125" style="262" customWidth="1"/>
    <col min="8" max="16384" width="9" style="262"/>
  </cols>
  <sheetData>
    <row r="1" spans="1:7" ht="15" customHeight="1">
      <c r="A1" s="299" t="s">
        <v>389</v>
      </c>
    </row>
    <row r="2" spans="1:7" s="309" customFormat="1" ht="9.9" customHeight="1" thickBot="1">
      <c r="A2" s="375"/>
      <c r="B2" s="310"/>
      <c r="C2" s="310"/>
      <c r="D2" s="310"/>
      <c r="E2" s="310"/>
      <c r="F2" s="310"/>
      <c r="G2" s="310"/>
    </row>
    <row r="3" spans="1:7" s="295" customFormat="1" ht="16.5" customHeight="1" thickTop="1">
      <c r="A3" s="374" t="s">
        <v>44</v>
      </c>
      <c r="B3" s="921" t="s">
        <v>198</v>
      </c>
      <c r="C3" s="921"/>
      <c r="D3" s="921" t="s">
        <v>197</v>
      </c>
      <c r="E3" s="921"/>
      <c r="F3" s="922" t="s">
        <v>196</v>
      </c>
      <c r="G3" s="922"/>
    </row>
    <row r="4" spans="1:7" s="295" customFormat="1" ht="16.5" customHeight="1">
      <c r="A4" s="373" t="s">
        <v>59</v>
      </c>
      <c r="B4" s="629" t="s">
        <v>195</v>
      </c>
      <c r="C4" s="372" t="s">
        <v>194</v>
      </c>
      <c r="D4" s="629" t="s">
        <v>195</v>
      </c>
      <c r="E4" s="372" t="s">
        <v>194</v>
      </c>
      <c r="F4" s="629" t="s">
        <v>195</v>
      </c>
      <c r="G4" s="371" t="s">
        <v>194</v>
      </c>
    </row>
    <row r="5" spans="1:7" s="298" customFormat="1" ht="18" customHeight="1">
      <c r="A5" s="370" t="s">
        <v>274</v>
      </c>
      <c r="B5" s="368">
        <v>170411</v>
      </c>
      <c r="C5" s="727">
        <v>12257777</v>
      </c>
      <c r="D5" s="727">
        <v>140195</v>
      </c>
      <c r="E5" s="727">
        <v>10451757</v>
      </c>
      <c r="F5" s="727">
        <v>30216</v>
      </c>
      <c r="G5" s="727">
        <v>1806020</v>
      </c>
    </row>
    <row r="6" spans="1:7" s="298" customFormat="1" ht="18" customHeight="1">
      <c r="A6" s="369">
        <v>4</v>
      </c>
      <c r="B6" s="368">
        <v>169204</v>
      </c>
      <c r="C6" s="727">
        <v>12237028</v>
      </c>
      <c r="D6" s="727">
        <v>139065</v>
      </c>
      <c r="E6" s="727">
        <v>10374986</v>
      </c>
      <c r="F6" s="727">
        <v>30139</v>
      </c>
      <c r="G6" s="727">
        <v>1862042</v>
      </c>
    </row>
    <row r="7" spans="1:7" s="298" customFormat="1" ht="18" customHeight="1">
      <c r="A7" s="367">
        <v>5</v>
      </c>
      <c r="B7" s="366">
        <v>168624</v>
      </c>
      <c r="C7" s="599">
        <v>12165789</v>
      </c>
      <c r="D7" s="599">
        <v>137186</v>
      </c>
      <c r="E7" s="599">
        <v>10259320</v>
      </c>
      <c r="F7" s="599">
        <v>31438</v>
      </c>
      <c r="G7" s="599">
        <v>1906469</v>
      </c>
    </row>
    <row r="8" spans="1:7" s="288" customFormat="1" ht="12" customHeight="1">
      <c r="A8" s="288" t="s">
        <v>390</v>
      </c>
      <c r="C8" s="266"/>
      <c r="G8" s="287" t="s">
        <v>391</v>
      </c>
    </row>
    <row r="9" spans="1:7" s="309" customFormat="1" ht="13.5" customHeight="1"/>
    <row r="10" spans="1:7" s="309" customFormat="1" ht="13.5" customHeight="1">
      <c r="B10" s="365"/>
      <c r="E10" s="364"/>
    </row>
    <row r="11" spans="1:7" s="309" customFormat="1" ht="13.5" customHeight="1">
      <c r="C11" s="364"/>
      <c r="D11" s="364"/>
    </row>
    <row r="12" spans="1:7" s="309" customFormat="1" ht="13.5" customHeight="1"/>
    <row r="13" spans="1:7" s="309" customFormat="1" ht="13.5" customHeight="1"/>
    <row r="14" spans="1:7" s="309" customFormat="1" ht="13.5" customHeight="1"/>
    <row r="15" spans="1:7" s="309" customFormat="1" ht="13.5" customHeight="1"/>
    <row r="43" spans="8:8" ht="13.5" customHeight="1">
      <c r="H43" s="263"/>
    </row>
  </sheetData>
  <mergeCells count="3">
    <mergeCell ref="B3:C3"/>
    <mergeCell ref="D3:E3"/>
    <mergeCell ref="F3:G3"/>
  </mergeCells>
  <phoneticPr fontId="6"/>
  <pageMargins left="0.70866141732283472" right="0.70866141732283472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09E3-1093-4EB1-B5C4-F7BDBA709B98}">
  <dimension ref="A1:H42"/>
  <sheetViews>
    <sheetView view="pageBreakPreview" zoomScaleNormal="100" zoomScaleSheetLayoutView="100" workbookViewId="0">
      <selection activeCell="B7" sqref="B7"/>
    </sheetView>
  </sheetViews>
  <sheetFormatPr defaultColWidth="9" defaultRowHeight="13.5" customHeight="1"/>
  <cols>
    <col min="1" max="1" width="9.6640625" style="262" customWidth="1"/>
    <col min="2" max="2" width="17.109375" style="262" customWidth="1"/>
    <col min="3" max="3" width="16.88671875" style="262" customWidth="1"/>
    <col min="4" max="4" width="11.109375" style="262" bestFit="1" customWidth="1"/>
    <col min="5" max="6" width="14.109375" style="262" customWidth="1"/>
    <col min="7" max="7" width="11" style="262" customWidth="1"/>
    <col min="8" max="16384" width="9" style="262"/>
  </cols>
  <sheetData>
    <row r="1" spans="1:7" ht="15" customHeight="1">
      <c r="A1" s="299" t="s">
        <v>392</v>
      </c>
    </row>
    <row r="2" spans="1:7" s="309" customFormat="1" ht="9.9" customHeight="1" thickBot="1">
      <c r="A2" s="375"/>
      <c r="B2" s="310"/>
      <c r="C2" s="310"/>
      <c r="D2" s="310"/>
      <c r="E2" s="310"/>
      <c r="F2" s="310"/>
      <c r="G2" s="310"/>
    </row>
    <row r="3" spans="1:7" s="295" customFormat="1" ht="17.25" customHeight="1" thickTop="1">
      <c r="A3" s="374" t="s">
        <v>44</v>
      </c>
      <c r="B3" s="921" t="s">
        <v>202</v>
      </c>
      <c r="C3" s="921"/>
      <c r="D3" s="921"/>
      <c r="E3" s="921" t="s">
        <v>201</v>
      </c>
      <c r="F3" s="921"/>
      <c r="G3" s="921"/>
    </row>
    <row r="4" spans="1:7" s="295" customFormat="1" ht="17.25" customHeight="1">
      <c r="A4" s="373" t="s">
        <v>59</v>
      </c>
      <c r="B4" s="303" t="s">
        <v>200</v>
      </c>
      <c r="C4" s="303" t="s">
        <v>199</v>
      </c>
      <c r="D4" s="303" t="s">
        <v>393</v>
      </c>
      <c r="E4" s="303" t="s">
        <v>200</v>
      </c>
      <c r="F4" s="303" t="s">
        <v>199</v>
      </c>
      <c r="G4" s="303" t="s">
        <v>393</v>
      </c>
    </row>
    <row r="5" spans="1:7" s="298" customFormat="1" ht="18" customHeight="1">
      <c r="A5" s="370" t="s">
        <v>274</v>
      </c>
      <c r="B5" s="728">
        <v>12257777030</v>
      </c>
      <c r="C5" s="728">
        <v>12119187006</v>
      </c>
      <c r="D5" s="379">
        <v>98.87</v>
      </c>
      <c r="E5" s="728">
        <v>416993071</v>
      </c>
      <c r="F5" s="728">
        <v>81203646</v>
      </c>
      <c r="G5" s="729">
        <v>19.47</v>
      </c>
    </row>
    <row r="6" spans="1:7" s="298" customFormat="1" ht="18" customHeight="1">
      <c r="A6" s="370">
        <v>4</v>
      </c>
      <c r="B6" s="728">
        <v>12237028480</v>
      </c>
      <c r="C6" s="728">
        <v>12108871291</v>
      </c>
      <c r="D6" s="379">
        <v>98.95</v>
      </c>
      <c r="E6" s="728">
        <v>332613213</v>
      </c>
      <c r="F6" s="728">
        <v>70349576</v>
      </c>
      <c r="G6" s="729">
        <v>21.15</v>
      </c>
    </row>
    <row r="7" spans="1:7" s="298" customFormat="1" ht="18" customHeight="1">
      <c r="A7" s="378">
        <v>5</v>
      </c>
      <c r="B7" s="730">
        <v>12165788760</v>
      </c>
      <c r="C7" s="730">
        <v>12056384418</v>
      </c>
      <c r="D7" s="597">
        <v>99.1</v>
      </c>
      <c r="E7" s="730">
        <v>311191582</v>
      </c>
      <c r="F7" s="730">
        <v>71624490</v>
      </c>
      <c r="G7" s="731">
        <v>23.02</v>
      </c>
    </row>
    <row r="8" spans="1:7" s="288" customFormat="1" ht="12" customHeight="1">
      <c r="A8" s="288" t="s">
        <v>390</v>
      </c>
      <c r="D8" s="732"/>
      <c r="G8" s="733"/>
    </row>
    <row r="9" spans="1:7" s="309" customFormat="1" ht="13.5" customHeight="1">
      <c r="D9" s="377"/>
    </row>
    <row r="10" spans="1:7" s="309" customFormat="1" ht="13.5" customHeight="1"/>
    <row r="11" spans="1:7" s="309" customFormat="1" ht="13.5" customHeight="1">
      <c r="C11" s="376"/>
    </row>
    <row r="12" spans="1:7" s="309" customFormat="1" ht="13.5" customHeight="1"/>
    <row r="13" spans="1:7" s="309" customFormat="1" ht="13.5" customHeight="1"/>
    <row r="14" spans="1:7" s="309" customFormat="1" ht="13.5" customHeight="1"/>
    <row r="42" spans="8:8" ht="13.5" customHeight="1">
      <c r="H42" s="263"/>
    </row>
  </sheetData>
  <mergeCells count="2">
    <mergeCell ref="B3:D3"/>
    <mergeCell ref="E3:G3"/>
  </mergeCells>
  <phoneticPr fontId="6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1C3E7-2364-4468-962F-51D86C9CCDA0}">
  <dimension ref="A1:H41"/>
  <sheetViews>
    <sheetView view="pageBreakPreview" zoomScaleNormal="100" zoomScaleSheetLayoutView="100" workbookViewId="0">
      <selection activeCell="D5" sqref="D5"/>
    </sheetView>
  </sheetViews>
  <sheetFormatPr defaultColWidth="9" defaultRowHeight="13.5" customHeight="1"/>
  <cols>
    <col min="1" max="5" width="17.6640625" style="262" customWidth="1"/>
    <col min="6" max="16384" width="9" style="262"/>
  </cols>
  <sheetData>
    <row r="1" spans="1:5" ht="15" customHeight="1">
      <c r="A1" s="299" t="s">
        <v>394</v>
      </c>
    </row>
    <row r="2" spans="1:5" ht="9.9" customHeight="1" thickBot="1">
      <c r="A2" s="375"/>
      <c r="B2" s="310"/>
      <c r="C2" s="310"/>
      <c r="D2" s="310"/>
      <c r="E2" s="386"/>
    </row>
    <row r="3" spans="1:5" s="270" customFormat="1" ht="16.5" customHeight="1" thickTop="1" thickBot="1">
      <c r="A3" s="385" t="s">
        <v>44</v>
      </c>
      <c r="B3" s="921" t="s">
        <v>395</v>
      </c>
      <c r="C3" s="921" t="s">
        <v>396</v>
      </c>
      <c r="D3" s="923" t="s">
        <v>397</v>
      </c>
      <c r="E3" s="923" t="s">
        <v>398</v>
      </c>
    </row>
    <row r="4" spans="1:5" s="270" customFormat="1" ht="16.5" customHeight="1" thickTop="1">
      <c r="A4" s="384" t="s">
        <v>59</v>
      </c>
      <c r="B4" s="921"/>
      <c r="C4" s="921"/>
      <c r="D4" s="921"/>
      <c r="E4" s="921"/>
    </row>
    <row r="5" spans="1:5" s="270" customFormat="1" ht="18" customHeight="1">
      <c r="A5" s="370" t="s">
        <v>274</v>
      </c>
      <c r="B5" s="383">
        <v>6465</v>
      </c>
      <c r="C5" s="382">
        <v>30.72</v>
      </c>
      <c r="D5" s="383">
        <v>538968580</v>
      </c>
      <c r="E5" s="382">
        <v>32.96</v>
      </c>
    </row>
    <row r="6" spans="1:5" s="270" customFormat="1" ht="18" customHeight="1">
      <c r="A6" s="370">
        <v>4</v>
      </c>
      <c r="B6" s="383">
        <v>6906</v>
      </c>
      <c r="C6" s="382">
        <v>32.46</v>
      </c>
      <c r="D6" s="383">
        <v>614833990</v>
      </c>
      <c r="E6" s="382">
        <v>36.17</v>
      </c>
    </row>
    <row r="7" spans="1:5" s="270" customFormat="1" ht="18" customHeight="1">
      <c r="A7" s="378">
        <v>5</v>
      </c>
      <c r="B7" s="380">
        <v>7415</v>
      </c>
      <c r="C7" s="381">
        <v>33.369999999999997</v>
      </c>
      <c r="D7" s="380">
        <v>667597510</v>
      </c>
      <c r="E7" s="598">
        <v>37.9</v>
      </c>
    </row>
    <row r="8" spans="1:5" ht="12" customHeight="1">
      <c r="A8" s="288" t="s">
        <v>390</v>
      </c>
      <c r="B8" s="309"/>
      <c r="C8" s="309"/>
      <c r="D8" s="287"/>
      <c r="E8" s="265" t="s">
        <v>399</v>
      </c>
    </row>
    <row r="41" spans="8:8" ht="13.5" customHeight="1">
      <c r="H41" s="263"/>
    </row>
  </sheetData>
  <mergeCells count="4">
    <mergeCell ref="B3:B4"/>
    <mergeCell ref="C3:C4"/>
    <mergeCell ref="D3:D4"/>
    <mergeCell ref="E3:E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4192-8A57-47EE-A4DF-EA59F49F6A69}">
  <dimension ref="A1:K42"/>
  <sheetViews>
    <sheetView view="pageBreakPreview" zoomScaleNormal="100" zoomScaleSheetLayoutView="100" workbookViewId="0">
      <selection activeCell="G6" sqref="G6"/>
    </sheetView>
  </sheetViews>
  <sheetFormatPr defaultColWidth="9" defaultRowHeight="13.2"/>
  <cols>
    <col min="1" max="1" width="10" style="262" customWidth="1"/>
    <col min="2" max="10" width="9.6640625" style="262" customWidth="1"/>
    <col min="11" max="16384" width="9" style="262"/>
  </cols>
  <sheetData>
    <row r="1" spans="1:11" ht="15" customHeight="1">
      <c r="A1" s="284" t="s">
        <v>400</v>
      </c>
      <c r="B1" s="283"/>
      <c r="C1" s="283"/>
      <c r="D1" s="283"/>
      <c r="E1" s="283"/>
      <c r="F1" s="283"/>
      <c r="G1" s="268"/>
      <c r="J1" s="278"/>
    </row>
    <row r="2" spans="1:11" ht="12.9" customHeight="1" thickBot="1">
      <c r="A2" s="282"/>
      <c r="B2" s="281"/>
      <c r="C2" s="281"/>
      <c r="D2" s="281"/>
      <c r="E2" s="281"/>
      <c r="F2" s="281"/>
      <c r="G2" s="280"/>
      <c r="H2" s="280"/>
      <c r="I2" s="279"/>
      <c r="J2" s="278"/>
    </row>
    <row r="3" spans="1:11" s="270" customFormat="1" ht="20.100000000000001" customHeight="1" thickTop="1" thickBot="1">
      <c r="A3" s="277" t="s">
        <v>44</v>
      </c>
      <c r="B3" s="924" t="s">
        <v>401</v>
      </c>
      <c r="C3" s="924" t="s">
        <v>402</v>
      </c>
      <c r="D3" s="924" t="s">
        <v>403</v>
      </c>
      <c r="E3" s="924" t="s">
        <v>147</v>
      </c>
      <c r="F3" s="924" t="s">
        <v>146</v>
      </c>
      <c r="G3" s="924" t="s">
        <v>145</v>
      </c>
      <c r="H3" s="924" t="s">
        <v>144</v>
      </c>
      <c r="I3" s="924" t="s">
        <v>143</v>
      </c>
    </row>
    <row r="4" spans="1:11" s="270" customFormat="1" ht="20.100000000000001" customHeight="1" thickTop="1">
      <c r="A4" s="276" t="s">
        <v>59</v>
      </c>
      <c r="B4" s="924"/>
      <c r="C4" s="924"/>
      <c r="D4" s="924"/>
      <c r="E4" s="924"/>
      <c r="F4" s="924"/>
      <c r="G4" s="924"/>
      <c r="H4" s="924"/>
      <c r="I4" s="924"/>
    </row>
    <row r="5" spans="1:11" s="270" customFormat="1" ht="17.100000000000001" customHeight="1">
      <c r="A5" s="275" t="s">
        <v>274</v>
      </c>
      <c r="B5" s="274">
        <v>37176</v>
      </c>
      <c r="C5" s="274">
        <v>4660</v>
      </c>
      <c r="D5" s="274">
        <v>4647</v>
      </c>
      <c r="E5" s="274">
        <v>5913</v>
      </c>
      <c r="F5" s="274">
        <v>7284</v>
      </c>
      <c r="G5" s="274">
        <v>5507</v>
      </c>
      <c r="H5" s="274">
        <v>5342</v>
      </c>
      <c r="I5" s="274">
        <v>3823</v>
      </c>
      <c r="K5" s="271"/>
    </row>
    <row r="6" spans="1:11" s="270" customFormat="1" ht="17.100000000000001" customHeight="1">
      <c r="A6" s="275">
        <v>4</v>
      </c>
      <c r="B6" s="274">
        <v>37687</v>
      </c>
      <c r="C6" s="274">
        <v>4711</v>
      </c>
      <c r="D6" s="274">
        <v>4644</v>
      </c>
      <c r="E6" s="274">
        <v>5963</v>
      </c>
      <c r="F6" s="274">
        <v>7342</v>
      </c>
      <c r="G6" s="274">
        <v>5623</v>
      </c>
      <c r="H6" s="274">
        <v>5468</v>
      </c>
      <c r="I6" s="274">
        <v>3936</v>
      </c>
      <c r="K6" s="271"/>
    </row>
    <row r="7" spans="1:11" s="270" customFormat="1" ht="17.100000000000001" customHeight="1">
      <c r="A7" s="273">
        <v>5</v>
      </c>
      <c r="B7" s="272">
        <v>38722</v>
      </c>
      <c r="C7" s="272">
        <v>4663</v>
      </c>
      <c r="D7" s="272">
        <v>5042</v>
      </c>
      <c r="E7" s="272">
        <v>5774</v>
      </c>
      <c r="F7" s="272">
        <v>7710</v>
      </c>
      <c r="G7" s="272">
        <v>5993</v>
      </c>
      <c r="H7" s="272">
        <v>5526</v>
      </c>
      <c r="I7" s="272">
        <v>4014</v>
      </c>
      <c r="K7" s="271"/>
    </row>
    <row r="8" spans="1:11" ht="17.100000000000001" customHeight="1">
      <c r="A8" s="269" t="s">
        <v>404</v>
      </c>
      <c r="B8" s="269"/>
      <c r="C8" s="267"/>
      <c r="D8" s="267"/>
      <c r="E8" s="267"/>
      <c r="F8" s="267"/>
      <c r="G8" s="268"/>
      <c r="H8" s="268"/>
      <c r="I8" s="630" t="s">
        <v>405</v>
      </c>
      <c r="J8" s="267"/>
    </row>
    <row r="9" spans="1:11" ht="17.100000000000001" customHeight="1">
      <c r="D9" s="266"/>
      <c r="J9" s="265"/>
    </row>
    <row r="10" spans="1:11" ht="17.100000000000001" customHeight="1">
      <c r="B10" s="264"/>
    </row>
    <row r="42" spans="8:8" ht="17.100000000000001" customHeight="1">
      <c r="H42" s="263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6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0F96-46DD-4C65-A575-175759FD2306}">
  <sheetPr>
    <pageSetUpPr fitToPage="1"/>
  </sheetPr>
  <dimension ref="A1:J56"/>
  <sheetViews>
    <sheetView view="pageBreakPreview" zoomScale="94" zoomScaleNormal="100" zoomScaleSheetLayoutView="94" workbookViewId="0">
      <selection activeCell="K9" sqref="K9"/>
    </sheetView>
  </sheetViews>
  <sheetFormatPr defaultColWidth="9" defaultRowHeight="13.2"/>
  <cols>
    <col min="1" max="1" width="2.33203125" style="262" customWidth="1"/>
    <col min="2" max="2" width="22.6640625" style="262" customWidth="1"/>
    <col min="3" max="3" width="11.88671875" style="262" customWidth="1"/>
    <col min="4" max="4" width="12.88671875" style="262" customWidth="1"/>
    <col min="5" max="5" width="11.88671875" style="262" customWidth="1"/>
    <col min="6" max="6" width="12.88671875" style="262" customWidth="1"/>
    <col min="7" max="7" width="11.88671875" style="262" customWidth="1"/>
    <col min="8" max="8" width="12.88671875" style="262" customWidth="1"/>
    <col min="9" max="9" width="17.109375" style="262" customWidth="1"/>
    <col min="10" max="10" width="15" style="262" customWidth="1"/>
    <col min="11" max="11" width="12.77734375" style="262" customWidth="1"/>
    <col min="12" max="14" width="9" style="262" customWidth="1"/>
    <col min="15" max="15" width="12.88671875" style="262" bestFit="1" customWidth="1"/>
    <col min="16" max="16" width="17.109375" style="262" customWidth="1"/>
    <col min="17" max="17" width="10.44140625" style="262" bestFit="1" customWidth="1"/>
    <col min="18" max="16384" width="9" style="262"/>
  </cols>
  <sheetData>
    <row r="1" spans="1:10" ht="15" customHeight="1">
      <c r="A1" s="299" t="s">
        <v>406</v>
      </c>
      <c r="B1" s="309"/>
    </row>
    <row r="2" spans="1:10" s="309" customFormat="1" ht="9.9" customHeight="1" thickBot="1">
      <c r="A2" s="734"/>
      <c r="B2" s="310"/>
      <c r="C2" s="310"/>
      <c r="D2" s="310"/>
      <c r="E2" s="310"/>
      <c r="F2" s="310"/>
      <c r="G2" s="310"/>
      <c r="H2" s="310"/>
    </row>
    <row r="3" spans="1:10" s="295" customFormat="1" ht="20.100000000000001" customHeight="1" thickTop="1">
      <c r="A3" s="308"/>
      <c r="B3" s="307" t="s">
        <v>407</v>
      </c>
      <c r="C3" s="921" t="s">
        <v>274</v>
      </c>
      <c r="D3" s="921"/>
      <c r="E3" s="932">
        <v>4</v>
      </c>
      <c r="F3" s="932"/>
      <c r="G3" s="933">
        <v>5</v>
      </c>
      <c r="H3" s="933"/>
    </row>
    <row r="4" spans="1:10" s="295" customFormat="1" ht="20.100000000000001" customHeight="1">
      <c r="A4" s="306" t="s">
        <v>408</v>
      </c>
      <c r="B4" s="305"/>
      <c r="C4" s="303" t="s">
        <v>168</v>
      </c>
      <c r="D4" s="304" t="s">
        <v>169</v>
      </c>
      <c r="E4" s="303" t="s">
        <v>168</v>
      </c>
      <c r="F4" s="304" t="s">
        <v>169</v>
      </c>
      <c r="G4" s="303" t="s">
        <v>168</v>
      </c>
      <c r="H4" s="303" t="s">
        <v>169</v>
      </c>
    </row>
    <row r="5" spans="1:10" s="298" customFormat="1" ht="17.100000000000001" customHeight="1">
      <c r="A5" s="934" t="s">
        <v>409</v>
      </c>
      <c r="B5" s="934"/>
      <c r="C5" s="735">
        <v>1136297</v>
      </c>
      <c r="D5" s="736">
        <v>56314259</v>
      </c>
      <c r="E5" s="735">
        <v>1172476</v>
      </c>
      <c r="F5" s="736">
        <v>57205600</v>
      </c>
      <c r="G5" s="737">
        <v>1217478</v>
      </c>
      <c r="H5" s="737">
        <v>59801195</v>
      </c>
      <c r="I5" s="302"/>
      <c r="J5" s="302"/>
    </row>
    <row r="6" spans="1:10" s="298" customFormat="1" ht="17.100000000000001" customHeight="1">
      <c r="A6" s="301"/>
      <c r="B6" s="300"/>
      <c r="C6" s="738"/>
      <c r="D6" s="739"/>
      <c r="E6" s="738"/>
      <c r="F6" s="739"/>
      <c r="G6" s="740"/>
      <c r="H6" s="740"/>
    </row>
    <row r="7" spans="1:10" s="295" customFormat="1" ht="17.100000000000001" customHeight="1">
      <c r="A7" s="926" t="s">
        <v>410</v>
      </c>
      <c r="B7" s="926"/>
      <c r="C7" s="739">
        <v>897888</v>
      </c>
      <c r="D7" s="739">
        <v>34922630</v>
      </c>
      <c r="E7" s="739">
        <v>932907</v>
      </c>
      <c r="F7" s="739">
        <v>35694196</v>
      </c>
      <c r="G7" s="741">
        <v>969980</v>
      </c>
      <c r="H7" s="740">
        <v>37496291</v>
      </c>
      <c r="I7" s="297"/>
      <c r="J7" s="297"/>
    </row>
    <row r="8" spans="1:10" s="295" customFormat="1" ht="17.100000000000001" customHeight="1">
      <c r="A8" s="291"/>
      <c r="B8" s="290" t="s">
        <v>167</v>
      </c>
      <c r="C8" s="738">
        <v>103252</v>
      </c>
      <c r="D8" s="739">
        <v>6670122</v>
      </c>
      <c r="E8" s="738">
        <v>104865</v>
      </c>
      <c r="F8" s="739">
        <v>6834065</v>
      </c>
      <c r="G8" s="740">
        <v>105112</v>
      </c>
      <c r="H8" s="740">
        <v>7035543</v>
      </c>
    </row>
    <row r="9" spans="1:10" s="295" customFormat="1" ht="17.100000000000001" customHeight="1">
      <c r="A9" s="291"/>
      <c r="B9" s="290" t="s">
        <v>166</v>
      </c>
      <c r="C9" s="738">
        <v>7712</v>
      </c>
      <c r="D9" s="739">
        <v>477113</v>
      </c>
      <c r="E9" s="738">
        <v>7747</v>
      </c>
      <c r="F9" s="739">
        <v>469009</v>
      </c>
      <c r="G9" s="740">
        <v>7474</v>
      </c>
      <c r="H9" s="740">
        <v>477064</v>
      </c>
    </row>
    <row r="10" spans="1:10" s="295" customFormat="1" ht="17.100000000000001" customHeight="1">
      <c r="A10" s="291"/>
      <c r="B10" s="290" t="s">
        <v>165</v>
      </c>
      <c r="C10" s="738">
        <v>50735</v>
      </c>
      <c r="D10" s="739">
        <v>2109554</v>
      </c>
      <c r="E10" s="738">
        <v>55778</v>
      </c>
      <c r="F10" s="739">
        <v>2308779</v>
      </c>
      <c r="G10" s="740">
        <v>60972</v>
      </c>
      <c r="H10" s="740">
        <v>2582342</v>
      </c>
    </row>
    <row r="11" spans="1:10" s="295" customFormat="1" ht="17.100000000000001" customHeight="1">
      <c r="A11" s="291"/>
      <c r="B11" s="290" t="s">
        <v>164</v>
      </c>
      <c r="C11" s="738">
        <v>6984</v>
      </c>
      <c r="D11" s="739">
        <v>255814</v>
      </c>
      <c r="E11" s="738">
        <v>7380</v>
      </c>
      <c r="F11" s="739">
        <v>270265</v>
      </c>
      <c r="G11" s="740">
        <v>7388</v>
      </c>
      <c r="H11" s="740">
        <v>274571</v>
      </c>
    </row>
    <row r="12" spans="1:10" s="295" customFormat="1" ht="17.100000000000001" customHeight="1">
      <c r="A12" s="291"/>
      <c r="B12" s="290" t="s">
        <v>163</v>
      </c>
      <c r="C12" s="738">
        <v>76155</v>
      </c>
      <c r="D12" s="739">
        <v>5780887</v>
      </c>
      <c r="E12" s="738">
        <v>79644</v>
      </c>
      <c r="F12" s="739">
        <v>5929338</v>
      </c>
      <c r="G12" s="740">
        <v>83911</v>
      </c>
      <c r="H12" s="740">
        <v>6331312</v>
      </c>
    </row>
    <row r="13" spans="1:10" s="295" customFormat="1" ht="17.100000000000001" customHeight="1">
      <c r="A13" s="291"/>
      <c r="B13" s="290" t="s">
        <v>162</v>
      </c>
      <c r="C13" s="738">
        <v>26274</v>
      </c>
      <c r="D13" s="739">
        <v>1715681</v>
      </c>
      <c r="E13" s="738">
        <v>25814</v>
      </c>
      <c r="F13" s="739">
        <v>1679328</v>
      </c>
      <c r="G13" s="740">
        <v>26151</v>
      </c>
      <c r="H13" s="740">
        <v>1714287</v>
      </c>
    </row>
    <row r="14" spans="1:10" s="295" customFormat="1" ht="17.100000000000001" customHeight="1">
      <c r="A14" s="291"/>
      <c r="B14" s="290" t="s">
        <v>161</v>
      </c>
      <c r="C14" s="738">
        <v>162169</v>
      </c>
      <c r="D14" s="739">
        <v>2142861</v>
      </c>
      <c r="E14" s="738">
        <v>167994</v>
      </c>
      <c r="F14" s="739">
        <v>2241324</v>
      </c>
      <c r="G14" s="740">
        <v>172649</v>
      </c>
      <c r="H14" s="740">
        <v>2323540</v>
      </c>
    </row>
    <row r="15" spans="1:10" s="295" customFormat="1" ht="17.100000000000001" customHeight="1">
      <c r="A15" s="291"/>
      <c r="B15" s="290" t="s">
        <v>160</v>
      </c>
      <c r="C15" s="738">
        <v>15068</v>
      </c>
      <c r="D15" s="739">
        <v>1496642</v>
      </c>
      <c r="E15" s="738">
        <v>14951</v>
      </c>
      <c r="F15" s="739">
        <v>1481385</v>
      </c>
      <c r="G15" s="740">
        <v>16665</v>
      </c>
      <c r="H15" s="740">
        <v>1633459</v>
      </c>
    </row>
    <row r="16" spans="1:10" s="270" customFormat="1" ht="15" customHeight="1">
      <c r="A16" s="296"/>
      <c r="B16" s="293" t="s">
        <v>411</v>
      </c>
      <c r="C16" s="930">
        <v>810</v>
      </c>
      <c r="D16" s="930">
        <v>74744</v>
      </c>
      <c r="E16" s="930">
        <v>756</v>
      </c>
      <c r="F16" s="930">
        <v>71793</v>
      </c>
      <c r="G16" s="931">
        <v>753</v>
      </c>
      <c r="H16" s="931">
        <v>66148</v>
      </c>
    </row>
    <row r="17" spans="1:8" s="295" customFormat="1" ht="15" customHeight="1">
      <c r="A17" s="291"/>
      <c r="B17" s="292" t="s">
        <v>412</v>
      </c>
      <c r="C17" s="930"/>
      <c r="D17" s="930"/>
      <c r="E17" s="930"/>
      <c r="F17" s="930"/>
      <c r="G17" s="931"/>
      <c r="H17" s="931"/>
    </row>
    <row r="18" spans="1:8" s="270" customFormat="1" ht="15" customHeight="1">
      <c r="A18" s="296"/>
      <c r="B18" s="293" t="s">
        <v>411</v>
      </c>
      <c r="C18" s="930">
        <v>178</v>
      </c>
      <c r="D18" s="930">
        <v>12226</v>
      </c>
      <c r="E18" s="930">
        <v>0</v>
      </c>
      <c r="F18" s="930">
        <v>0</v>
      </c>
      <c r="G18" s="931">
        <v>0</v>
      </c>
      <c r="H18" s="931">
        <v>0</v>
      </c>
    </row>
    <row r="19" spans="1:8" s="295" customFormat="1" ht="15" customHeight="1">
      <c r="A19" s="291"/>
      <c r="B19" s="292" t="s">
        <v>413</v>
      </c>
      <c r="C19" s="930"/>
      <c r="D19" s="930"/>
      <c r="E19" s="930"/>
      <c r="F19" s="930"/>
      <c r="G19" s="931"/>
      <c r="H19" s="931"/>
    </row>
    <row r="20" spans="1:8" s="270" customFormat="1" ht="15" customHeight="1">
      <c r="A20" s="296"/>
      <c r="B20" s="293" t="s">
        <v>411</v>
      </c>
      <c r="C20" s="930">
        <v>12</v>
      </c>
      <c r="D20" s="930">
        <v>497</v>
      </c>
      <c r="E20" s="930">
        <v>9</v>
      </c>
      <c r="F20" s="930">
        <v>272</v>
      </c>
      <c r="G20" s="931">
        <v>15</v>
      </c>
      <c r="H20" s="931">
        <v>1201</v>
      </c>
    </row>
    <row r="21" spans="1:8" s="295" customFormat="1" ht="15" customHeight="1">
      <c r="A21" s="291"/>
      <c r="B21" s="292" t="s">
        <v>414</v>
      </c>
      <c r="C21" s="930"/>
      <c r="D21" s="930"/>
      <c r="E21" s="930"/>
      <c r="F21" s="930"/>
      <c r="G21" s="931"/>
      <c r="H21" s="931"/>
    </row>
    <row r="22" spans="1:8" s="295" customFormat="1" ht="17.100000000000001" customHeight="1">
      <c r="A22" s="291"/>
      <c r="B22" s="290" t="s">
        <v>159</v>
      </c>
      <c r="C22" s="738">
        <v>152681</v>
      </c>
      <c r="D22" s="739">
        <v>1070125</v>
      </c>
      <c r="E22" s="738">
        <v>163098</v>
      </c>
      <c r="F22" s="739">
        <v>1149938</v>
      </c>
      <c r="G22" s="740">
        <v>176038</v>
      </c>
      <c r="H22" s="740">
        <v>1255270</v>
      </c>
    </row>
    <row r="23" spans="1:8" s="270" customFormat="1" ht="17.100000000000001" customHeight="1">
      <c r="A23" s="291"/>
      <c r="B23" s="290" t="s">
        <v>415</v>
      </c>
      <c r="C23" s="738">
        <v>7478</v>
      </c>
      <c r="D23" s="739">
        <v>2025258</v>
      </c>
      <c r="E23" s="738">
        <v>7317</v>
      </c>
      <c r="F23" s="739">
        <v>2027479</v>
      </c>
      <c r="G23" s="740">
        <v>7375</v>
      </c>
      <c r="H23" s="740">
        <v>2070224</v>
      </c>
    </row>
    <row r="24" spans="1:8" s="270" customFormat="1" ht="17.100000000000001" customHeight="1">
      <c r="A24" s="291"/>
      <c r="B24" s="290" t="s">
        <v>416</v>
      </c>
      <c r="C24" s="738">
        <v>19966</v>
      </c>
      <c r="D24" s="739">
        <v>3861858</v>
      </c>
      <c r="E24" s="738">
        <v>19774</v>
      </c>
      <c r="F24" s="739">
        <v>3850073</v>
      </c>
      <c r="G24" s="740">
        <v>20273</v>
      </c>
      <c r="H24" s="740">
        <v>4011932</v>
      </c>
    </row>
    <row r="25" spans="1:8" s="270" customFormat="1" ht="17.100000000000001" customHeight="1">
      <c r="A25" s="291"/>
      <c r="B25" s="290" t="s">
        <v>417</v>
      </c>
      <c r="C25" s="680">
        <v>0</v>
      </c>
      <c r="D25" s="742">
        <v>0</v>
      </c>
      <c r="E25" s="680">
        <v>0</v>
      </c>
      <c r="F25" s="742">
        <v>0</v>
      </c>
      <c r="G25" s="682">
        <v>0</v>
      </c>
      <c r="H25" s="682">
        <v>0</v>
      </c>
    </row>
    <row r="26" spans="1:8" s="270" customFormat="1" ht="17.100000000000001" customHeight="1">
      <c r="A26" s="291"/>
      <c r="B26" s="290" t="s">
        <v>158</v>
      </c>
      <c r="C26" s="738">
        <v>226596</v>
      </c>
      <c r="D26" s="739">
        <v>3430237</v>
      </c>
      <c r="E26" s="738">
        <v>235105</v>
      </c>
      <c r="F26" s="739">
        <v>3553960</v>
      </c>
      <c r="G26" s="740">
        <v>240267</v>
      </c>
      <c r="H26" s="740">
        <v>3681242</v>
      </c>
    </row>
    <row r="27" spans="1:8" s="270" customFormat="1" ht="17.100000000000001" customHeight="1">
      <c r="A27" s="291"/>
      <c r="B27" s="290" t="s">
        <v>418</v>
      </c>
      <c r="C27" s="738">
        <v>586</v>
      </c>
      <c r="D27" s="739">
        <v>16091</v>
      </c>
      <c r="E27" s="738">
        <v>576</v>
      </c>
      <c r="F27" s="739">
        <v>15130</v>
      </c>
      <c r="G27" s="740">
        <v>504</v>
      </c>
      <c r="H27" s="740">
        <v>12499</v>
      </c>
    </row>
    <row r="28" spans="1:8" s="270" customFormat="1" ht="17.100000000000001" customHeight="1">
      <c r="A28" s="291"/>
      <c r="B28" s="290" t="s">
        <v>419</v>
      </c>
      <c r="C28" s="738">
        <v>6471</v>
      </c>
      <c r="D28" s="739">
        <v>742394</v>
      </c>
      <c r="E28" s="738">
        <v>6445</v>
      </c>
      <c r="F28" s="739">
        <v>739546</v>
      </c>
      <c r="G28" s="740">
        <v>7056</v>
      </c>
      <c r="H28" s="740">
        <v>819933</v>
      </c>
    </row>
    <row r="29" spans="1:8" s="270" customFormat="1" ht="17.100000000000001" customHeight="1">
      <c r="A29" s="291"/>
      <c r="B29" s="290" t="s">
        <v>420</v>
      </c>
      <c r="C29" s="738">
        <v>3174</v>
      </c>
      <c r="D29" s="739">
        <v>721689</v>
      </c>
      <c r="E29" s="738">
        <v>3012</v>
      </c>
      <c r="F29" s="739">
        <v>696535</v>
      </c>
      <c r="G29" s="740">
        <v>3071</v>
      </c>
      <c r="H29" s="740">
        <v>713314</v>
      </c>
    </row>
    <row r="30" spans="1:8" s="270" customFormat="1" ht="17.100000000000001" customHeight="1">
      <c r="A30" s="291"/>
      <c r="B30" s="294" t="s">
        <v>421</v>
      </c>
      <c r="C30" s="738">
        <v>696</v>
      </c>
      <c r="D30" s="739">
        <v>142071</v>
      </c>
      <c r="E30" s="738">
        <v>731</v>
      </c>
      <c r="F30" s="739">
        <v>143435</v>
      </c>
      <c r="G30" s="740">
        <v>771</v>
      </c>
      <c r="H30" s="740">
        <v>140636</v>
      </c>
    </row>
    <row r="31" spans="1:8" s="270" customFormat="1" ht="17.100000000000001" customHeight="1">
      <c r="A31" s="291"/>
      <c r="B31" s="293" t="s">
        <v>422</v>
      </c>
      <c r="C31" s="928">
        <v>1420</v>
      </c>
      <c r="D31" s="928">
        <v>396076</v>
      </c>
      <c r="E31" s="928">
        <v>1528</v>
      </c>
      <c r="F31" s="928">
        <v>429695</v>
      </c>
      <c r="G31" s="929">
        <v>1488</v>
      </c>
      <c r="H31" s="929">
        <v>431375</v>
      </c>
    </row>
    <row r="32" spans="1:8" s="270" customFormat="1" ht="17.100000000000001" customHeight="1">
      <c r="A32" s="291"/>
      <c r="B32" s="292" t="s">
        <v>423</v>
      </c>
      <c r="C32" s="928"/>
      <c r="D32" s="928"/>
      <c r="E32" s="928"/>
      <c r="F32" s="928"/>
      <c r="G32" s="929"/>
      <c r="H32" s="929"/>
    </row>
    <row r="33" spans="1:10" s="270" customFormat="1" ht="17.100000000000001" customHeight="1">
      <c r="A33" s="291"/>
      <c r="B33" s="290" t="s">
        <v>424</v>
      </c>
      <c r="C33" s="738">
        <v>29471</v>
      </c>
      <c r="D33" s="739">
        <v>1780690</v>
      </c>
      <c r="E33" s="738">
        <v>30383</v>
      </c>
      <c r="F33" s="739">
        <v>1802847</v>
      </c>
      <c r="G33" s="740">
        <v>32047</v>
      </c>
      <c r="H33" s="740">
        <v>1920399</v>
      </c>
    </row>
    <row r="34" spans="1:10" s="270" customFormat="1" ht="17.100000000000001" customHeight="1">
      <c r="A34" s="291"/>
      <c r="B34" s="290" t="s">
        <v>425</v>
      </c>
      <c r="C34" s="680" t="s">
        <v>122</v>
      </c>
      <c r="D34" s="743" t="s">
        <v>122</v>
      </c>
      <c r="E34" s="680" t="s">
        <v>122</v>
      </c>
      <c r="F34" s="743">
        <v>0</v>
      </c>
      <c r="G34" s="682" t="s">
        <v>122</v>
      </c>
      <c r="H34" s="740">
        <v>0</v>
      </c>
    </row>
    <row r="35" spans="1:10" s="270" customFormat="1" ht="17.100000000000001" customHeight="1">
      <c r="A35" s="926" t="s">
        <v>157</v>
      </c>
      <c r="B35" s="926"/>
      <c r="C35" s="739">
        <v>62348</v>
      </c>
      <c r="D35" s="739">
        <v>17551941</v>
      </c>
      <c r="E35" s="739">
        <v>63999</v>
      </c>
      <c r="F35" s="739">
        <v>17846099</v>
      </c>
      <c r="G35" s="741">
        <v>65250</v>
      </c>
      <c r="H35" s="740">
        <v>18500145</v>
      </c>
      <c r="I35" s="289"/>
      <c r="J35" s="289"/>
    </row>
    <row r="36" spans="1:10" s="270" customFormat="1" ht="17.100000000000001" customHeight="1">
      <c r="A36" s="291"/>
      <c r="B36" s="290" t="s">
        <v>156</v>
      </c>
      <c r="C36" s="738">
        <v>38775</v>
      </c>
      <c r="D36" s="739">
        <v>10902295</v>
      </c>
      <c r="E36" s="738">
        <v>40462</v>
      </c>
      <c r="F36" s="739">
        <v>11288113</v>
      </c>
      <c r="G36" s="740">
        <v>41998</v>
      </c>
      <c r="H36" s="740">
        <v>11855714</v>
      </c>
    </row>
    <row r="37" spans="1:10" s="270" customFormat="1" ht="17.100000000000001" customHeight="1">
      <c r="A37" s="291"/>
      <c r="B37" s="290" t="s">
        <v>155</v>
      </c>
      <c r="C37" s="738">
        <v>19867</v>
      </c>
      <c r="D37" s="739">
        <v>5976160</v>
      </c>
      <c r="E37" s="738">
        <v>19756</v>
      </c>
      <c r="F37" s="739">
        <v>5857739</v>
      </c>
      <c r="G37" s="740">
        <v>19405</v>
      </c>
      <c r="H37" s="740">
        <v>5927359</v>
      </c>
    </row>
    <row r="38" spans="1:10" s="270" customFormat="1" ht="17.100000000000001" customHeight="1">
      <c r="A38" s="291"/>
      <c r="B38" s="290" t="s">
        <v>154</v>
      </c>
      <c r="C38" s="738">
        <v>2307</v>
      </c>
      <c r="D38" s="739">
        <v>408612</v>
      </c>
      <c r="E38" s="738">
        <v>1507</v>
      </c>
      <c r="F38" s="739">
        <v>273410</v>
      </c>
      <c r="G38" s="740">
        <v>1352</v>
      </c>
      <c r="H38" s="740">
        <v>244438</v>
      </c>
    </row>
    <row r="39" spans="1:10" s="270" customFormat="1" ht="17.100000000000001" customHeight="1">
      <c r="A39" s="291"/>
      <c r="B39" s="290" t="s">
        <v>426</v>
      </c>
      <c r="C39" s="739">
        <v>1399</v>
      </c>
      <c r="D39" s="739">
        <v>264874</v>
      </c>
      <c r="E39" s="739">
        <v>2274</v>
      </c>
      <c r="F39" s="739">
        <v>426837</v>
      </c>
      <c r="G39" s="741">
        <v>2495</v>
      </c>
      <c r="H39" s="740">
        <v>472634</v>
      </c>
    </row>
    <row r="40" spans="1:10" s="270" customFormat="1" ht="17.100000000000001" customHeight="1">
      <c r="A40" s="926" t="s">
        <v>153</v>
      </c>
      <c r="B40" s="926"/>
      <c r="C40" s="739">
        <v>4302</v>
      </c>
      <c r="D40" s="739">
        <v>243701</v>
      </c>
      <c r="E40" s="739">
        <v>4255</v>
      </c>
      <c r="F40" s="739">
        <v>242728</v>
      </c>
      <c r="G40" s="741">
        <v>4259</v>
      </c>
      <c r="H40" s="740">
        <v>251959</v>
      </c>
      <c r="I40" s="289"/>
      <c r="J40" s="289"/>
    </row>
    <row r="41" spans="1:10" s="270" customFormat="1" ht="17.100000000000001" customHeight="1">
      <c r="A41" s="291"/>
      <c r="B41" s="290" t="s">
        <v>152</v>
      </c>
      <c r="C41" s="738">
        <v>2303</v>
      </c>
      <c r="D41" s="739">
        <v>68439</v>
      </c>
      <c r="E41" s="738">
        <v>2381</v>
      </c>
      <c r="F41" s="739">
        <v>79135</v>
      </c>
      <c r="G41" s="740">
        <v>2398</v>
      </c>
      <c r="H41" s="740">
        <v>83335</v>
      </c>
    </row>
    <row r="42" spans="1:10" s="270" customFormat="1" ht="17.100000000000001" customHeight="1">
      <c r="A42" s="291"/>
      <c r="B42" s="290" t="s">
        <v>151</v>
      </c>
      <c r="C42" s="738">
        <v>1999</v>
      </c>
      <c r="D42" s="739">
        <v>175262</v>
      </c>
      <c r="E42" s="738">
        <v>1874</v>
      </c>
      <c r="F42" s="739">
        <v>163593</v>
      </c>
      <c r="G42" s="740">
        <v>1861</v>
      </c>
      <c r="H42" s="740">
        <v>168624</v>
      </c>
    </row>
    <row r="43" spans="1:10" s="270" customFormat="1" ht="17.100000000000001" customHeight="1">
      <c r="A43" s="291"/>
      <c r="B43" s="290" t="s">
        <v>45</v>
      </c>
      <c r="C43" s="680" t="s">
        <v>122</v>
      </c>
      <c r="D43" s="743" t="s">
        <v>122</v>
      </c>
      <c r="E43" s="680" t="s">
        <v>122</v>
      </c>
      <c r="F43" s="743" t="s">
        <v>122</v>
      </c>
      <c r="G43" s="682" t="s">
        <v>122</v>
      </c>
      <c r="H43" s="682" t="s">
        <v>122</v>
      </c>
    </row>
    <row r="44" spans="1:10" s="270" customFormat="1" ht="17.100000000000001" customHeight="1">
      <c r="A44" s="927" t="s">
        <v>150</v>
      </c>
      <c r="B44" s="927"/>
      <c r="C44" s="738">
        <v>28919</v>
      </c>
      <c r="D44" s="739">
        <v>385107</v>
      </c>
      <c r="E44" s="738">
        <v>29579</v>
      </c>
      <c r="F44" s="739">
        <v>390308</v>
      </c>
      <c r="G44" s="740">
        <v>30977</v>
      </c>
      <c r="H44" s="740">
        <v>409683</v>
      </c>
      <c r="I44" s="289"/>
    </row>
    <row r="45" spans="1:10" s="270" customFormat="1" ht="17.100000000000001" customHeight="1">
      <c r="A45" s="927" t="s">
        <v>149</v>
      </c>
      <c r="B45" s="927"/>
      <c r="C45" s="738">
        <v>89519</v>
      </c>
      <c r="D45" s="739">
        <v>1315815</v>
      </c>
      <c r="E45" s="738">
        <v>89135</v>
      </c>
      <c r="F45" s="739">
        <v>1247092</v>
      </c>
      <c r="G45" s="740">
        <v>92994</v>
      </c>
      <c r="H45" s="740">
        <v>1311948</v>
      </c>
      <c r="I45" s="289"/>
    </row>
    <row r="46" spans="1:10" s="270" customFormat="1" ht="17.100000000000001" customHeight="1">
      <c r="A46" s="927" t="s">
        <v>427</v>
      </c>
      <c r="B46" s="927"/>
      <c r="C46" s="738">
        <v>5830</v>
      </c>
      <c r="D46" s="739">
        <v>201202</v>
      </c>
      <c r="E46" s="738">
        <v>6078</v>
      </c>
      <c r="F46" s="739">
        <v>212923</v>
      </c>
      <c r="G46" s="740">
        <v>6047</v>
      </c>
      <c r="H46" s="740">
        <v>209999</v>
      </c>
      <c r="I46" s="289"/>
    </row>
    <row r="47" spans="1:10" s="270" customFormat="1" ht="17.100000000000001" customHeight="1">
      <c r="A47" s="927" t="s">
        <v>428</v>
      </c>
      <c r="B47" s="927"/>
      <c r="C47" s="738">
        <v>47491</v>
      </c>
      <c r="D47" s="739">
        <v>1635799</v>
      </c>
      <c r="E47" s="738">
        <v>46523</v>
      </c>
      <c r="F47" s="739">
        <v>1512036</v>
      </c>
      <c r="G47" s="740">
        <v>47971</v>
      </c>
      <c r="H47" s="740">
        <v>1558599</v>
      </c>
      <c r="I47" s="289"/>
    </row>
    <row r="48" spans="1:10" s="270" customFormat="1" ht="17.100000000000001" customHeight="1">
      <c r="A48" s="927" t="s">
        <v>148</v>
      </c>
      <c r="B48" s="927"/>
      <c r="C48" s="738">
        <v>950158</v>
      </c>
      <c r="D48" s="739">
        <v>58064</v>
      </c>
      <c r="E48" s="738">
        <v>985407</v>
      </c>
      <c r="F48" s="739">
        <v>60218</v>
      </c>
      <c r="G48" s="740">
        <v>1023913</v>
      </c>
      <c r="H48" s="740">
        <v>62571</v>
      </c>
      <c r="I48" s="289"/>
    </row>
    <row r="49" spans="1:9" s="270" customFormat="1" ht="17.100000000000001" customHeight="1">
      <c r="A49" s="925" t="s">
        <v>429</v>
      </c>
      <c r="B49" s="925"/>
      <c r="C49" s="744" t="s">
        <v>122</v>
      </c>
      <c r="D49" s="745" t="s">
        <v>122</v>
      </c>
      <c r="E49" s="744" t="s">
        <v>122</v>
      </c>
      <c r="F49" s="745" t="s">
        <v>122</v>
      </c>
      <c r="G49" s="746" t="s">
        <v>122</v>
      </c>
      <c r="H49" s="747" t="s">
        <v>122</v>
      </c>
      <c r="I49" s="289"/>
    </row>
    <row r="50" spans="1:9" s="266" customFormat="1" ht="12.9" customHeight="1">
      <c r="A50" s="288" t="s">
        <v>390</v>
      </c>
      <c r="D50" s="748" t="s">
        <v>430</v>
      </c>
      <c r="F50" s="287"/>
    </row>
    <row r="51" spans="1:9" ht="13.5" customHeight="1">
      <c r="D51" s="748" t="s">
        <v>431</v>
      </c>
      <c r="F51" s="266"/>
    </row>
    <row r="52" spans="1:9" ht="13.5" customHeight="1">
      <c r="F52" s="266"/>
      <c r="H52" s="286"/>
    </row>
    <row r="53" spans="1:9" ht="13.5" customHeight="1">
      <c r="F53" s="266"/>
      <c r="H53" s="266"/>
    </row>
    <row r="54" spans="1:9" ht="13.5" customHeight="1">
      <c r="F54" s="266"/>
      <c r="H54" s="266"/>
    </row>
    <row r="55" spans="1:9" ht="13.5" customHeight="1">
      <c r="F55" s="285"/>
      <c r="H55" s="285"/>
    </row>
    <row r="56" spans="1:9" ht="13.5" customHeight="1">
      <c r="F56" s="266"/>
      <c r="H56" s="266"/>
    </row>
  </sheetData>
  <mergeCells count="37">
    <mergeCell ref="C3:D3"/>
    <mergeCell ref="E3:F3"/>
    <mergeCell ref="G3:H3"/>
    <mergeCell ref="H18:H19"/>
    <mergeCell ref="A5:B5"/>
    <mergeCell ref="A7:B7"/>
    <mergeCell ref="C16:C17"/>
    <mergeCell ref="D16:D17"/>
    <mergeCell ref="E16:E17"/>
    <mergeCell ref="H16:H17"/>
    <mergeCell ref="F16:F17"/>
    <mergeCell ref="G16:G17"/>
    <mergeCell ref="C18:C19"/>
    <mergeCell ref="D18:D19"/>
    <mergeCell ref="E18:E19"/>
    <mergeCell ref="F18:F19"/>
    <mergeCell ref="G18:G19"/>
    <mergeCell ref="H20:H21"/>
    <mergeCell ref="C31:C32"/>
    <mergeCell ref="D31:D32"/>
    <mergeCell ref="E31:E32"/>
    <mergeCell ref="F31:F32"/>
    <mergeCell ref="G31:G32"/>
    <mergeCell ref="H31:H32"/>
    <mergeCell ref="C20:C21"/>
    <mergeCell ref="D20:D21"/>
    <mergeCell ref="E20:E21"/>
    <mergeCell ref="F20:F21"/>
    <mergeCell ref="G20:G21"/>
    <mergeCell ref="A49:B49"/>
    <mergeCell ref="A35:B35"/>
    <mergeCell ref="A40:B40"/>
    <mergeCell ref="A44:B44"/>
    <mergeCell ref="A45:B45"/>
    <mergeCell ref="A46:B46"/>
    <mergeCell ref="A47:B47"/>
    <mergeCell ref="A48:B48"/>
  </mergeCells>
  <phoneticPr fontId="6"/>
  <printOptions horizontalCentered="1" verticalCentered="1"/>
  <pageMargins left="0.43307086614173229" right="0.43307086614173229" top="0.55118110236220474" bottom="0.55118110236220474" header="0.31496062992125984" footer="0.31496062992125984"/>
  <pageSetup paperSize="9" scale="97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9EF9-A74D-4B1C-A563-45B345F1304D}">
  <dimension ref="A1:H16"/>
  <sheetViews>
    <sheetView view="pageBreakPreview" zoomScaleNormal="100" zoomScaleSheetLayoutView="100" workbookViewId="0">
      <selection activeCell="H9" sqref="H9"/>
    </sheetView>
  </sheetViews>
  <sheetFormatPr defaultColWidth="9" defaultRowHeight="13.2"/>
  <cols>
    <col min="1" max="1" width="3" style="262" customWidth="1"/>
    <col min="2" max="2" width="23.6640625" style="262" customWidth="1"/>
    <col min="3" max="3" width="8.6640625" style="262" customWidth="1"/>
    <col min="4" max="4" width="12.109375" style="262" customWidth="1"/>
    <col min="5" max="5" width="8.6640625" style="262" customWidth="1"/>
    <col min="6" max="6" width="12.109375" style="262" customWidth="1"/>
    <col min="7" max="7" width="8.6640625" style="262" customWidth="1"/>
    <col min="8" max="8" width="12.109375" style="262" customWidth="1"/>
    <col min="9" max="16384" width="9" style="262"/>
  </cols>
  <sheetData>
    <row r="1" spans="1:8" ht="15" customHeight="1">
      <c r="A1" s="299" t="s">
        <v>432</v>
      </c>
      <c r="B1" s="309"/>
    </row>
    <row r="2" spans="1:8" s="309" customFormat="1" ht="9.9" customHeight="1" thickBot="1">
      <c r="A2" s="734"/>
      <c r="B2" s="310"/>
      <c r="C2" s="310"/>
      <c r="D2" s="310"/>
      <c r="E2" s="310"/>
      <c r="F2" s="310"/>
      <c r="G2" s="310"/>
      <c r="H2" s="310"/>
    </row>
    <row r="3" spans="1:8" s="295" customFormat="1" ht="20.100000000000001" customHeight="1" thickTop="1">
      <c r="A3" s="308"/>
      <c r="B3" s="307" t="s">
        <v>407</v>
      </c>
      <c r="C3" s="921" t="s">
        <v>274</v>
      </c>
      <c r="D3" s="921"/>
      <c r="E3" s="932">
        <v>4</v>
      </c>
      <c r="F3" s="932"/>
      <c r="G3" s="933">
        <v>5</v>
      </c>
      <c r="H3" s="933"/>
    </row>
    <row r="4" spans="1:8" s="295" customFormat="1" ht="20.100000000000001" customHeight="1">
      <c r="A4" s="306" t="s">
        <v>408</v>
      </c>
      <c r="B4" s="305"/>
      <c r="C4" s="303" t="s">
        <v>168</v>
      </c>
      <c r="D4" s="304" t="s">
        <v>170</v>
      </c>
      <c r="E4" s="303" t="s">
        <v>168</v>
      </c>
      <c r="F4" s="304" t="s">
        <v>170</v>
      </c>
      <c r="G4" s="303" t="s">
        <v>168</v>
      </c>
      <c r="H4" s="303" t="s">
        <v>170</v>
      </c>
    </row>
    <row r="5" spans="1:8" s="298" customFormat="1" ht="17.100000000000001" customHeight="1">
      <c r="A5" s="935" t="s">
        <v>433</v>
      </c>
      <c r="B5" s="935"/>
      <c r="C5" s="651">
        <v>50409</v>
      </c>
      <c r="D5" s="749">
        <v>992377</v>
      </c>
      <c r="E5" s="651">
        <v>51108</v>
      </c>
      <c r="F5" s="749">
        <v>1031147</v>
      </c>
      <c r="G5" s="750">
        <v>52337</v>
      </c>
      <c r="H5" s="750">
        <v>1066422</v>
      </c>
    </row>
    <row r="6" spans="1:8" s="298" customFormat="1" ht="17.100000000000001" customHeight="1">
      <c r="A6" s="301"/>
      <c r="B6" s="290" t="s">
        <v>434</v>
      </c>
      <c r="C6" s="653">
        <v>21630</v>
      </c>
      <c r="D6" s="652">
        <v>357974</v>
      </c>
      <c r="E6" s="653">
        <v>20921</v>
      </c>
      <c r="F6" s="652">
        <v>344917</v>
      </c>
      <c r="G6" s="655">
        <v>20984</v>
      </c>
      <c r="H6" s="751">
        <v>342343</v>
      </c>
    </row>
    <row r="7" spans="1:8" s="295" customFormat="1" ht="17.100000000000001" customHeight="1">
      <c r="A7" s="291"/>
      <c r="B7" s="290" t="s">
        <v>435</v>
      </c>
      <c r="C7" s="653">
        <v>28779</v>
      </c>
      <c r="D7" s="652">
        <v>634403</v>
      </c>
      <c r="E7" s="653">
        <v>30187</v>
      </c>
      <c r="F7" s="652">
        <v>686230</v>
      </c>
      <c r="G7" s="655">
        <v>31353</v>
      </c>
      <c r="H7" s="751">
        <v>724079</v>
      </c>
    </row>
    <row r="8" spans="1:8" s="295" customFormat="1" ht="17.100000000000001" customHeight="1">
      <c r="A8" s="927" t="s">
        <v>436</v>
      </c>
      <c r="B8" s="927"/>
      <c r="C8" s="680">
        <v>30703</v>
      </c>
      <c r="D8" s="652">
        <v>157770</v>
      </c>
      <c r="E8" s="680">
        <v>30929</v>
      </c>
      <c r="F8" s="652">
        <v>161545</v>
      </c>
      <c r="G8" s="682">
        <v>30082</v>
      </c>
      <c r="H8" s="751">
        <v>157885</v>
      </c>
    </row>
    <row r="9" spans="1:8" s="270" customFormat="1" ht="17.100000000000001" customHeight="1">
      <c r="A9" s="925" t="s">
        <v>148</v>
      </c>
      <c r="B9" s="925"/>
      <c r="C9" s="659">
        <v>49135</v>
      </c>
      <c r="D9" s="660">
        <v>3003</v>
      </c>
      <c r="E9" s="659">
        <v>50135</v>
      </c>
      <c r="F9" s="660">
        <v>3064</v>
      </c>
      <c r="G9" s="672">
        <v>51254</v>
      </c>
      <c r="H9" s="752">
        <v>3133</v>
      </c>
    </row>
    <row r="10" spans="1:8" s="266" customFormat="1" ht="12.9" customHeight="1">
      <c r="A10" s="288" t="s">
        <v>297</v>
      </c>
      <c r="F10" s="287"/>
      <c r="H10" s="287" t="s">
        <v>437</v>
      </c>
    </row>
    <row r="11" spans="1:8" ht="13.5" customHeight="1">
      <c r="F11" s="266"/>
      <c r="H11" s="266"/>
    </row>
    <row r="12" spans="1:8" ht="13.5" customHeight="1">
      <c r="F12" s="266"/>
      <c r="H12" s="286"/>
    </row>
    <row r="13" spans="1:8" ht="13.5" customHeight="1">
      <c r="F13" s="266"/>
      <c r="H13" s="266"/>
    </row>
    <row r="14" spans="1:8" ht="13.5" customHeight="1">
      <c r="F14" s="266"/>
      <c r="H14" s="266"/>
    </row>
    <row r="15" spans="1:8" ht="13.5" customHeight="1">
      <c r="F15" s="285"/>
      <c r="H15" s="285"/>
    </row>
    <row r="16" spans="1:8" ht="13.5" customHeight="1">
      <c r="F16" s="266"/>
      <c r="H16" s="266"/>
    </row>
  </sheetData>
  <mergeCells count="6">
    <mergeCell ref="G3:H3"/>
    <mergeCell ref="A9:B9"/>
    <mergeCell ref="A5:B5"/>
    <mergeCell ref="A8:B8"/>
    <mergeCell ref="C3:D3"/>
    <mergeCell ref="E3:F3"/>
  </mergeCells>
  <phoneticPr fontId="6"/>
  <pageMargins left="0.78740157480314965" right="0.78740157480314965" top="0.98425196850393704" bottom="0.98425196850393704" header="0.31496062992125984" footer="0.31496062992125984"/>
  <pageSetup paperSize="9" scale="9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37701-4811-4C45-B63B-6E369F884DD5}">
  <dimension ref="A1:F26"/>
  <sheetViews>
    <sheetView view="pageBreakPreview" zoomScaleNormal="100" zoomScaleSheetLayoutView="100" workbookViewId="0">
      <selection activeCell="E6" sqref="E6"/>
    </sheetView>
  </sheetViews>
  <sheetFormatPr defaultColWidth="9" defaultRowHeight="13.2"/>
  <cols>
    <col min="1" max="1" width="28.6640625" style="2" customWidth="1"/>
    <col min="2" max="2" width="7.6640625" style="2" customWidth="1"/>
    <col min="3" max="5" width="16.88671875" style="2" customWidth="1"/>
    <col min="6" max="16384" width="9" style="2"/>
  </cols>
  <sheetData>
    <row r="1" spans="1:6" ht="15" customHeight="1">
      <c r="A1" s="14" t="s">
        <v>438</v>
      </c>
      <c r="B1" s="233"/>
      <c r="C1" s="753"/>
      <c r="D1" s="753"/>
      <c r="E1" s="753"/>
      <c r="F1" s="14"/>
    </row>
    <row r="2" spans="1:6" ht="9.9" customHeight="1" thickBot="1">
      <c r="A2" s="23"/>
      <c r="B2" s="232"/>
      <c r="C2" s="754"/>
      <c r="D2" s="754"/>
      <c r="E2" s="754"/>
      <c r="F2" s="14"/>
    </row>
    <row r="3" spans="1:6" s="7" customFormat="1" ht="15.9" customHeight="1" thickTop="1" thickBot="1">
      <c r="A3" s="231"/>
      <c r="B3" s="230" t="s">
        <v>59</v>
      </c>
      <c r="C3" s="936" t="s">
        <v>274</v>
      </c>
      <c r="D3" s="936">
        <v>4</v>
      </c>
      <c r="E3" s="937">
        <v>5</v>
      </c>
      <c r="F3" s="21"/>
    </row>
    <row r="4" spans="1:6" s="7" customFormat="1" ht="15.9" customHeight="1" thickTop="1">
      <c r="A4" s="102" t="s">
        <v>44</v>
      </c>
      <c r="B4" s="229"/>
      <c r="C4" s="936"/>
      <c r="D4" s="936"/>
      <c r="E4" s="937"/>
      <c r="F4" s="21"/>
    </row>
    <row r="5" spans="1:6" s="7" customFormat="1" ht="18" customHeight="1">
      <c r="A5" s="227" t="s">
        <v>439</v>
      </c>
      <c r="B5" s="228" t="s">
        <v>119</v>
      </c>
      <c r="C5" s="743">
        <v>4</v>
      </c>
      <c r="D5" s="680">
        <v>1</v>
      </c>
      <c r="E5" s="755">
        <v>1</v>
      </c>
    </row>
    <row r="6" spans="1:6" s="7" customFormat="1" ht="18" customHeight="1">
      <c r="A6" s="227" t="s">
        <v>440</v>
      </c>
      <c r="B6" s="226" t="s">
        <v>119</v>
      </c>
      <c r="C6" s="743">
        <v>1007</v>
      </c>
      <c r="D6" s="680">
        <v>977</v>
      </c>
      <c r="E6" s="755">
        <v>1090</v>
      </c>
    </row>
    <row r="7" spans="1:6" s="7" customFormat="1" ht="18" customHeight="1">
      <c r="A7" s="227" t="s">
        <v>441</v>
      </c>
      <c r="B7" s="226" t="s">
        <v>119</v>
      </c>
      <c r="C7" s="743">
        <v>1</v>
      </c>
      <c r="D7" s="680">
        <v>1</v>
      </c>
      <c r="E7" s="755">
        <v>0</v>
      </c>
    </row>
    <row r="8" spans="1:6" s="7" customFormat="1" ht="18" customHeight="1">
      <c r="A8" s="227" t="s">
        <v>442</v>
      </c>
      <c r="B8" s="226" t="s">
        <v>443</v>
      </c>
      <c r="C8" s="743">
        <v>21566</v>
      </c>
      <c r="D8" s="680">
        <v>25349</v>
      </c>
      <c r="E8" s="755">
        <v>34522</v>
      </c>
    </row>
    <row r="9" spans="1:6" s="7" customFormat="1" ht="18" customHeight="1">
      <c r="A9" s="227" t="s">
        <v>444</v>
      </c>
      <c r="B9" s="226" t="s">
        <v>123</v>
      </c>
      <c r="C9" s="743">
        <v>225</v>
      </c>
      <c r="D9" s="680">
        <v>194</v>
      </c>
      <c r="E9" s="755">
        <v>190</v>
      </c>
    </row>
    <row r="10" spans="1:6" s="7" customFormat="1" ht="18" customHeight="1">
      <c r="A10" s="227" t="s">
        <v>445</v>
      </c>
      <c r="B10" s="226" t="s">
        <v>123</v>
      </c>
      <c r="C10" s="743">
        <v>2119</v>
      </c>
      <c r="D10" s="680">
        <v>3466</v>
      </c>
      <c r="E10" s="755">
        <v>3979</v>
      </c>
    </row>
    <row r="11" spans="1:6" s="7" customFormat="1" ht="18" customHeight="1">
      <c r="A11" s="227" t="s">
        <v>446</v>
      </c>
      <c r="B11" s="226" t="s">
        <v>119</v>
      </c>
      <c r="C11" s="743" t="s">
        <v>122</v>
      </c>
      <c r="D11" s="680">
        <v>1</v>
      </c>
      <c r="E11" s="755">
        <v>0</v>
      </c>
      <c r="F11" s="21"/>
    </row>
    <row r="12" spans="1:6" s="7" customFormat="1" ht="18" customHeight="1">
      <c r="A12" s="227" t="s">
        <v>121</v>
      </c>
      <c r="B12" s="226" t="s">
        <v>119</v>
      </c>
      <c r="C12" s="743">
        <v>52</v>
      </c>
      <c r="D12" s="680">
        <v>47</v>
      </c>
      <c r="E12" s="755">
        <v>51</v>
      </c>
      <c r="F12" s="21"/>
    </row>
    <row r="13" spans="1:6" s="7" customFormat="1" ht="18" customHeight="1">
      <c r="A13" s="227" t="s">
        <v>120</v>
      </c>
      <c r="B13" s="226" t="s">
        <v>119</v>
      </c>
      <c r="C13" s="743">
        <v>330</v>
      </c>
      <c r="D13" s="680">
        <v>365</v>
      </c>
      <c r="E13" s="755">
        <v>379</v>
      </c>
      <c r="F13" s="21"/>
    </row>
    <row r="14" spans="1:6" s="7" customFormat="1" ht="18" customHeight="1">
      <c r="A14" s="227" t="s">
        <v>447</v>
      </c>
      <c r="B14" s="226" t="s">
        <v>443</v>
      </c>
      <c r="C14" s="743">
        <v>151</v>
      </c>
      <c r="D14" s="680">
        <v>154</v>
      </c>
      <c r="E14" s="755">
        <v>455</v>
      </c>
      <c r="F14" s="21"/>
    </row>
    <row r="15" spans="1:6" s="7" customFormat="1" ht="18" customHeight="1">
      <c r="A15" s="227" t="s">
        <v>448</v>
      </c>
      <c r="B15" s="226" t="s">
        <v>119</v>
      </c>
      <c r="C15" s="743">
        <v>123</v>
      </c>
      <c r="D15" s="680">
        <v>109</v>
      </c>
      <c r="E15" s="755">
        <v>104</v>
      </c>
      <c r="F15" s="21"/>
    </row>
    <row r="16" spans="1:6" s="7" customFormat="1" ht="18" customHeight="1">
      <c r="A16" s="227" t="s">
        <v>449</v>
      </c>
      <c r="B16" s="226" t="s">
        <v>443</v>
      </c>
      <c r="C16" s="743">
        <v>3</v>
      </c>
      <c r="D16" s="680">
        <v>2</v>
      </c>
      <c r="E16" s="755">
        <v>1</v>
      </c>
      <c r="F16" s="21"/>
    </row>
    <row r="17" spans="1:6" s="7" customFormat="1" ht="18" customHeight="1">
      <c r="A17" s="227" t="s">
        <v>118</v>
      </c>
      <c r="B17" s="226" t="s">
        <v>443</v>
      </c>
      <c r="C17" s="680">
        <v>1049</v>
      </c>
      <c r="D17" s="680">
        <v>1337</v>
      </c>
      <c r="E17" s="755">
        <v>1133</v>
      </c>
      <c r="F17" s="21"/>
    </row>
    <row r="18" spans="1:6" s="7" customFormat="1" ht="18" customHeight="1">
      <c r="A18" s="227" t="s">
        <v>450</v>
      </c>
      <c r="B18" s="226" t="s">
        <v>443</v>
      </c>
      <c r="C18" s="680">
        <v>17</v>
      </c>
      <c r="D18" s="680">
        <v>11</v>
      </c>
      <c r="E18" s="755">
        <v>364</v>
      </c>
      <c r="F18" s="21"/>
    </row>
    <row r="19" spans="1:6" s="7" customFormat="1" ht="18" customHeight="1">
      <c r="A19" s="225" t="s">
        <v>117</v>
      </c>
      <c r="B19" s="224" t="s">
        <v>443</v>
      </c>
      <c r="C19" s="756">
        <v>326</v>
      </c>
      <c r="D19" s="744">
        <v>422</v>
      </c>
      <c r="E19" s="747">
        <v>333</v>
      </c>
      <c r="F19" s="21"/>
    </row>
    <row r="20" spans="1:6" ht="12" customHeight="1">
      <c r="A20" s="200" t="s">
        <v>297</v>
      </c>
      <c r="B20" s="757" t="s">
        <v>451</v>
      </c>
      <c r="C20" s="222"/>
      <c r="D20" s="50"/>
      <c r="E20" s="50"/>
      <c r="F20" s="3"/>
    </row>
    <row r="21" spans="1:6" ht="12" customHeight="1">
      <c r="A21" s="630" t="s">
        <v>452</v>
      </c>
      <c r="B21" s="758" t="s">
        <v>453</v>
      </c>
      <c r="C21" s="631"/>
      <c r="D21" s="630"/>
      <c r="E21" s="630"/>
    </row>
    <row r="22" spans="1:6" ht="14.1" customHeight="1">
      <c r="A22" s="633"/>
      <c r="B22" s="758" t="s">
        <v>454</v>
      </c>
      <c r="C22" s="15"/>
      <c r="D22" s="15"/>
      <c r="E22" s="15"/>
    </row>
    <row r="23" spans="1:6">
      <c r="B23" s="759" t="s">
        <v>455</v>
      </c>
      <c r="C23" s="631"/>
      <c r="D23" s="631"/>
      <c r="E23" s="631"/>
    </row>
    <row r="24" spans="1:6">
      <c r="B24" s="759" t="s">
        <v>456</v>
      </c>
    </row>
    <row r="25" spans="1:6">
      <c r="B25" s="758" t="s">
        <v>457</v>
      </c>
    </row>
    <row r="26" spans="1:6">
      <c r="B26" s="758" t="s">
        <v>458</v>
      </c>
    </row>
  </sheetData>
  <mergeCells count="3">
    <mergeCell ref="C3:C4"/>
    <mergeCell ref="D3:D4"/>
    <mergeCell ref="E3:E4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3DEA2-E5AC-488C-B4AB-5A016FE4F8D8}">
  <dimension ref="A1:R14"/>
  <sheetViews>
    <sheetView view="pageBreakPreview" zoomScaleNormal="100" zoomScaleSheetLayoutView="100" workbookViewId="0">
      <selection activeCell="K10" sqref="K10"/>
    </sheetView>
  </sheetViews>
  <sheetFormatPr defaultColWidth="9" defaultRowHeight="13.2"/>
  <cols>
    <col min="1" max="1" width="7.109375" style="2" customWidth="1"/>
    <col min="2" max="3" width="5.21875" style="2" customWidth="1"/>
    <col min="4" max="4" width="8.21875" style="2" customWidth="1"/>
    <col min="5" max="5" width="6.6640625" style="2" customWidth="1"/>
    <col min="6" max="6" width="5.21875" style="2" customWidth="1"/>
    <col min="7" max="8" width="7.21875" style="2" customWidth="1"/>
    <col min="9" max="9" width="4.33203125" style="2" customWidth="1"/>
    <col min="10" max="10" width="5.21875" style="2" customWidth="1"/>
    <col min="11" max="13" width="4.33203125" style="2" customWidth="1"/>
    <col min="14" max="14" width="5.21875" style="2" customWidth="1"/>
    <col min="15" max="15" width="4.44140625" style="2" customWidth="1"/>
    <col min="16" max="16" width="5.21875" style="2" customWidth="1"/>
    <col min="17" max="18" width="9.44140625" style="2" bestFit="1" customWidth="1"/>
    <col min="19" max="16384" width="9" style="2"/>
  </cols>
  <sheetData>
    <row r="1" spans="1:18" ht="15" customHeight="1">
      <c r="A1" s="326" t="s">
        <v>459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8" ht="9.9" customHeight="1" thickBot="1">
      <c r="A2" s="324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8" s="63" customFormat="1" ht="15" customHeight="1" thickTop="1">
      <c r="A3" s="322" t="s">
        <v>44</v>
      </c>
      <c r="B3" s="938" t="s">
        <v>460</v>
      </c>
      <c r="C3" s="938"/>
      <c r="D3" s="938" t="s">
        <v>461</v>
      </c>
      <c r="E3" s="938"/>
      <c r="F3" s="938"/>
      <c r="G3" s="938"/>
      <c r="H3" s="938"/>
      <c r="I3" s="938"/>
      <c r="J3" s="938"/>
      <c r="K3" s="938"/>
      <c r="L3" s="938"/>
      <c r="M3" s="938"/>
      <c r="N3" s="938"/>
      <c r="O3" s="938"/>
      <c r="P3" s="938"/>
    </row>
    <row r="4" spans="1:18" s="63" customFormat="1" ht="4.5" customHeight="1">
      <c r="A4" s="321"/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</row>
    <row r="5" spans="1:18" s="63" customFormat="1" ht="66" customHeight="1">
      <c r="A5" s="320"/>
      <c r="B5" s="939" t="s">
        <v>179</v>
      </c>
      <c r="C5" s="939" t="s">
        <v>178</v>
      </c>
      <c r="D5" s="939" t="s">
        <v>49</v>
      </c>
      <c r="E5" s="939" t="s">
        <v>176</v>
      </c>
      <c r="F5" s="939" t="s">
        <v>174</v>
      </c>
      <c r="G5" s="939" t="s">
        <v>175</v>
      </c>
      <c r="H5" s="939" t="s">
        <v>173</v>
      </c>
      <c r="I5" s="939" t="s">
        <v>462</v>
      </c>
      <c r="J5" s="939" t="s">
        <v>463</v>
      </c>
      <c r="K5" s="939" t="s">
        <v>177</v>
      </c>
      <c r="L5" s="939" t="s">
        <v>464</v>
      </c>
      <c r="M5" s="939" t="s">
        <v>172</v>
      </c>
      <c r="N5" s="939" t="s">
        <v>465</v>
      </c>
      <c r="O5" s="939" t="s">
        <v>466</v>
      </c>
      <c r="P5" s="939" t="s">
        <v>53</v>
      </c>
    </row>
    <row r="6" spans="1:18" s="63" customFormat="1" ht="15" customHeight="1">
      <c r="A6" s="940" t="s">
        <v>59</v>
      </c>
      <c r="B6" s="939"/>
      <c r="C6" s="939"/>
      <c r="D6" s="939"/>
      <c r="E6" s="939"/>
      <c r="F6" s="939"/>
      <c r="G6" s="939"/>
      <c r="H6" s="939"/>
      <c r="I6" s="939"/>
      <c r="J6" s="939"/>
      <c r="K6" s="939"/>
      <c r="L6" s="939"/>
      <c r="M6" s="939"/>
      <c r="N6" s="939"/>
      <c r="O6" s="939"/>
      <c r="P6" s="939"/>
    </row>
    <row r="7" spans="1:18" s="63" customFormat="1" ht="4.5" customHeight="1">
      <c r="A7" s="940"/>
      <c r="B7" s="761"/>
      <c r="C7" s="761"/>
      <c r="D7" s="761"/>
      <c r="E7" s="761"/>
      <c r="F7" s="761"/>
      <c r="G7" s="761"/>
      <c r="H7" s="761"/>
      <c r="I7" s="761"/>
      <c r="J7" s="761"/>
      <c r="K7" s="761"/>
      <c r="L7" s="761"/>
      <c r="M7" s="761"/>
      <c r="N7" s="761"/>
      <c r="O7" s="761"/>
      <c r="P7" s="761"/>
    </row>
    <row r="8" spans="1:18" s="63" customFormat="1" ht="18" customHeight="1">
      <c r="A8" s="318" t="s">
        <v>274</v>
      </c>
      <c r="B8" s="762">
        <v>181</v>
      </c>
      <c r="C8" s="762">
        <v>108</v>
      </c>
      <c r="D8" s="762">
        <v>5092</v>
      </c>
      <c r="E8" s="762">
        <v>428</v>
      </c>
      <c r="F8" s="762">
        <v>734</v>
      </c>
      <c r="G8" s="762">
        <v>2500</v>
      </c>
      <c r="H8" s="762">
        <v>53</v>
      </c>
      <c r="I8" s="762">
        <v>186</v>
      </c>
      <c r="J8" s="319" t="s">
        <v>171</v>
      </c>
      <c r="K8" s="762">
        <v>642</v>
      </c>
      <c r="L8" s="762">
        <v>0</v>
      </c>
      <c r="M8" s="319" t="s">
        <v>171</v>
      </c>
      <c r="N8" s="319" t="s">
        <v>171</v>
      </c>
      <c r="O8" s="762">
        <v>490</v>
      </c>
      <c r="P8" s="762">
        <v>59</v>
      </c>
    </row>
    <row r="9" spans="1:18" s="63" customFormat="1" ht="18" customHeight="1">
      <c r="A9" s="318">
        <v>4</v>
      </c>
      <c r="B9" s="763">
        <v>229</v>
      </c>
      <c r="C9" s="763">
        <v>114</v>
      </c>
      <c r="D9" s="763">
        <v>5175</v>
      </c>
      <c r="E9" s="763">
        <v>449</v>
      </c>
      <c r="F9" s="763">
        <v>845</v>
      </c>
      <c r="G9" s="763">
        <v>2505</v>
      </c>
      <c r="H9" s="763">
        <v>44</v>
      </c>
      <c r="I9" s="763">
        <v>165</v>
      </c>
      <c r="J9" s="317" t="s">
        <v>171</v>
      </c>
      <c r="K9" s="763">
        <v>533</v>
      </c>
      <c r="L9" s="763">
        <v>0</v>
      </c>
      <c r="M9" s="317" t="s">
        <v>171</v>
      </c>
      <c r="N9" s="317" t="s">
        <v>171</v>
      </c>
      <c r="O9" s="763">
        <v>491</v>
      </c>
      <c r="P9" s="763">
        <v>143</v>
      </c>
      <c r="Q9" s="234"/>
    </row>
    <row r="10" spans="1:18" s="63" customFormat="1" ht="18" customHeight="1">
      <c r="A10" s="316">
        <v>5</v>
      </c>
      <c r="B10" s="764">
        <v>234</v>
      </c>
      <c r="C10" s="764">
        <v>141</v>
      </c>
      <c r="D10" s="764">
        <f>SUM(E10:P10)</f>
        <v>5037</v>
      </c>
      <c r="E10" s="764">
        <v>400</v>
      </c>
      <c r="F10" s="764">
        <v>876</v>
      </c>
      <c r="G10" s="764">
        <v>2621</v>
      </c>
      <c r="H10" s="764">
        <v>71</v>
      </c>
      <c r="I10" s="764">
        <v>192</v>
      </c>
      <c r="J10" s="609" t="s">
        <v>171</v>
      </c>
      <c r="K10" s="764">
        <v>480</v>
      </c>
      <c r="L10" s="764">
        <v>1</v>
      </c>
      <c r="M10" s="609" t="s">
        <v>171</v>
      </c>
      <c r="N10" s="609" t="s">
        <v>171</v>
      </c>
      <c r="O10" s="764">
        <v>249</v>
      </c>
      <c r="P10" s="764">
        <v>147</v>
      </c>
      <c r="Q10" s="234"/>
      <c r="R10" s="234"/>
    </row>
    <row r="11" spans="1:18" ht="12" customHeight="1">
      <c r="A11" s="314" t="s">
        <v>467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27"/>
      <c r="P11" s="315"/>
      <c r="Q11" s="312"/>
      <c r="R11" s="312"/>
    </row>
    <row r="12" spans="1:18">
      <c r="A12" s="314"/>
      <c r="B12" s="312"/>
      <c r="C12" s="312"/>
      <c r="D12" s="312"/>
      <c r="E12" s="312"/>
      <c r="F12" s="312"/>
      <c r="G12" s="312"/>
      <c r="H12" s="312"/>
      <c r="I12" s="312"/>
      <c r="J12" s="27"/>
      <c r="K12" s="27"/>
      <c r="L12" s="27"/>
      <c r="M12" s="27"/>
      <c r="N12" s="27"/>
      <c r="O12" s="27"/>
      <c r="P12" s="27"/>
      <c r="Q12" s="311"/>
      <c r="R12" s="311"/>
    </row>
    <row r="13" spans="1:18">
      <c r="A13" s="314"/>
      <c r="B13" s="312"/>
      <c r="C13" s="312"/>
      <c r="D13" s="313"/>
      <c r="E13" s="312"/>
      <c r="F13" s="312"/>
      <c r="J13" s="27"/>
      <c r="K13" s="27"/>
      <c r="L13" s="27"/>
      <c r="M13" s="27"/>
      <c r="N13" s="27"/>
      <c r="O13" s="27"/>
      <c r="P13" s="27"/>
      <c r="Q13" s="311"/>
      <c r="R13" s="311"/>
    </row>
    <row r="14" spans="1:18">
      <c r="J14" s="27"/>
      <c r="K14" s="27"/>
      <c r="L14" s="27"/>
      <c r="M14" s="27"/>
      <c r="N14" s="27"/>
      <c r="O14" s="27"/>
      <c r="P14" s="27"/>
      <c r="Q14" s="311"/>
      <c r="R14" s="311"/>
    </row>
  </sheetData>
  <mergeCells count="18">
    <mergeCell ref="A6:A7"/>
    <mergeCell ref="H5:H6"/>
    <mergeCell ref="I5:I6"/>
    <mergeCell ref="J5:J6"/>
    <mergeCell ref="K5:K6"/>
    <mergeCell ref="B5:B6"/>
    <mergeCell ref="C5:C6"/>
    <mergeCell ref="D5:D6"/>
    <mergeCell ref="E5:E6"/>
    <mergeCell ref="F5:F6"/>
    <mergeCell ref="B3:C3"/>
    <mergeCell ref="D3:P3"/>
    <mergeCell ref="G5:G6"/>
    <mergeCell ref="N5:N6"/>
    <mergeCell ref="O5:O6"/>
    <mergeCell ref="P5:P6"/>
    <mergeCell ref="L5:L6"/>
    <mergeCell ref="M5:M6"/>
  </mergeCells>
  <phoneticPr fontId="6"/>
  <pageMargins left="0.62992125984251968" right="0.62992125984251968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354C-8354-46B0-A65F-68146DAD4AF7}">
  <dimension ref="A1:E11"/>
  <sheetViews>
    <sheetView view="pageBreakPreview" zoomScaleNormal="100" zoomScaleSheetLayoutView="100" workbookViewId="0">
      <selection activeCell="D16" sqref="D16"/>
    </sheetView>
  </sheetViews>
  <sheetFormatPr defaultColWidth="9" defaultRowHeight="13.2"/>
  <cols>
    <col min="1" max="5" width="17.88671875" style="387" customWidth="1"/>
    <col min="6" max="16384" width="9" style="387"/>
  </cols>
  <sheetData>
    <row r="1" spans="1:5" ht="15" customHeight="1">
      <c r="A1" s="405" t="s">
        <v>468</v>
      </c>
      <c r="B1" s="403"/>
      <c r="C1" s="403"/>
      <c r="D1" s="403"/>
      <c r="E1" s="403"/>
    </row>
    <row r="2" spans="1:5" ht="9.9" customHeight="1" thickBot="1">
      <c r="A2" s="404"/>
      <c r="B2" s="403"/>
      <c r="C2" s="403"/>
      <c r="D2" s="403"/>
      <c r="E2" s="403"/>
    </row>
    <row r="3" spans="1:5" s="394" customFormat="1" ht="29.25" customHeight="1" thickTop="1">
      <c r="A3" s="402" t="s">
        <v>44</v>
      </c>
      <c r="B3" s="941" t="s">
        <v>469</v>
      </c>
      <c r="C3" s="942"/>
      <c r="D3" s="943" t="s">
        <v>470</v>
      </c>
      <c r="E3" s="944"/>
    </row>
    <row r="4" spans="1:5" s="394" customFormat="1" ht="14.1" customHeight="1">
      <c r="A4" s="401" t="s">
        <v>59</v>
      </c>
      <c r="B4" s="400" t="s">
        <v>471</v>
      </c>
      <c r="C4" s="400" t="s">
        <v>472</v>
      </c>
      <c r="D4" s="399" t="s">
        <v>471</v>
      </c>
      <c r="E4" s="399" t="s">
        <v>473</v>
      </c>
    </row>
    <row r="5" spans="1:5" s="394" customFormat="1" ht="18" customHeight="1">
      <c r="A5" s="398" t="s">
        <v>274</v>
      </c>
      <c r="B5" s="397">
        <v>1425</v>
      </c>
      <c r="C5" s="397">
        <v>32083</v>
      </c>
      <c r="D5" s="396">
        <v>167</v>
      </c>
      <c r="E5" s="396">
        <v>1879</v>
      </c>
    </row>
    <row r="6" spans="1:5" s="394" customFormat="1" ht="18" customHeight="1">
      <c r="A6" s="398">
        <v>4</v>
      </c>
      <c r="B6" s="397">
        <v>1828</v>
      </c>
      <c r="C6" s="397">
        <v>33336</v>
      </c>
      <c r="D6" s="396">
        <v>258</v>
      </c>
      <c r="E6" s="396">
        <v>3798</v>
      </c>
    </row>
    <row r="7" spans="1:5" s="394" customFormat="1" ht="18" customHeight="1">
      <c r="A7" s="395">
        <v>5</v>
      </c>
      <c r="B7" s="574">
        <v>1879</v>
      </c>
      <c r="C7" s="574">
        <v>32705</v>
      </c>
      <c r="D7" s="575">
        <v>401</v>
      </c>
      <c r="E7" s="575">
        <v>6862</v>
      </c>
    </row>
    <row r="8" spans="1:5" ht="12" customHeight="1">
      <c r="A8" s="393" t="s">
        <v>297</v>
      </c>
      <c r="D8" s="611"/>
      <c r="E8" s="610"/>
    </row>
    <row r="9" spans="1:5" s="612" customFormat="1" ht="11.1" customHeight="1">
      <c r="A9" s="393"/>
      <c r="D9" s="613"/>
    </row>
    <row r="10" spans="1:5" ht="13.5" customHeight="1">
      <c r="A10" s="392"/>
      <c r="B10" s="391"/>
      <c r="C10" s="390"/>
      <c r="D10" s="390"/>
      <c r="E10" s="389"/>
    </row>
    <row r="11" spans="1:5">
      <c r="C11" s="388"/>
      <c r="D11" s="388"/>
      <c r="E11" s="388"/>
    </row>
  </sheetData>
  <mergeCells count="2">
    <mergeCell ref="B3:C3"/>
    <mergeCell ref="D3:E3"/>
  </mergeCells>
  <phoneticPr fontId="6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E1E43-F3F5-4F20-B845-3DFA2666FD23}">
  <dimension ref="A1:J39"/>
  <sheetViews>
    <sheetView view="pageBreakPreview" zoomScaleNormal="100" zoomScaleSheetLayoutView="100" workbookViewId="0">
      <selection activeCell="E11" sqref="E11"/>
    </sheetView>
  </sheetViews>
  <sheetFormatPr defaultColWidth="9" defaultRowHeight="13.2"/>
  <cols>
    <col min="1" max="1" width="3.5546875" style="15" customWidth="1"/>
    <col min="2" max="2" width="21.109375" style="15" customWidth="1"/>
    <col min="3" max="4" width="19.77734375" style="15" customWidth="1"/>
    <col min="5" max="5" width="18.88671875" style="603" customWidth="1"/>
    <col min="6" max="16384" width="9" style="15"/>
  </cols>
  <sheetData>
    <row r="1" spans="1:10" ht="15" customHeight="1">
      <c r="B1" s="14" t="s">
        <v>260</v>
      </c>
      <c r="C1"/>
      <c r="D1"/>
      <c r="E1"/>
      <c r="F1"/>
      <c r="G1"/>
      <c r="H1"/>
      <c r="I1"/>
      <c r="J1"/>
    </row>
    <row r="2" spans="1:10" ht="9.9" customHeight="1" thickBot="1">
      <c r="A2" s="675"/>
      <c r="B2" s="676"/>
      <c r="C2" s="675"/>
      <c r="D2" s="675"/>
      <c r="E2" s="675"/>
      <c r="F2"/>
      <c r="G2"/>
      <c r="H2"/>
      <c r="I2"/>
      <c r="J2"/>
    </row>
    <row r="3" spans="1:10" s="21" customFormat="1" ht="14.25" customHeight="1" thickTop="1" thickBot="1">
      <c r="A3" s="677"/>
      <c r="B3" s="678" t="s">
        <v>44</v>
      </c>
      <c r="C3" s="885" t="s">
        <v>273</v>
      </c>
      <c r="D3" s="885" t="s">
        <v>43</v>
      </c>
      <c r="E3" s="885" t="s">
        <v>259</v>
      </c>
    </row>
    <row r="4" spans="1:10" s="21" customFormat="1" ht="13.5" customHeight="1" thickTop="1">
      <c r="A4" s="679" t="s">
        <v>42</v>
      </c>
      <c r="C4" s="885"/>
      <c r="D4" s="885"/>
      <c r="E4" s="885"/>
    </row>
    <row r="5" spans="1:10" s="22" customFormat="1" ht="18" customHeight="1">
      <c r="A5" s="889" t="s">
        <v>274</v>
      </c>
      <c r="B5" s="889"/>
      <c r="C5" s="680">
        <v>45239912330</v>
      </c>
      <c r="D5" s="680">
        <v>1499940</v>
      </c>
      <c r="E5" s="681">
        <v>30161</v>
      </c>
    </row>
    <row r="6" spans="1:10" s="22" customFormat="1" ht="18" customHeight="1">
      <c r="A6" s="886" t="s">
        <v>258</v>
      </c>
      <c r="B6" s="886"/>
      <c r="C6" s="680">
        <v>44959453779</v>
      </c>
      <c r="D6" s="680">
        <v>1527775</v>
      </c>
      <c r="E6" s="681">
        <v>29428.0596154538</v>
      </c>
    </row>
    <row r="7" spans="1:10" s="22" customFormat="1" ht="18" customHeight="1">
      <c r="A7" s="887" t="s">
        <v>275</v>
      </c>
      <c r="B7" s="887"/>
      <c r="C7" s="682">
        <f>SUM(C9:C20)</f>
        <v>45519808906</v>
      </c>
      <c r="D7" s="682">
        <f>SUM(D9:D20)</f>
        <v>1557853</v>
      </c>
      <c r="E7" s="683">
        <f>C7/D7</f>
        <v>29219.579065547263</v>
      </c>
      <c r="F7" s="608"/>
      <c r="G7" s="608"/>
    </row>
    <row r="8" spans="1:10" s="22" customFormat="1" ht="5.0999999999999996" customHeight="1">
      <c r="A8" s="684"/>
      <c r="B8" s="685"/>
      <c r="C8" s="682"/>
      <c r="D8" s="686"/>
      <c r="E8" s="687"/>
    </row>
    <row r="9" spans="1:10" s="21" customFormat="1" ht="18" customHeight="1">
      <c r="A9" s="888" t="s">
        <v>276</v>
      </c>
      <c r="B9" s="688" t="s">
        <v>257</v>
      </c>
      <c r="C9" s="689">
        <v>12998119179</v>
      </c>
      <c r="D9" s="690">
        <v>294317</v>
      </c>
      <c r="E9" s="691">
        <f t="shared" ref="E9:E20" si="0">C9/D9</f>
        <v>44163.671072347162</v>
      </c>
    </row>
    <row r="10" spans="1:10" s="21" customFormat="1" ht="18" customHeight="1">
      <c r="A10" s="888"/>
      <c r="B10" s="692" t="s">
        <v>41</v>
      </c>
      <c r="C10" s="690">
        <v>8717479180</v>
      </c>
      <c r="D10" s="690">
        <v>208110</v>
      </c>
      <c r="E10" s="681">
        <f t="shared" si="0"/>
        <v>41888.804862812933</v>
      </c>
    </row>
    <row r="11" spans="1:10" s="21" customFormat="1" ht="18" customHeight="1">
      <c r="A11" s="888"/>
      <c r="B11" s="692" t="s">
        <v>40</v>
      </c>
      <c r="C11" s="690">
        <v>117670062</v>
      </c>
      <c r="D11" s="690">
        <v>23720</v>
      </c>
      <c r="E11" s="681">
        <f t="shared" si="0"/>
        <v>4960.7951939291734</v>
      </c>
    </row>
    <row r="12" spans="1:10" s="21" customFormat="1" ht="18" customHeight="1">
      <c r="A12" s="888"/>
      <c r="B12" s="692" t="s">
        <v>38</v>
      </c>
      <c r="C12" s="690">
        <v>21930945041</v>
      </c>
      <c r="D12" s="690">
        <v>782025</v>
      </c>
      <c r="E12" s="681">
        <f t="shared" si="0"/>
        <v>28043.790212589112</v>
      </c>
    </row>
    <row r="13" spans="1:10" s="21" customFormat="1" ht="18" customHeight="1">
      <c r="A13" s="888"/>
      <c r="B13" s="692" t="s">
        <v>39</v>
      </c>
      <c r="C13" s="690">
        <v>1059762355</v>
      </c>
      <c r="D13" s="690">
        <v>161179</v>
      </c>
      <c r="E13" s="681">
        <f t="shared" si="0"/>
        <v>6575.0647106632996</v>
      </c>
    </row>
    <row r="14" spans="1:10" s="21" customFormat="1" ht="18" customHeight="1">
      <c r="A14" s="888"/>
      <c r="B14" s="692" t="s">
        <v>37</v>
      </c>
      <c r="C14" s="690">
        <v>473750</v>
      </c>
      <c r="D14" s="690">
        <v>5</v>
      </c>
      <c r="E14" s="681">
        <f t="shared" si="0"/>
        <v>94750</v>
      </c>
    </row>
    <row r="15" spans="1:10" s="21" customFormat="1" ht="18" customHeight="1">
      <c r="A15" s="888"/>
      <c r="B15" s="692" t="s">
        <v>36</v>
      </c>
      <c r="C15" s="690">
        <v>70911103</v>
      </c>
      <c r="D15" s="690">
        <v>294</v>
      </c>
      <c r="E15" s="681">
        <f t="shared" si="0"/>
        <v>241194.22789115645</v>
      </c>
    </row>
    <row r="16" spans="1:10" s="21" customFormat="1" ht="18" customHeight="1">
      <c r="A16" s="888"/>
      <c r="B16" s="692" t="s">
        <v>35</v>
      </c>
      <c r="C16" s="690">
        <v>192154687</v>
      </c>
      <c r="D16" s="690">
        <v>930</v>
      </c>
      <c r="E16" s="681">
        <f t="shared" si="0"/>
        <v>206617.9430107527</v>
      </c>
    </row>
    <row r="17" spans="1:5" s="21" customFormat="1" ht="18" customHeight="1">
      <c r="A17" s="888"/>
      <c r="B17" s="692" t="s">
        <v>277</v>
      </c>
      <c r="C17" s="690">
        <v>12775704</v>
      </c>
      <c r="D17" s="690">
        <v>247</v>
      </c>
      <c r="E17" s="681">
        <f t="shared" si="0"/>
        <v>51723.497975708502</v>
      </c>
    </row>
    <row r="18" spans="1:5" s="21" customFormat="1" ht="18" customHeight="1">
      <c r="A18" s="888"/>
      <c r="B18" s="692" t="s">
        <v>278</v>
      </c>
      <c r="C18" s="690">
        <v>6200000</v>
      </c>
      <c r="D18" s="690">
        <v>49</v>
      </c>
      <c r="E18" s="681">
        <f t="shared" si="0"/>
        <v>126530.61224489796</v>
      </c>
    </row>
    <row r="19" spans="1:5" s="21" customFormat="1" ht="18" customHeight="1">
      <c r="A19" s="888"/>
      <c r="B19" s="693" t="s">
        <v>256</v>
      </c>
      <c r="C19" s="690">
        <v>75885909</v>
      </c>
      <c r="D19" s="690">
        <v>1303</v>
      </c>
      <c r="E19" s="681">
        <f t="shared" si="0"/>
        <v>58239.377590176518</v>
      </c>
    </row>
    <row r="20" spans="1:5" s="21" customFormat="1" ht="18" customHeight="1">
      <c r="A20" s="888"/>
      <c r="B20" s="694" t="s">
        <v>255</v>
      </c>
      <c r="C20" s="695">
        <f>324346096+13085840</f>
        <v>337431936</v>
      </c>
      <c r="D20" s="695">
        <f>74068+11606</f>
        <v>85674</v>
      </c>
      <c r="E20" s="696">
        <f t="shared" si="0"/>
        <v>3938.5570418096504</v>
      </c>
    </row>
    <row r="21" spans="1:5" s="3" customFormat="1" ht="12" customHeight="1">
      <c r="B21" s="20" t="s">
        <v>270</v>
      </c>
      <c r="C21" s="697"/>
      <c r="D21" s="697"/>
      <c r="E21" s="698" t="s">
        <v>279</v>
      </c>
    </row>
    <row r="22" spans="1:5" s="6" customFormat="1" ht="12.9" customHeight="1">
      <c r="A22" s="19"/>
      <c r="E22" s="607"/>
    </row>
    <row r="23" spans="1:5" s="3" customFormat="1" ht="13.5" customHeight="1">
      <c r="A23" s="606"/>
      <c r="B23" s="18"/>
      <c r="C23" s="18"/>
      <c r="D23" s="18"/>
      <c r="E23" s="604"/>
    </row>
    <row r="24" spans="1:5" s="3" customFormat="1" ht="13.5" customHeight="1">
      <c r="B24" s="17"/>
      <c r="E24" s="604"/>
    </row>
    <row r="25" spans="1:5" s="3" customFormat="1" ht="13.5" customHeight="1">
      <c r="E25" s="604"/>
    </row>
    <row r="26" spans="1:5" s="3" customFormat="1" ht="13.5" customHeight="1">
      <c r="E26" s="604"/>
    </row>
    <row r="27" spans="1:5" s="3" customFormat="1" ht="13.5" customHeight="1">
      <c r="E27" s="604"/>
    </row>
    <row r="28" spans="1:5" s="3" customFormat="1" ht="13.5" customHeight="1">
      <c r="E28" s="604"/>
    </row>
    <row r="29" spans="1:5" s="3" customFormat="1" ht="13.5" customHeight="1">
      <c r="E29" s="604"/>
    </row>
    <row r="30" spans="1:5" s="3" customFormat="1" ht="13.5" customHeight="1">
      <c r="E30" s="604"/>
    </row>
    <row r="31" spans="1:5" s="3" customFormat="1" ht="13.5" customHeight="1">
      <c r="E31" s="604"/>
    </row>
    <row r="32" spans="1:5" s="3" customFormat="1" ht="13.5" customHeight="1">
      <c r="E32" s="604"/>
    </row>
    <row r="33" spans="5:5" s="16" customFormat="1" ht="13.5" customHeight="1">
      <c r="E33" s="605"/>
    </row>
    <row r="34" spans="5:5" s="3" customFormat="1" ht="13.5" customHeight="1">
      <c r="E34" s="604"/>
    </row>
    <row r="35" spans="5:5" s="3" customFormat="1" ht="13.5" customHeight="1">
      <c r="E35" s="604"/>
    </row>
    <row r="36" spans="5:5" s="3" customFormat="1" ht="13.5" customHeight="1">
      <c r="E36" s="604"/>
    </row>
    <row r="37" spans="5:5" s="3" customFormat="1" ht="13.5" customHeight="1">
      <c r="E37" s="604"/>
    </row>
    <row r="38" spans="5:5" s="3" customFormat="1" ht="13.5" customHeight="1">
      <c r="E38" s="604"/>
    </row>
    <row r="39" spans="5:5" ht="18" customHeight="1">
      <c r="E39"/>
    </row>
  </sheetData>
  <mergeCells count="7">
    <mergeCell ref="E3:E4"/>
    <mergeCell ref="A5:B5"/>
    <mergeCell ref="A6:B6"/>
    <mergeCell ref="A7:B7"/>
    <mergeCell ref="A9:A20"/>
    <mergeCell ref="C3:C4"/>
    <mergeCell ref="D3:D4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2FCD-5F28-4353-995D-230DCBE62631}">
  <dimension ref="A1:AM109"/>
  <sheetViews>
    <sheetView zoomScaleNormal="100" zoomScaleSheetLayoutView="100" workbookViewId="0">
      <selection activeCell="F7" sqref="F7"/>
    </sheetView>
  </sheetViews>
  <sheetFormatPr defaultColWidth="9" defaultRowHeight="13.5" customHeight="1"/>
  <cols>
    <col min="1" max="1" width="5.88671875" style="406" customWidth="1"/>
    <col min="2" max="2" width="0.88671875" style="406" customWidth="1"/>
    <col min="3" max="3" width="20.88671875" style="406" customWidth="1"/>
    <col min="4" max="4" width="0.88671875" style="406" customWidth="1"/>
    <col min="5" max="6" width="19.6640625" style="408" customWidth="1"/>
    <col min="7" max="7" width="19.6640625" style="407" customWidth="1"/>
    <col min="8" max="9" width="15.33203125" style="406" customWidth="1"/>
    <col min="10" max="18" width="5.109375" style="406" customWidth="1"/>
    <col min="19" max="20" width="4.6640625" style="406" customWidth="1"/>
    <col min="21" max="36" width="7.6640625" style="406" customWidth="1"/>
    <col min="37" max="39" width="7.6640625" style="403" customWidth="1"/>
    <col min="40" max="16384" width="9" style="406"/>
  </cols>
  <sheetData>
    <row r="1" spans="1:39" s="405" customFormat="1" ht="15" customHeight="1">
      <c r="A1" s="405" t="s">
        <v>474</v>
      </c>
      <c r="E1" s="765"/>
      <c r="F1" s="766"/>
      <c r="G1" s="765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</row>
    <row r="2" spans="1:39" s="405" customFormat="1" ht="9.75" customHeight="1" thickBot="1">
      <c r="A2" s="429"/>
      <c r="B2" s="429"/>
      <c r="C2" s="429"/>
      <c r="D2" s="429"/>
      <c r="E2" s="767"/>
      <c r="F2" s="768"/>
      <c r="G2" s="767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</row>
    <row r="3" spans="1:39" s="425" customFormat="1" ht="14.1" customHeight="1" thickTop="1" thickBot="1">
      <c r="A3" s="428"/>
      <c r="B3" s="427"/>
      <c r="C3" s="769"/>
      <c r="D3" s="769" t="s">
        <v>59</v>
      </c>
      <c r="E3" s="945" t="s">
        <v>274</v>
      </c>
      <c r="F3" s="941">
        <v>4</v>
      </c>
      <c r="G3" s="946">
        <v>5</v>
      </c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</row>
    <row r="4" spans="1:39" s="411" customFormat="1" ht="14.1" customHeight="1" thickTop="1">
      <c r="A4" s="424" t="s">
        <v>44</v>
      </c>
      <c r="B4" s="423"/>
      <c r="C4" s="422"/>
      <c r="D4" s="421"/>
      <c r="E4" s="945"/>
      <c r="F4" s="941"/>
      <c r="G4" s="946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</row>
    <row r="5" spans="1:39" s="411" customFormat="1" ht="14.1" customHeight="1">
      <c r="A5" s="947" t="s">
        <v>475</v>
      </c>
      <c r="B5" s="420"/>
      <c r="C5" s="770" t="s">
        <v>476</v>
      </c>
      <c r="D5" s="771"/>
      <c r="E5" s="414">
        <v>63486</v>
      </c>
      <c r="F5" s="418">
        <v>61964</v>
      </c>
      <c r="G5" s="576">
        <v>64788</v>
      </c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</row>
    <row r="6" spans="1:39" s="411" customFormat="1" ht="14.1" customHeight="1">
      <c r="A6" s="947"/>
      <c r="B6" s="417"/>
      <c r="C6" s="770" t="s">
        <v>477</v>
      </c>
      <c r="D6" s="772"/>
      <c r="E6" s="414">
        <v>15667</v>
      </c>
      <c r="F6" s="414">
        <v>16839</v>
      </c>
      <c r="G6" s="577">
        <v>17300</v>
      </c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</row>
    <row r="7" spans="1:39" s="411" customFormat="1" ht="14.1" customHeight="1">
      <c r="A7" s="947"/>
      <c r="B7" s="419"/>
      <c r="C7" s="773" t="s">
        <v>478</v>
      </c>
      <c r="D7" s="774"/>
      <c r="E7" s="412">
        <v>33839</v>
      </c>
      <c r="F7" s="412">
        <v>39540</v>
      </c>
      <c r="G7" s="578">
        <v>58400</v>
      </c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</row>
    <row r="8" spans="1:39" s="411" customFormat="1" ht="14.1" customHeight="1">
      <c r="A8" s="948" t="s">
        <v>479</v>
      </c>
      <c r="B8" s="417"/>
      <c r="C8" s="770" t="s">
        <v>480</v>
      </c>
      <c r="D8" s="772"/>
      <c r="E8" s="775">
        <v>0</v>
      </c>
      <c r="F8" s="775">
        <v>0</v>
      </c>
      <c r="G8" s="577">
        <v>35818</v>
      </c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</row>
    <row r="9" spans="1:39" s="411" customFormat="1" ht="14.1" customHeight="1">
      <c r="A9" s="948"/>
      <c r="B9" s="417"/>
      <c r="C9" s="770" t="s">
        <v>481</v>
      </c>
      <c r="D9" s="776"/>
      <c r="E9" s="414">
        <v>17778</v>
      </c>
      <c r="F9" s="414">
        <v>15736</v>
      </c>
      <c r="G9" s="577">
        <v>12258</v>
      </c>
      <c r="H9" s="394"/>
      <c r="I9" s="394"/>
      <c r="J9" s="394"/>
      <c r="K9" s="394"/>
      <c r="L9" s="394"/>
      <c r="M9" s="394"/>
      <c r="N9" s="394"/>
      <c r="O9" s="394"/>
      <c r="Q9" s="394"/>
      <c r="R9" s="394"/>
      <c r="S9" s="394"/>
      <c r="AG9" s="394"/>
      <c r="AH9" s="394"/>
      <c r="AI9" s="394"/>
    </row>
    <row r="10" spans="1:39" s="411" customFormat="1" ht="14.1" customHeight="1">
      <c r="A10" s="948"/>
      <c r="B10" s="417"/>
      <c r="C10" s="770" t="s">
        <v>482</v>
      </c>
      <c r="D10" s="776"/>
      <c r="E10" s="414">
        <v>49805</v>
      </c>
      <c r="F10" s="414">
        <v>50854</v>
      </c>
      <c r="G10" s="577">
        <v>48247</v>
      </c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AK10" s="394"/>
      <c r="AL10" s="394"/>
      <c r="AM10" s="394"/>
    </row>
    <row r="11" spans="1:39" s="411" customFormat="1" ht="14.1" customHeight="1">
      <c r="A11" s="948"/>
      <c r="B11" s="777"/>
      <c r="C11" s="770" t="s">
        <v>483</v>
      </c>
      <c r="D11" s="776"/>
      <c r="E11" s="414">
        <v>7976</v>
      </c>
      <c r="F11" s="414">
        <v>11594</v>
      </c>
      <c r="G11" s="577">
        <v>25998</v>
      </c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AK11" s="394"/>
      <c r="AL11" s="394"/>
      <c r="AM11" s="394"/>
    </row>
    <row r="12" spans="1:39" s="411" customFormat="1" ht="14.1" customHeight="1">
      <c r="A12" s="948"/>
      <c r="B12" s="777"/>
      <c r="C12" s="770" t="s">
        <v>484</v>
      </c>
      <c r="D12" s="776"/>
      <c r="E12" s="414">
        <v>22719</v>
      </c>
      <c r="F12" s="414">
        <v>21559</v>
      </c>
      <c r="G12" s="778">
        <v>0</v>
      </c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AK12" s="394"/>
      <c r="AL12" s="394"/>
      <c r="AM12" s="394"/>
    </row>
    <row r="13" spans="1:39" s="411" customFormat="1" ht="14.1" customHeight="1">
      <c r="A13" s="948"/>
      <c r="B13" s="777"/>
      <c r="C13" s="770" t="s">
        <v>485</v>
      </c>
      <c r="D13" s="776"/>
      <c r="E13" s="779">
        <v>4948</v>
      </c>
      <c r="F13" s="414">
        <v>4350</v>
      </c>
      <c r="G13" s="577">
        <v>4072</v>
      </c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AK13" s="394"/>
      <c r="AL13" s="394"/>
      <c r="AM13" s="394"/>
    </row>
    <row r="14" spans="1:39" s="411" customFormat="1" ht="14.1" customHeight="1">
      <c r="A14" s="948"/>
      <c r="B14" s="777"/>
      <c r="C14" s="770" t="s">
        <v>486</v>
      </c>
      <c r="D14" s="776"/>
      <c r="E14" s="414">
        <v>3257</v>
      </c>
      <c r="F14" s="414">
        <v>3612</v>
      </c>
      <c r="G14" s="577">
        <v>4963</v>
      </c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AI14" s="394"/>
      <c r="AJ14" s="394"/>
      <c r="AK14" s="394"/>
    </row>
    <row r="15" spans="1:39" s="411" customFormat="1" ht="14.1" customHeight="1">
      <c r="A15" s="948"/>
      <c r="B15" s="777"/>
      <c r="C15" s="770" t="s">
        <v>487</v>
      </c>
      <c r="D15" s="776"/>
      <c r="E15" s="779">
        <v>2329</v>
      </c>
      <c r="F15" s="414">
        <v>2325</v>
      </c>
      <c r="G15" s="577">
        <v>2432</v>
      </c>
      <c r="H15" s="394"/>
      <c r="I15" s="394"/>
      <c r="J15" s="394"/>
      <c r="K15" s="394"/>
      <c r="L15" s="394"/>
      <c r="M15" s="394"/>
      <c r="N15" s="394"/>
      <c r="O15" s="394"/>
      <c r="AI15" s="394"/>
      <c r="AJ15" s="394"/>
      <c r="AK15" s="394"/>
    </row>
    <row r="16" spans="1:39" s="411" customFormat="1" ht="14.1" customHeight="1">
      <c r="A16" s="948"/>
      <c r="B16" s="777"/>
      <c r="C16" s="770" t="s">
        <v>488</v>
      </c>
      <c r="D16" s="776"/>
      <c r="E16" s="779">
        <v>4782</v>
      </c>
      <c r="F16" s="414">
        <v>4549</v>
      </c>
      <c r="G16" s="577">
        <v>5382</v>
      </c>
      <c r="H16" s="394"/>
      <c r="I16" s="394"/>
      <c r="J16" s="394"/>
      <c r="K16" s="394"/>
      <c r="L16" s="394"/>
      <c r="M16" s="394"/>
      <c r="N16" s="394"/>
      <c r="O16" s="394"/>
      <c r="AI16" s="394"/>
      <c r="AJ16" s="394"/>
      <c r="AK16" s="394"/>
    </row>
    <row r="17" spans="1:39" s="411" customFormat="1" ht="14.1" customHeight="1">
      <c r="A17" s="948"/>
      <c r="B17" s="777"/>
      <c r="C17" s="770" t="s">
        <v>489</v>
      </c>
      <c r="D17" s="776"/>
      <c r="E17" s="414">
        <v>163</v>
      </c>
      <c r="F17" s="414">
        <v>141</v>
      </c>
      <c r="G17" s="577">
        <v>175</v>
      </c>
      <c r="H17" s="394"/>
      <c r="I17" s="394"/>
      <c r="J17" s="394"/>
      <c r="K17" s="394"/>
      <c r="L17" s="394"/>
      <c r="M17" s="394"/>
      <c r="N17" s="394"/>
      <c r="O17" s="394"/>
      <c r="AI17" s="394"/>
      <c r="AJ17" s="394"/>
      <c r="AK17" s="394"/>
    </row>
    <row r="18" spans="1:39" s="411" customFormat="1" ht="14.1" customHeight="1">
      <c r="A18" s="948"/>
      <c r="B18" s="777"/>
      <c r="C18" s="770" t="s">
        <v>490</v>
      </c>
      <c r="D18" s="776"/>
      <c r="E18" s="779">
        <v>2642</v>
      </c>
      <c r="F18" s="414">
        <v>2621</v>
      </c>
      <c r="G18" s="577">
        <v>1456</v>
      </c>
      <c r="H18" s="394"/>
      <c r="I18" s="394"/>
      <c r="J18" s="394"/>
      <c r="K18" s="394"/>
      <c r="L18" s="394"/>
      <c r="M18" s="394"/>
      <c r="N18" s="394"/>
      <c r="O18" s="394"/>
      <c r="AI18" s="394"/>
      <c r="AJ18" s="394"/>
      <c r="AK18" s="394"/>
    </row>
    <row r="19" spans="1:39" s="411" customFormat="1" ht="14.1" customHeight="1">
      <c r="A19" s="948"/>
      <c r="B19" s="777"/>
      <c r="C19" s="770" t="s">
        <v>491</v>
      </c>
      <c r="D19" s="776"/>
      <c r="E19" s="414">
        <v>5470</v>
      </c>
      <c r="F19" s="780">
        <v>5307</v>
      </c>
      <c r="G19" s="577">
        <v>3996</v>
      </c>
      <c r="H19" s="394"/>
      <c r="I19" s="394"/>
      <c r="J19" s="394"/>
      <c r="K19" s="394"/>
      <c r="L19" s="394"/>
      <c r="M19" s="394"/>
      <c r="N19" s="394"/>
      <c r="O19" s="394"/>
      <c r="AI19" s="394"/>
      <c r="AJ19" s="394"/>
      <c r="AK19" s="394"/>
    </row>
    <row r="20" spans="1:39" s="411" customFormat="1" ht="14.1" customHeight="1">
      <c r="A20" s="948"/>
      <c r="B20" s="777"/>
      <c r="C20" s="770" t="s">
        <v>492</v>
      </c>
      <c r="D20" s="776"/>
      <c r="E20" s="780">
        <v>6624</v>
      </c>
      <c r="F20" s="414">
        <v>6815</v>
      </c>
      <c r="G20" s="577">
        <v>9169</v>
      </c>
      <c r="H20" s="394"/>
      <c r="I20" s="394"/>
      <c r="J20" s="394"/>
      <c r="K20" s="394"/>
      <c r="L20" s="394"/>
      <c r="M20" s="394"/>
      <c r="N20" s="394"/>
      <c r="O20" s="394"/>
      <c r="AI20" s="394"/>
      <c r="AJ20" s="394"/>
      <c r="AK20" s="394"/>
    </row>
    <row r="21" spans="1:39" s="411" customFormat="1" ht="14.1" customHeight="1">
      <c r="A21" s="948"/>
      <c r="B21" s="777"/>
      <c r="C21" s="770" t="s">
        <v>493</v>
      </c>
      <c r="D21" s="776"/>
      <c r="E21" s="780">
        <v>3351</v>
      </c>
      <c r="F21" s="414">
        <v>3478</v>
      </c>
      <c r="G21" s="778">
        <v>0</v>
      </c>
      <c r="AH21" s="394"/>
      <c r="AI21" s="394"/>
      <c r="AJ21" s="394"/>
    </row>
    <row r="22" spans="1:39" s="411" customFormat="1" ht="14.1" customHeight="1">
      <c r="A22" s="948"/>
      <c r="B22" s="781"/>
      <c r="C22" s="773" t="s">
        <v>494</v>
      </c>
      <c r="D22" s="782"/>
      <c r="E22" s="783">
        <v>0</v>
      </c>
      <c r="F22" s="775">
        <v>0</v>
      </c>
      <c r="G22" s="784">
        <v>2959</v>
      </c>
      <c r="AH22" s="394"/>
      <c r="AI22" s="394"/>
      <c r="AJ22" s="394"/>
    </row>
    <row r="23" spans="1:39" s="411" customFormat="1" ht="14.1" customHeight="1">
      <c r="A23" s="949" t="s">
        <v>495</v>
      </c>
      <c r="B23" s="785"/>
      <c r="C23" s="786" t="s">
        <v>436</v>
      </c>
      <c r="D23" s="787"/>
      <c r="E23" s="780">
        <v>30457</v>
      </c>
      <c r="F23" s="788">
        <v>30817</v>
      </c>
      <c r="G23" s="576">
        <v>29757</v>
      </c>
      <c r="AH23" s="394"/>
      <c r="AI23" s="394"/>
      <c r="AJ23" s="394"/>
    </row>
    <row r="24" spans="1:39" s="411" customFormat="1" ht="14.1" customHeight="1">
      <c r="A24" s="949"/>
      <c r="B24" s="417"/>
      <c r="C24" s="789" t="s">
        <v>204</v>
      </c>
      <c r="D24" s="415"/>
      <c r="E24" s="780">
        <v>7136</v>
      </c>
      <c r="F24" s="780">
        <v>7790</v>
      </c>
      <c r="G24" s="778">
        <v>0</v>
      </c>
      <c r="AH24" s="394"/>
      <c r="AI24" s="394"/>
      <c r="AJ24" s="394"/>
    </row>
    <row r="25" spans="1:39" ht="12" customHeight="1">
      <c r="A25" s="949"/>
      <c r="B25" s="417"/>
      <c r="C25" s="416" t="s">
        <v>203</v>
      </c>
      <c r="D25" s="415"/>
      <c r="E25" s="414">
        <v>38</v>
      </c>
      <c r="F25" s="414">
        <v>89</v>
      </c>
      <c r="G25" s="778">
        <v>0</v>
      </c>
      <c r="AJ25" s="403"/>
      <c r="AM25" s="406"/>
    </row>
    <row r="26" spans="1:39" ht="13.5" customHeight="1">
      <c r="A26" s="949"/>
      <c r="B26" s="419"/>
      <c r="C26" s="773" t="s">
        <v>496</v>
      </c>
      <c r="D26" s="776"/>
      <c r="E26" s="413">
        <v>28507</v>
      </c>
      <c r="F26" s="413">
        <v>29659</v>
      </c>
      <c r="G26" s="578">
        <v>30633</v>
      </c>
      <c r="AJ26" s="403"/>
      <c r="AM26" s="406"/>
    </row>
    <row r="27" spans="1:39" ht="13.5" customHeight="1">
      <c r="A27" s="790" t="s">
        <v>297</v>
      </c>
      <c r="B27" s="248"/>
      <c r="C27" s="791"/>
      <c r="D27" s="792"/>
      <c r="E27" s="644"/>
      <c r="F27" s="662"/>
      <c r="G27" s="793"/>
      <c r="H27" s="387"/>
      <c r="AJ27" s="403"/>
      <c r="AM27" s="406"/>
    </row>
    <row r="28" spans="1:39" ht="13.5" customHeight="1">
      <c r="B28" s="410"/>
      <c r="C28" s="392" t="s">
        <v>497</v>
      </c>
      <c r="D28" s="791"/>
      <c r="E28" s="644"/>
      <c r="F28" s="644"/>
      <c r="G28" s="794"/>
      <c r="H28" s="387"/>
      <c r="AJ28" s="403"/>
      <c r="AM28" s="406"/>
    </row>
    <row r="29" spans="1:39" ht="13.5" customHeight="1">
      <c r="C29" s="392" t="s">
        <v>498</v>
      </c>
      <c r="D29" s="387"/>
      <c r="E29" s="387"/>
      <c r="F29" s="387"/>
      <c r="G29" s="794"/>
      <c r="H29" s="387"/>
      <c r="AJ29" s="403"/>
      <c r="AM29" s="406"/>
    </row>
    <row r="30" spans="1:39" ht="13.5" customHeight="1">
      <c r="C30" s="387"/>
      <c r="D30" s="387"/>
      <c r="E30" s="387"/>
      <c r="F30" s="387"/>
      <c r="G30" s="387"/>
      <c r="H30" s="387"/>
      <c r="AJ30" s="403"/>
      <c r="AM30" s="406"/>
    </row>
    <row r="31" spans="1:39" ht="13.5" customHeight="1">
      <c r="C31" s="387"/>
      <c r="D31" s="387"/>
      <c r="E31" s="387"/>
      <c r="F31" s="387"/>
      <c r="G31" s="387"/>
      <c r="H31" s="387"/>
      <c r="AJ31" s="403"/>
      <c r="AM31" s="406"/>
    </row>
    <row r="32" spans="1:39" ht="13.5" customHeight="1">
      <c r="C32" s="387"/>
      <c r="D32" s="387"/>
      <c r="E32" s="387"/>
      <c r="F32" s="387"/>
      <c r="G32" s="387"/>
      <c r="H32" s="387"/>
      <c r="AJ32" s="403"/>
      <c r="AM32" s="406"/>
    </row>
    <row r="33" spans="3:39" ht="13.5" customHeight="1">
      <c r="C33" s="387"/>
      <c r="D33" s="387"/>
      <c r="E33" s="387"/>
      <c r="F33" s="387"/>
      <c r="G33" s="387"/>
      <c r="H33" s="387"/>
      <c r="AJ33" s="403"/>
      <c r="AM33" s="406"/>
    </row>
    <row r="34" spans="3:39" ht="13.5" customHeight="1">
      <c r="C34" s="387"/>
      <c r="D34" s="387"/>
      <c r="E34" s="387"/>
      <c r="F34" s="387"/>
      <c r="G34" s="387"/>
      <c r="H34" s="387"/>
      <c r="AJ34" s="403"/>
      <c r="AM34" s="406"/>
    </row>
    <row r="35" spans="3:39" ht="13.5" customHeight="1">
      <c r="C35" s="387"/>
      <c r="D35" s="387"/>
      <c r="E35" s="387"/>
      <c r="F35" s="387"/>
      <c r="G35" s="387"/>
      <c r="H35" s="387"/>
    </row>
    <row r="36" spans="3:39" ht="13.5" customHeight="1">
      <c r="C36" s="387"/>
      <c r="D36" s="387"/>
      <c r="E36" s="387"/>
      <c r="F36" s="387"/>
      <c r="G36" s="387"/>
      <c r="H36" s="387"/>
      <c r="AK36" s="406"/>
      <c r="AL36" s="406"/>
      <c r="AM36" s="406"/>
    </row>
    <row r="37" spans="3:39" ht="13.5" customHeight="1">
      <c r="C37" s="409"/>
      <c r="D37" s="409"/>
      <c r="H37" s="387"/>
      <c r="AK37" s="406"/>
      <c r="AL37" s="406"/>
      <c r="AM37" s="406"/>
    </row>
    <row r="38" spans="3:39" ht="13.5" customHeight="1">
      <c r="C38" s="409"/>
      <c r="D38" s="409"/>
      <c r="AK38" s="406"/>
      <c r="AL38" s="406"/>
      <c r="AM38" s="406"/>
    </row>
    <row r="39" spans="3:39" ht="13.5" customHeight="1">
      <c r="C39" s="409"/>
      <c r="D39" s="409"/>
      <c r="AK39" s="406"/>
      <c r="AL39" s="406"/>
      <c r="AM39" s="406"/>
    </row>
    <row r="40" spans="3:39" ht="13.5" customHeight="1">
      <c r="C40" s="409"/>
      <c r="D40" s="409"/>
      <c r="AK40" s="406"/>
      <c r="AL40" s="406"/>
      <c r="AM40" s="406"/>
    </row>
    <row r="41" spans="3:39" ht="13.5" customHeight="1">
      <c r="C41" s="409"/>
      <c r="D41" s="409"/>
      <c r="AK41" s="406"/>
      <c r="AL41" s="406"/>
      <c r="AM41" s="406"/>
    </row>
    <row r="42" spans="3:39" ht="13.5" customHeight="1">
      <c r="C42" s="409"/>
      <c r="D42" s="409"/>
      <c r="AK42" s="406"/>
      <c r="AL42" s="406"/>
      <c r="AM42" s="406"/>
    </row>
    <row r="43" spans="3:39" ht="13.5" customHeight="1">
      <c r="C43" s="409"/>
      <c r="D43" s="409"/>
      <c r="AK43" s="406"/>
      <c r="AL43" s="406"/>
      <c r="AM43" s="406"/>
    </row>
    <row r="44" spans="3:39" ht="13.5" customHeight="1">
      <c r="C44" s="409"/>
      <c r="D44" s="409"/>
      <c r="AK44" s="406"/>
      <c r="AL44" s="406"/>
      <c r="AM44" s="406"/>
    </row>
    <row r="45" spans="3:39" ht="13.5" customHeight="1">
      <c r="C45" s="409"/>
      <c r="D45" s="409"/>
      <c r="AK45" s="406"/>
      <c r="AL45" s="406"/>
      <c r="AM45" s="406"/>
    </row>
    <row r="46" spans="3:39" ht="13.5" customHeight="1">
      <c r="C46" s="409"/>
      <c r="D46" s="409"/>
      <c r="AK46" s="406"/>
      <c r="AL46" s="406"/>
      <c r="AM46" s="406"/>
    </row>
    <row r="47" spans="3:39" ht="13.5" customHeight="1">
      <c r="C47" s="409"/>
      <c r="D47" s="409"/>
      <c r="AK47" s="406"/>
      <c r="AL47" s="406"/>
      <c r="AM47" s="406"/>
    </row>
    <row r="48" spans="3:39" ht="13.5" customHeight="1">
      <c r="C48" s="409"/>
      <c r="D48" s="409"/>
      <c r="AK48" s="406"/>
      <c r="AL48" s="406"/>
      <c r="AM48" s="406"/>
    </row>
    <row r="49" spans="3:39" ht="13.5" customHeight="1">
      <c r="C49" s="409"/>
      <c r="D49" s="409"/>
      <c r="AK49" s="406"/>
      <c r="AL49" s="406"/>
      <c r="AM49" s="406"/>
    </row>
    <row r="50" spans="3:39" ht="13.5" customHeight="1">
      <c r="C50" s="409"/>
      <c r="D50" s="409"/>
      <c r="AK50" s="406"/>
      <c r="AL50" s="406"/>
      <c r="AM50" s="406"/>
    </row>
    <row r="51" spans="3:39" ht="13.5" customHeight="1">
      <c r="C51" s="409"/>
      <c r="D51" s="409"/>
      <c r="AK51" s="406"/>
      <c r="AL51" s="406"/>
      <c r="AM51" s="406"/>
    </row>
    <row r="52" spans="3:39" ht="13.5" customHeight="1">
      <c r="C52" s="409"/>
      <c r="D52" s="409"/>
      <c r="E52" s="406"/>
      <c r="F52" s="406"/>
      <c r="G52" s="406"/>
      <c r="AK52" s="406"/>
      <c r="AL52" s="406"/>
      <c r="AM52" s="406"/>
    </row>
    <row r="53" spans="3:39" ht="13.5" customHeight="1">
      <c r="C53" s="409"/>
      <c r="D53" s="409"/>
      <c r="E53" s="406"/>
      <c r="F53" s="406"/>
      <c r="G53" s="406"/>
      <c r="AK53" s="406"/>
      <c r="AL53" s="406"/>
      <c r="AM53" s="406"/>
    </row>
    <row r="54" spans="3:39" ht="13.5" customHeight="1">
      <c r="C54" s="409"/>
      <c r="D54" s="409"/>
      <c r="E54" s="406"/>
      <c r="F54" s="406"/>
      <c r="G54" s="406"/>
      <c r="AK54" s="406"/>
      <c r="AL54" s="406"/>
      <c r="AM54" s="406"/>
    </row>
    <row r="55" spans="3:39" ht="13.5" customHeight="1">
      <c r="C55" s="409"/>
      <c r="D55" s="409"/>
      <c r="E55" s="406"/>
      <c r="F55" s="406"/>
      <c r="G55" s="406"/>
      <c r="AK55" s="406"/>
      <c r="AL55" s="406"/>
      <c r="AM55" s="406"/>
    </row>
    <row r="56" spans="3:39" ht="13.5" customHeight="1">
      <c r="C56" s="409"/>
      <c r="D56" s="409"/>
      <c r="E56" s="406"/>
      <c r="F56" s="406"/>
      <c r="G56" s="406"/>
      <c r="AK56" s="406"/>
      <c r="AL56" s="406"/>
      <c r="AM56" s="406"/>
    </row>
    <row r="57" spans="3:39" ht="13.5" customHeight="1">
      <c r="C57" s="409"/>
      <c r="D57" s="409"/>
      <c r="E57" s="406"/>
      <c r="F57" s="406"/>
      <c r="G57" s="406"/>
      <c r="AK57" s="406"/>
      <c r="AL57" s="406"/>
      <c r="AM57" s="406"/>
    </row>
    <row r="58" spans="3:39" ht="13.5" customHeight="1">
      <c r="C58" s="409"/>
      <c r="D58" s="409"/>
      <c r="E58" s="406"/>
      <c r="F58" s="406"/>
      <c r="G58" s="406"/>
      <c r="AK58" s="406"/>
      <c r="AL58" s="406"/>
      <c r="AM58" s="406"/>
    </row>
    <row r="59" spans="3:39" ht="13.5" customHeight="1">
      <c r="C59" s="409"/>
      <c r="D59" s="409"/>
      <c r="E59" s="406"/>
      <c r="F59" s="406"/>
      <c r="G59" s="406"/>
      <c r="AK59" s="406"/>
      <c r="AL59" s="406"/>
      <c r="AM59" s="406"/>
    </row>
    <row r="60" spans="3:39" ht="13.5" customHeight="1">
      <c r="C60" s="409"/>
      <c r="D60" s="409"/>
      <c r="E60" s="406"/>
      <c r="F60" s="406"/>
      <c r="G60" s="406"/>
      <c r="AK60" s="406"/>
      <c r="AL60" s="406"/>
      <c r="AM60" s="406"/>
    </row>
    <row r="61" spans="3:39" ht="13.5" customHeight="1">
      <c r="C61" s="409"/>
      <c r="D61" s="409"/>
      <c r="E61" s="406"/>
      <c r="F61" s="406"/>
      <c r="G61" s="406"/>
      <c r="AK61" s="406"/>
      <c r="AL61" s="406"/>
      <c r="AM61" s="406"/>
    </row>
    <row r="62" spans="3:39" ht="13.5" customHeight="1">
      <c r="C62" s="409"/>
      <c r="D62" s="409"/>
      <c r="E62" s="406"/>
      <c r="F62" s="406"/>
      <c r="G62" s="406"/>
      <c r="AK62" s="406"/>
      <c r="AL62" s="406"/>
      <c r="AM62" s="406"/>
    </row>
    <row r="63" spans="3:39" ht="13.5" customHeight="1">
      <c r="C63" s="409"/>
      <c r="D63" s="409"/>
      <c r="E63" s="406"/>
      <c r="F63" s="406"/>
      <c r="G63" s="406"/>
      <c r="AK63" s="406"/>
      <c r="AL63" s="406"/>
      <c r="AM63" s="406"/>
    </row>
    <row r="64" spans="3:39" ht="13.5" customHeight="1">
      <c r="C64" s="409"/>
      <c r="D64" s="409"/>
      <c r="E64" s="406"/>
      <c r="F64" s="406"/>
      <c r="G64" s="406"/>
      <c r="AK64" s="406"/>
      <c r="AL64" s="406"/>
      <c r="AM64" s="406"/>
    </row>
    <row r="65" spans="3:39" ht="13.5" customHeight="1">
      <c r="C65" s="409"/>
      <c r="D65" s="409"/>
      <c r="E65" s="406"/>
      <c r="F65" s="406"/>
      <c r="G65" s="406"/>
      <c r="AK65" s="406"/>
      <c r="AL65" s="406"/>
      <c r="AM65" s="406"/>
    </row>
    <row r="66" spans="3:39" ht="13.5" customHeight="1">
      <c r="C66" s="409"/>
      <c r="D66" s="409"/>
      <c r="E66" s="406"/>
      <c r="F66" s="406"/>
      <c r="G66" s="406"/>
      <c r="AK66" s="406"/>
      <c r="AL66" s="406"/>
      <c r="AM66" s="406"/>
    </row>
    <row r="67" spans="3:39" ht="13.5" customHeight="1">
      <c r="C67" s="409"/>
      <c r="D67" s="409"/>
      <c r="E67" s="406"/>
      <c r="F67" s="406"/>
      <c r="G67" s="406"/>
      <c r="AK67" s="406"/>
      <c r="AL67" s="406"/>
      <c r="AM67" s="406"/>
    </row>
    <row r="68" spans="3:39" ht="13.5" customHeight="1">
      <c r="C68" s="409"/>
      <c r="D68" s="409"/>
      <c r="E68" s="406"/>
      <c r="F68" s="406"/>
      <c r="G68" s="406"/>
      <c r="AK68" s="406"/>
      <c r="AL68" s="406"/>
      <c r="AM68" s="406"/>
    </row>
    <row r="69" spans="3:39" ht="13.5" customHeight="1">
      <c r="C69" s="409"/>
      <c r="D69" s="409"/>
      <c r="E69" s="406"/>
      <c r="F69" s="406"/>
      <c r="G69" s="406"/>
      <c r="AK69" s="406"/>
      <c r="AL69" s="406"/>
      <c r="AM69" s="406"/>
    </row>
    <row r="70" spans="3:39" ht="13.5" customHeight="1">
      <c r="C70" s="409"/>
      <c r="D70" s="409"/>
      <c r="E70" s="406"/>
      <c r="F70" s="406"/>
      <c r="G70" s="406"/>
      <c r="AK70" s="406"/>
      <c r="AL70" s="406"/>
      <c r="AM70" s="406"/>
    </row>
    <row r="71" spans="3:39" ht="13.5" customHeight="1">
      <c r="C71" s="409"/>
      <c r="D71" s="409"/>
      <c r="E71" s="406"/>
      <c r="F71" s="406"/>
      <c r="G71" s="406"/>
      <c r="AK71" s="406"/>
      <c r="AL71" s="406"/>
      <c r="AM71" s="406"/>
    </row>
    <row r="72" spans="3:39" ht="13.5" customHeight="1">
      <c r="C72" s="409"/>
      <c r="D72" s="409"/>
      <c r="E72" s="406"/>
      <c r="F72" s="406"/>
      <c r="G72" s="406"/>
      <c r="AK72" s="406"/>
      <c r="AL72" s="406"/>
      <c r="AM72" s="406"/>
    </row>
    <row r="73" spans="3:39" ht="13.5" customHeight="1">
      <c r="C73" s="409"/>
      <c r="D73" s="409"/>
      <c r="E73" s="406"/>
      <c r="F73" s="406"/>
      <c r="G73" s="406"/>
      <c r="AK73" s="406"/>
      <c r="AL73" s="406"/>
      <c r="AM73" s="406"/>
    </row>
    <row r="74" spans="3:39" ht="13.5" customHeight="1">
      <c r="C74" s="409"/>
      <c r="D74" s="409"/>
      <c r="E74" s="406"/>
      <c r="F74" s="406"/>
      <c r="G74" s="406"/>
      <c r="AK74" s="406"/>
      <c r="AL74" s="406"/>
      <c r="AM74" s="406"/>
    </row>
    <row r="75" spans="3:39" ht="13.5" customHeight="1">
      <c r="C75" s="409"/>
      <c r="D75" s="409"/>
      <c r="E75" s="406"/>
      <c r="F75" s="406"/>
      <c r="G75" s="406"/>
      <c r="AK75" s="406"/>
      <c r="AL75" s="406"/>
      <c r="AM75" s="406"/>
    </row>
    <row r="76" spans="3:39" ht="13.5" customHeight="1">
      <c r="C76" s="409"/>
      <c r="D76" s="409"/>
      <c r="E76" s="406"/>
      <c r="F76" s="406"/>
      <c r="G76" s="406"/>
      <c r="AK76" s="406"/>
      <c r="AL76" s="406"/>
      <c r="AM76" s="406"/>
    </row>
    <row r="77" spans="3:39" ht="13.5" customHeight="1">
      <c r="C77" s="409"/>
      <c r="D77" s="409"/>
      <c r="E77" s="406"/>
      <c r="F77" s="406"/>
      <c r="G77" s="406"/>
      <c r="AK77" s="406"/>
      <c r="AL77" s="406"/>
      <c r="AM77" s="406"/>
    </row>
    <row r="78" spans="3:39" ht="13.5" customHeight="1">
      <c r="C78" s="409"/>
      <c r="D78" s="409"/>
      <c r="E78" s="406"/>
      <c r="F78" s="406"/>
      <c r="G78" s="406"/>
      <c r="AK78" s="406"/>
      <c r="AL78" s="406"/>
      <c r="AM78" s="406"/>
    </row>
    <row r="79" spans="3:39" ht="13.5" customHeight="1">
      <c r="C79" s="409"/>
      <c r="D79" s="409"/>
      <c r="E79" s="406"/>
      <c r="F79" s="406"/>
      <c r="G79" s="406"/>
      <c r="AK79" s="406"/>
      <c r="AL79" s="406"/>
      <c r="AM79" s="406"/>
    </row>
    <row r="80" spans="3:39" ht="13.5" customHeight="1">
      <c r="C80" s="409"/>
      <c r="D80" s="409"/>
      <c r="E80" s="406"/>
      <c r="F80" s="406"/>
      <c r="G80" s="406"/>
      <c r="AK80" s="406"/>
      <c r="AL80" s="406"/>
      <c r="AM80" s="406"/>
    </row>
    <row r="81" spans="3:39" ht="13.5" customHeight="1">
      <c r="C81" s="409"/>
      <c r="D81" s="409"/>
      <c r="E81" s="406"/>
      <c r="F81" s="406"/>
      <c r="G81" s="406"/>
      <c r="AK81" s="406"/>
      <c r="AL81" s="406"/>
      <c r="AM81" s="406"/>
    </row>
    <row r="82" spans="3:39" ht="13.5" customHeight="1">
      <c r="C82" s="409"/>
      <c r="D82" s="409"/>
      <c r="E82" s="406"/>
      <c r="F82" s="406"/>
      <c r="G82" s="406"/>
      <c r="AK82" s="406"/>
      <c r="AL82" s="406"/>
      <c r="AM82" s="406"/>
    </row>
    <row r="83" spans="3:39" ht="13.5" customHeight="1">
      <c r="C83" s="409"/>
      <c r="D83" s="409"/>
      <c r="E83" s="406"/>
      <c r="F83" s="406"/>
      <c r="G83" s="406"/>
      <c r="AK83" s="406"/>
      <c r="AL83" s="406"/>
      <c r="AM83" s="406"/>
    </row>
    <row r="84" spans="3:39" ht="13.5" customHeight="1">
      <c r="C84" s="409"/>
      <c r="D84" s="409"/>
      <c r="E84" s="406"/>
      <c r="F84" s="406"/>
      <c r="G84" s="406"/>
      <c r="AK84" s="406"/>
      <c r="AL84" s="406"/>
      <c r="AM84" s="406"/>
    </row>
    <row r="85" spans="3:39" ht="13.5" customHeight="1">
      <c r="C85" s="409"/>
      <c r="D85" s="409"/>
      <c r="E85" s="406"/>
      <c r="F85" s="406"/>
      <c r="G85" s="406"/>
      <c r="AK85" s="406"/>
      <c r="AL85" s="406"/>
      <c r="AM85" s="406"/>
    </row>
    <row r="86" spans="3:39" ht="13.5" customHeight="1">
      <c r="C86" s="409"/>
      <c r="D86" s="409"/>
      <c r="E86" s="406"/>
      <c r="F86" s="406"/>
      <c r="G86" s="406"/>
      <c r="AK86" s="406"/>
      <c r="AL86" s="406"/>
      <c r="AM86" s="406"/>
    </row>
    <row r="87" spans="3:39" ht="13.5" customHeight="1">
      <c r="C87" s="409"/>
      <c r="D87" s="409"/>
      <c r="E87" s="406"/>
      <c r="F87" s="406"/>
      <c r="G87" s="406"/>
      <c r="AK87" s="406"/>
      <c r="AL87" s="406"/>
      <c r="AM87" s="406"/>
    </row>
    <row r="88" spans="3:39" ht="13.5" customHeight="1">
      <c r="C88" s="409"/>
      <c r="D88" s="409"/>
      <c r="E88" s="406"/>
      <c r="F88" s="406"/>
      <c r="G88" s="406"/>
      <c r="AK88" s="406"/>
      <c r="AL88" s="406"/>
      <c r="AM88" s="406"/>
    </row>
    <row r="89" spans="3:39" ht="13.5" customHeight="1">
      <c r="C89" s="409"/>
      <c r="D89" s="409"/>
      <c r="E89" s="406"/>
      <c r="F89" s="406"/>
      <c r="G89" s="406"/>
      <c r="AK89" s="406"/>
      <c r="AL89" s="406"/>
      <c r="AM89" s="406"/>
    </row>
    <row r="90" spans="3:39" ht="13.5" customHeight="1">
      <c r="C90" s="409"/>
      <c r="D90" s="409"/>
      <c r="E90" s="406"/>
      <c r="F90" s="406"/>
      <c r="G90" s="406"/>
      <c r="AK90" s="406"/>
      <c r="AL90" s="406"/>
      <c r="AM90" s="406"/>
    </row>
    <row r="91" spans="3:39" ht="13.5" customHeight="1">
      <c r="C91" s="409"/>
      <c r="D91" s="409"/>
      <c r="E91" s="406"/>
      <c r="F91" s="406"/>
      <c r="G91" s="406"/>
      <c r="AK91" s="406"/>
      <c r="AL91" s="406"/>
      <c r="AM91" s="406"/>
    </row>
    <row r="92" spans="3:39" ht="13.5" customHeight="1">
      <c r="C92" s="409"/>
      <c r="D92" s="409"/>
      <c r="E92" s="406"/>
      <c r="F92" s="406"/>
      <c r="G92" s="406"/>
      <c r="AK92" s="406"/>
      <c r="AL92" s="406"/>
      <c r="AM92" s="406"/>
    </row>
    <row r="93" spans="3:39" ht="13.5" customHeight="1">
      <c r="C93" s="409"/>
      <c r="D93" s="409"/>
      <c r="E93" s="406"/>
      <c r="F93" s="406"/>
      <c r="G93" s="406"/>
      <c r="AK93" s="406"/>
      <c r="AL93" s="406"/>
      <c r="AM93" s="406"/>
    </row>
    <row r="94" spans="3:39" ht="13.5" customHeight="1">
      <c r="C94" s="409"/>
      <c r="D94" s="409"/>
      <c r="E94" s="406"/>
      <c r="F94" s="406"/>
      <c r="G94" s="406"/>
      <c r="AK94" s="406"/>
      <c r="AL94" s="406"/>
      <c r="AM94" s="406"/>
    </row>
    <row r="95" spans="3:39" ht="13.5" customHeight="1">
      <c r="C95" s="409"/>
      <c r="D95" s="409"/>
      <c r="E95" s="406"/>
      <c r="F95" s="406"/>
      <c r="G95" s="406"/>
      <c r="AK95" s="406"/>
      <c r="AL95" s="406"/>
      <c r="AM95" s="406"/>
    </row>
    <row r="96" spans="3:39" ht="13.5" customHeight="1">
      <c r="C96" s="409"/>
      <c r="D96" s="409"/>
      <c r="E96" s="406"/>
      <c r="F96" s="406"/>
      <c r="G96" s="406"/>
      <c r="AK96" s="406"/>
      <c r="AL96" s="406"/>
      <c r="AM96" s="406"/>
    </row>
    <row r="97" spans="3:39" ht="13.5" customHeight="1">
      <c r="C97" s="409"/>
      <c r="D97" s="409"/>
      <c r="E97" s="406"/>
      <c r="F97" s="406"/>
      <c r="G97" s="406"/>
      <c r="AK97" s="406"/>
      <c r="AL97" s="406"/>
      <c r="AM97" s="406"/>
    </row>
    <row r="98" spans="3:39" ht="13.5" customHeight="1">
      <c r="C98" s="409"/>
      <c r="D98" s="409"/>
      <c r="E98" s="406"/>
      <c r="F98" s="406"/>
      <c r="G98" s="406"/>
      <c r="AK98" s="406"/>
      <c r="AL98" s="406"/>
      <c r="AM98" s="406"/>
    </row>
    <row r="99" spans="3:39" ht="13.5" customHeight="1">
      <c r="C99" s="409"/>
      <c r="D99" s="409"/>
      <c r="E99" s="406"/>
      <c r="F99" s="406"/>
      <c r="G99" s="406"/>
      <c r="AK99" s="406"/>
      <c r="AL99" s="406"/>
      <c r="AM99" s="406"/>
    </row>
    <row r="100" spans="3:39" ht="13.5" customHeight="1">
      <c r="C100" s="409"/>
      <c r="D100" s="409"/>
      <c r="E100" s="406"/>
      <c r="F100" s="406"/>
      <c r="G100" s="406"/>
      <c r="AK100" s="406"/>
      <c r="AL100" s="406"/>
      <c r="AM100" s="406"/>
    </row>
    <row r="101" spans="3:39" ht="13.5" customHeight="1">
      <c r="C101" s="409"/>
      <c r="D101" s="409"/>
      <c r="E101" s="406"/>
      <c r="F101" s="406"/>
      <c r="G101" s="406"/>
      <c r="AK101" s="406"/>
      <c r="AL101" s="406"/>
      <c r="AM101" s="406"/>
    </row>
    <row r="102" spans="3:39" ht="13.5" customHeight="1">
      <c r="C102" s="409"/>
      <c r="D102" s="409"/>
      <c r="E102" s="406"/>
      <c r="F102" s="406"/>
      <c r="G102" s="406"/>
      <c r="AK102" s="406"/>
      <c r="AL102" s="406"/>
      <c r="AM102" s="406"/>
    </row>
    <row r="103" spans="3:39" ht="13.5" customHeight="1">
      <c r="C103" s="409"/>
      <c r="D103" s="409"/>
      <c r="E103" s="406"/>
      <c r="F103" s="406"/>
      <c r="G103" s="406"/>
      <c r="AK103" s="406"/>
      <c r="AL103" s="406"/>
      <c r="AM103" s="406"/>
    </row>
    <row r="104" spans="3:39" ht="13.5" customHeight="1">
      <c r="C104" s="409"/>
      <c r="D104" s="409"/>
      <c r="E104" s="406"/>
      <c r="F104" s="406"/>
      <c r="G104" s="406"/>
      <c r="AK104" s="406"/>
      <c r="AL104" s="406"/>
      <c r="AM104" s="406"/>
    </row>
    <row r="105" spans="3:39" ht="13.5" customHeight="1">
      <c r="C105" s="409"/>
      <c r="D105" s="409"/>
      <c r="E105" s="406"/>
      <c r="F105" s="406"/>
      <c r="G105" s="406"/>
      <c r="AK105" s="406"/>
      <c r="AL105" s="406"/>
      <c r="AM105" s="406"/>
    </row>
    <row r="106" spans="3:39" ht="13.5" customHeight="1">
      <c r="C106" s="409"/>
      <c r="D106" s="409"/>
      <c r="E106" s="406"/>
      <c r="F106" s="406"/>
      <c r="G106" s="406"/>
      <c r="AK106" s="406"/>
      <c r="AL106" s="406"/>
      <c r="AM106" s="406"/>
    </row>
    <row r="107" spans="3:39" ht="13.5" customHeight="1">
      <c r="C107" s="409"/>
      <c r="D107" s="409"/>
      <c r="E107" s="406"/>
      <c r="F107" s="406"/>
      <c r="G107" s="406"/>
      <c r="AK107" s="406"/>
      <c r="AL107" s="406"/>
      <c r="AM107" s="406"/>
    </row>
    <row r="108" spans="3:39" ht="13.5" customHeight="1">
      <c r="C108" s="409"/>
      <c r="D108" s="409"/>
      <c r="E108" s="406"/>
      <c r="F108" s="406"/>
      <c r="G108" s="406"/>
      <c r="AK108" s="406"/>
      <c r="AL108" s="406"/>
      <c r="AM108" s="406"/>
    </row>
    <row r="109" spans="3:39" ht="13.5" customHeight="1">
      <c r="C109" s="409"/>
      <c r="D109" s="409"/>
      <c r="E109" s="406"/>
      <c r="F109" s="406"/>
      <c r="G109" s="406"/>
      <c r="AK109" s="406"/>
      <c r="AL109" s="406"/>
      <c r="AM109" s="406"/>
    </row>
  </sheetData>
  <mergeCells count="6">
    <mergeCell ref="A23:A26"/>
    <mergeCell ref="E3:E4"/>
    <mergeCell ref="F3:F4"/>
    <mergeCell ref="G3:G4"/>
    <mergeCell ref="A5:A7"/>
    <mergeCell ref="A8:A22"/>
  </mergeCells>
  <phoneticPr fontId="6"/>
  <pageMargins left="0.70866141732283472" right="0.70866141732283472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DD102-E340-48E6-82D7-4A17F3CC7DC8}">
  <dimension ref="A1:J26"/>
  <sheetViews>
    <sheetView view="pageBreakPreview" zoomScaleNormal="100" zoomScaleSheetLayoutView="100" workbookViewId="0">
      <selection activeCell="H7" sqref="H7"/>
    </sheetView>
  </sheetViews>
  <sheetFormatPr defaultColWidth="9" defaultRowHeight="13.2"/>
  <cols>
    <col min="1" max="1" width="9.33203125" style="2" customWidth="1"/>
    <col min="2" max="10" width="8.6640625" style="2" customWidth="1"/>
    <col min="11" max="12" width="12.33203125" style="2" customWidth="1"/>
    <col min="13" max="13" width="14.88671875" style="2" customWidth="1"/>
    <col min="14" max="16384" width="9" style="2"/>
  </cols>
  <sheetData>
    <row r="1" spans="1:10" s="63" customFormat="1" ht="15" customHeight="1">
      <c r="A1" s="14" t="s">
        <v>499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9.9" customHeight="1" thickBot="1">
      <c r="A2" s="14"/>
      <c r="B2" s="15"/>
      <c r="C2" s="15"/>
      <c r="D2" s="15"/>
      <c r="E2" s="15"/>
      <c r="F2" s="15"/>
      <c r="G2" s="15"/>
      <c r="H2" s="15"/>
      <c r="I2" s="15"/>
      <c r="J2" s="15"/>
    </row>
    <row r="3" spans="1:10" s="21" customFormat="1" ht="18" customHeight="1" thickTop="1" thickBot="1">
      <c r="A3" s="621" t="s">
        <v>183</v>
      </c>
      <c r="B3" s="885" t="s">
        <v>49</v>
      </c>
      <c r="C3" s="885" t="s">
        <v>500</v>
      </c>
      <c r="D3" s="885"/>
      <c r="E3" s="885" t="s">
        <v>501</v>
      </c>
      <c r="F3" s="885"/>
      <c r="G3" s="951" t="s">
        <v>502</v>
      </c>
      <c r="H3" s="951"/>
      <c r="I3" s="951" t="s">
        <v>503</v>
      </c>
      <c r="J3" s="951"/>
    </row>
    <row r="4" spans="1:10" s="21" customFormat="1" ht="18" customHeight="1" thickTop="1">
      <c r="A4" s="250" t="s">
        <v>59</v>
      </c>
      <c r="B4" s="885"/>
      <c r="C4" s="641" t="s">
        <v>182</v>
      </c>
      <c r="D4" s="641" t="s">
        <v>181</v>
      </c>
      <c r="E4" s="641" t="s">
        <v>182</v>
      </c>
      <c r="F4" s="641" t="s">
        <v>181</v>
      </c>
      <c r="G4" s="641" t="s">
        <v>182</v>
      </c>
      <c r="H4" s="641" t="s">
        <v>181</v>
      </c>
      <c r="I4" s="641" t="s">
        <v>182</v>
      </c>
      <c r="J4" s="641" t="s">
        <v>181</v>
      </c>
    </row>
    <row r="5" spans="1:10" s="21" customFormat="1" ht="18" customHeight="1">
      <c r="A5" s="639" t="s">
        <v>274</v>
      </c>
      <c r="B5" s="666">
        <v>373</v>
      </c>
      <c r="C5" s="666">
        <v>7</v>
      </c>
      <c r="D5" s="666">
        <v>362</v>
      </c>
      <c r="E5" s="666">
        <v>4</v>
      </c>
      <c r="F5" s="666">
        <v>0</v>
      </c>
      <c r="G5" s="666">
        <v>0</v>
      </c>
      <c r="H5" s="708">
        <v>0</v>
      </c>
      <c r="I5" s="666">
        <v>0</v>
      </c>
      <c r="J5" s="708">
        <v>0</v>
      </c>
    </row>
    <row r="6" spans="1:10" s="21" customFormat="1" ht="18" customHeight="1">
      <c r="A6" s="639">
        <v>4</v>
      </c>
      <c r="B6" s="666">
        <v>357</v>
      </c>
      <c r="C6" s="666">
        <v>6</v>
      </c>
      <c r="D6" s="666">
        <v>334</v>
      </c>
      <c r="E6" s="666">
        <v>17</v>
      </c>
      <c r="F6" s="666">
        <v>0</v>
      </c>
      <c r="G6" s="666">
        <v>0</v>
      </c>
      <c r="H6" s="666">
        <v>0</v>
      </c>
      <c r="I6" s="666">
        <v>0</v>
      </c>
      <c r="J6" s="666">
        <v>0</v>
      </c>
    </row>
    <row r="7" spans="1:10" s="21" customFormat="1" ht="18" customHeight="1">
      <c r="A7" s="8">
        <v>5</v>
      </c>
      <c r="B7" s="699">
        <v>358</v>
      </c>
      <c r="C7" s="699">
        <v>9</v>
      </c>
      <c r="D7" s="699">
        <v>336</v>
      </c>
      <c r="E7" s="699">
        <v>13</v>
      </c>
      <c r="F7" s="666">
        <v>0</v>
      </c>
      <c r="G7" s="666">
        <v>0</v>
      </c>
      <c r="H7" s="666">
        <v>0</v>
      </c>
      <c r="I7" s="666">
        <v>0</v>
      </c>
      <c r="J7" s="666">
        <v>0</v>
      </c>
    </row>
    <row r="8" spans="1:10" s="15" customFormat="1" ht="12.9" customHeight="1">
      <c r="A8" s="950" t="s">
        <v>504</v>
      </c>
      <c r="B8" s="950"/>
      <c r="C8" s="950"/>
      <c r="D8" s="950"/>
      <c r="E8" s="950"/>
      <c r="F8" s="950"/>
      <c r="G8" s="950"/>
      <c r="H8" s="950"/>
      <c r="I8" s="950"/>
      <c r="J8" s="950"/>
    </row>
    <row r="9" spans="1:10" s="15" customFormat="1" ht="12.9" customHeight="1">
      <c r="A9" s="214"/>
      <c r="B9" s="6"/>
      <c r="C9" s="6"/>
      <c r="D9" s="330"/>
      <c r="E9" s="330"/>
      <c r="F9" s="330"/>
      <c r="G9" s="330"/>
      <c r="H9" s="330"/>
      <c r="I9" s="329"/>
      <c r="J9" s="28"/>
    </row>
    <row r="10" spans="1:10" s="15" customFormat="1" ht="12.9" customHeight="1">
      <c r="B10" s="6"/>
    </row>
    <row r="11" spans="1:10" s="15" customFormat="1" ht="20.100000000000001" customHeight="1">
      <c r="A11" s="327"/>
      <c r="B11" s="327"/>
      <c r="C11" s="327"/>
      <c r="D11" s="327"/>
      <c r="E11" s="327"/>
      <c r="F11" s="328"/>
      <c r="G11" s="327"/>
      <c r="H11" s="327"/>
      <c r="I11" s="327"/>
      <c r="J11" s="327"/>
    </row>
    <row r="26" spans="5:5">
      <c r="E26" s="2" t="s">
        <v>180</v>
      </c>
    </row>
  </sheetData>
  <mergeCells count="6">
    <mergeCell ref="B3:B4"/>
    <mergeCell ref="C3:D3"/>
    <mergeCell ref="A8:J8"/>
    <mergeCell ref="E3:F3"/>
    <mergeCell ref="G3:H3"/>
    <mergeCell ref="I3:J3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5E43-77A2-4B17-9B95-EDE8ABBB720C}">
  <dimension ref="A1:E15"/>
  <sheetViews>
    <sheetView view="pageBreakPreview" zoomScaleNormal="100" zoomScaleSheetLayoutView="100" workbookViewId="0">
      <selection activeCell="B9" sqref="B9:E9"/>
    </sheetView>
  </sheetViews>
  <sheetFormatPr defaultColWidth="9" defaultRowHeight="13.2"/>
  <cols>
    <col min="1" max="5" width="17.33203125" style="331" customWidth="1"/>
    <col min="6" max="6" width="15.44140625" style="331" customWidth="1"/>
    <col min="7" max="16384" width="9" style="331"/>
  </cols>
  <sheetData>
    <row r="1" spans="1:5" ht="15" customHeight="1">
      <c r="A1" s="345" t="s">
        <v>505</v>
      </c>
      <c r="B1" s="332"/>
      <c r="C1" s="332"/>
      <c r="D1" s="332"/>
      <c r="E1" s="332"/>
    </row>
    <row r="2" spans="1:5" ht="9.9" customHeight="1" thickBot="1">
      <c r="A2" s="344"/>
      <c r="B2" s="332"/>
      <c r="C2" s="332"/>
      <c r="D2" s="332"/>
      <c r="E2" s="332"/>
    </row>
    <row r="3" spans="1:5" s="336" customFormat="1" ht="16.5" customHeight="1" thickTop="1" thickBot="1">
      <c r="A3" s="343" t="s">
        <v>44</v>
      </c>
      <c r="B3" s="952" t="s">
        <v>506</v>
      </c>
      <c r="C3" s="953" t="s">
        <v>507</v>
      </c>
      <c r="D3" s="953"/>
      <c r="E3" s="342" t="s">
        <v>508</v>
      </c>
    </row>
    <row r="4" spans="1:5" s="336" customFormat="1" ht="16.5" customHeight="1" thickTop="1">
      <c r="A4" s="341" t="s">
        <v>59</v>
      </c>
      <c r="B4" s="952"/>
      <c r="C4" s="340" t="s">
        <v>186</v>
      </c>
      <c r="D4" s="340" t="s">
        <v>185</v>
      </c>
      <c r="E4" s="339" t="s">
        <v>184</v>
      </c>
    </row>
    <row r="5" spans="1:5" s="336" customFormat="1" ht="18" customHeight="1">
      <c r="A5" s="338" t="s">
        <v>274</v>
      </c>
      <c r="B5" s="337">
        <v>1638</v>
      </c>
      <c r="C5" s="337">
        <v>243</v>
      </c>
      <c r="D5" s="337">
        <v>265</v>
      </c>
      <c r="E5" s="337">
        <v>52</v>
      </c>
    </row>
    <row r="6" spans="1:5" s="336" customFormat="1" ht="18" customHeight="1">
      <c r="A6" s="338">
        <v>4</v>
      </c>
      <c r="B6" s="337">
        <v>1784</v>
      </c>
      <c r="C6" s="337">
        <v>282</v>
      </c>
      <c r="D6" s="337">
        <v>213</v>
      </c>
      <c r="E6" s="337">
        <v>74</v>
      </c>
    </row>
    <row r="7" spans="1:5" s="336" customFormat="1" ht="18" customHeight="1">
      <c r="A7" s="795">
        <v>5</v>
      </c>
      <c r="B7" s="796">
        <v>1942</v>
      </c>
      <c r="C7" s="796">
        <v>311</v>
      </c>
      <c r="D7" s="796">
        <v>304</v>
      </c>
      <c r="E7" s="796">
        <v>86</v>
      </c>
    </row>
    <row r="8" spans="1:5" s="333" customFormat="1" ht="13.5" customHeight="1">
      <c r="A8" s="335" t="s">
        <v>509</v>
      </c>
      <c r="D8" s="334"/>
    </row>
    <row r="9" spans="1:5">
      <c r="B9" s="954"/>
      <c r="C9" s="954"/>
      <c r="D9" s="954"/>
      <c r="E9" s="954"/>
    </row>
    <row r="10" spans="1:5">
      <c r="B10" s="954"/>
      <c r="C10" s="954"/>
      <c r="D10" s="954"/>
      <c r="E10" s="954"/>
    </row>
    <row r="11" spans="1:5" ht="13.5" customHeight="1">
      <c r="B11" s="954"/>
      <c r="C11" s="954"/>
      <c r="D11" s="954"/>
      <c r="E11" s="954"/>
    </row>
    <row r="12" spans="1:5">
      <c r="A12" s="332"/>
      <c r="B12" s="332"/>
      <c r="C12" s="332"/>
      <c r="D12" s="332"/>
      <c r="E12" s="332"/>
    </row>
    <row r="15" spans="1:5">
      <c r="A15" s="332"/>
      <c r="B15" s="332"/>
      <c r="C15" s="332"/>
      <c r="D15" s="332"/>
      <c r="E15" s="332"/>
    </row>
  </sheetData>
  <mergeCells count="5">
    <mergeCell ref="B3:B4"/>
    <mergeCell ref="C3:D3"/>
    <mergeCell ref="B9:E9"/>
    <mergeCell ref="B10:E10"/>
    <mergeCell ref="B11:E11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71CB-667F-4F8A-A9E7-193A8EFDCBCB}">
  <dimension ref="A1:D12"/>
  <sheetViews>
    <sheetView view="pageBreakPreview" zoomScaleNormal="100" zoomScaleSheetLayoutView="100" workbookViewId="0">
      <selection activeCell="C6" sqref="C6"/>
    </sheetView>
  </sheetViews>
  <sheetFormatPr defaultColWidth="9" defaultRowHeight="13.2"/>
  <cols>
    <col min="1" max="4" width="21.6640625" style="2" customWidth="1"/>
    <col min="5" max="16384" width="9" style="2"/>
  </cols>
  <sheetData>
    <row r="1" spans="1:4" ht="15" customHeight="1">
      <c r="A1" s="14" t="s">
        <v>510</v>
      </c>
      <c r="B1" s="15"/>
      <c r="C1" s="15"/>
      <c r="D1" s="15"/>
    </row>
    <row r="2" spans="1:4" ht="9.9" customHeight="1" thickBot="1">
      <c r="A2" s="14"/>
      <c r="B2" s="15"/>
      <c r="C2" s="15"/>
      <c r="D2" s="15"/>
    </row>
    <row r="3" spans="1:4" s="7" customFormat="1" ht="17.100000000000001" customHeight="1" thickTop="1" thickBot="1">
      <c r="A3" s="348" t="s">
        <v>44</v>
      </c>
      <c r="B3" s="885" t="s">
        <v>189</v>
      </c>
      <c r="C3" s="885" t="s">
        <v>188</v>
      </c>
      <c r="D3" s="885" t="s">
        <v>187</v>
      </c>
    </row>
    <row r="4" spans="1:4" s="7" customFormat="1" ht="17.100000000000001" customHeight="1" thickTop="1">
      <c r="A4" s="347" t="s">
        <v>59</v>
      </c>
      <c r="B4" s="885"/>
      <c r="C4" s="885"/>
      <c r="D4" s="885"/>
    </row>
    <row r="5" spans="1:4" s="7" customFormat="1" ht="18" customHeight="1">
      <c r="A5" s="639" t="s">
        <v>274</v>
      </c>
      <c r="B5" s="216">
        <v>385</v>
      </c>
      <c r="C5" s="216">
        <v>28</v>
      </c>
      <c r="D5" s="216">
        <v>68</v>
      </c>
    </row>
    <row r="6" spans="1:4" s="7" customFormat="1" ht="18" customHeight="1">
      <c r="A6" s="639">
        <v>4</v>
      </c>
      <c r="B6" s="216">
        <v>380</v>
      </c>
      <c r="C6" s="216">
        <v>23</v>
      </c>
      <c r="D6" s="216">
        <v>77</v>
      </c>
    </row>
    <row r="7" spans="1:4" s="7" customFormat="1" ht="18" customHeight="1">
      <c r="A7" s="8">
        <v>5</v>
      </c>
      <c r="B7" s="247">
        <v>376</v>
      </c>
      <c r="C7" s="247">
        <v>14</v>
      </c>
      <c r="D7" s="247">
        <v>76</v>
      </c>
    </row>
    <row r="8" spans="1:4" ht="12" customHeight="1">
      <c r="A8" s="633" t="s">
        <v>511</v>
      </c>
      <c r="B8" s="633"/>
      <c r="C8" s="633"/>
      <c r="D8" s="630" t="s">
        <v>512</v>
      </c>
    </row>
    <row r="9" spans="1:4">
      <c r="A9" s="6"/>
      <c r="B9" s="6"/>
      <c r="C9" s="955"/>
      <c r="D9" s="955"/>
    </row>
    <row r="11" spans="1:4">
      <c r="A11" s="346"/>
      <c r="B11" s="14"/>
    </row>
    <row r="12" spans="1:4">
      <c r="A12" s="346"/>
      <c r="B12" s="14"/>
    </row>
  </sheetData>
  <mergeCells count="4">
    <mergeCell ref="B3:B4"/>
    <mergeCell ref="C3:C4"/>
    <mergeCell ref="D3:D4"/>
    <mergeCell ref="C9:D9"/>
  </mergeCells>
  <phoneticPr fontId="6"/>
  <pageMargins left="0.78740157480314965" right="0.78740157480314965" top="0.98425196850393704" bottom="0.98425196850393704" header="0.31496062992125984" footer="0.31496062992125984"/>
  <pageSetup paperSize="9" orientation="portrait" horizontalDpi="1200" verticalDpi="12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E348-619A-43DF-950A-1555AE99D152}">
  <dimension ref="A1:D22"/>
  <sheetViews>
    <sheetView view="pageBreakPreview" zoomScaleNormal="100" zoomScaleSheetLayoutView="100" workbookViewId="0">
      <selection activeCell="D3" sqref="D3:D4"/>
    </sheetView>
  </sheetViews>
  <sheetFormatPr defaultColWidth="9" defaultRowHeight="13.2"/>
  <cols>
    <col min="1" max="1" width="22" style="15" customWidth="1"/>
    <col min="2" max="4" width="21.6640625" style="15" customWidth="1"/>
    <col min="5" max="16384" width="9" style="15"/>
  </cols>
  <sheetData>
    <row r="1" spans="1:4" s="2" customFormat="1" ht="15" customHeight="1">
      <c r="A1" s="14" t="s">
        <v>513</v>
      </c>
    </row>
    <row r="2" spans="1:4" ht="12.9" customHeight="1" thickBot="1">
      <c r="A2" s="23"/>
      <c r="B2" s="12"/>
      <c r="C2" s="12"/>
      <c r="D2" s="630" t="s">
        <v>312</v>
      </c>
    </row>
    <row r="3" spans="1:4" s="21" customFormat="1" ht="15.9" customHeight="1" thickTop="1" thickBot="1">
      <c r="A3" s="25" t="s">
        <v>44</v>
      </c>
      <c r="B3" s="885" t="s">
        <v>126</v>
      </c>
      <c r="C3" s="885" t="s">
        <v>125</v>
      </c>
      <c r="D3" s="885" t="s">
        <v>124</v>
      </c>
    </row>
    <row r="4" spans="1:4" s="21" customFormat="1" ht="15.9" customHeight="1" thickTop="1">
      <c r="A4" s="102" t="s">
        <v>110</v>
      </c>
      <c r="B4" s="885"/>
      <c r="C4" s="885"/>
      <c r="D4" s="885"/>
    </row>
    <row r="5" spans="1:4" s="22" customFormat="1" ht="18" customHeight="1">
      <c r="A5" s="639" t="s">
        <v>269</v>
      </c>
      <c r="B5" s="217">
        <v>59</v>
      </c>
      <c r="C5" s="216">
        <v>11</v>
      </c>
      <c r="D5" s="216">
        <v>48</v>
      </c>
    </row>
    <row r="6" spans="1:4" s="22" customFormat="1" ht="18" customHeight="1">
      <c r="A6" s="639">
        <v>5</v>
      </c>
      <c r="B6" s="217">
        <v>59</v>
      </c>
      <c r="C6" s="216">
        <v>10</v>
      </c>
      <c r="D6" s="216">
        <v>49</v>
      </c>
    </row>
    <row r="7" spans="1:4" s="22" customFormat="1" ht="18" customHeight="1">
      <c r="A7" s="8">
        <v>6</v>
      </c>
      <c r="B7" s="257">
        <v>58</v>
      </c>
      <c r="C7" s="247">
        <v>10</v>
      </c>
      <c r="D7" s="247">
        <v>48</v>
      </c>
    </row>
    <row r="8" spans="1:4" s="6" customFormat="1" ht="12" customHeight="1">
      <c r="A8" s="633" t="s">
        <v>297</v>
      </c>
      <c r="B8" s="633"/>
      <c r="C8" s="633"/>
      <c r="D8" s="633"/>
    </row>
    <row r="9" spans="1:4" s="6" customFormat="1" ht="13.5" customHeight="1"/>
    <row r="10" spans="1:4" s="6" customFormat="1" ht="13.5" customHeight="1"/>
    <row r="11" spans="1:4" s="6" customFormat="1" ht="13.5" customHeight="1"/>
    <row r="12" spans="1:4" s="6" customFormat="1" ht="13.5" customHeight="1"/>
    <row r="13" spans="1:4" s="6" customFormat="1" ht="13.5" customHeight="1"/>
    <row r="14" spans="1:4" s="3" customFormat="1" ht="13.5" customHeight="1"/>
    <row r="15" spans="1:4" s="3" customFormat="1" ht="13.5" customHeight="1"/>
    <row r="16" spans="1:4" s="3" customFormat="1" ht="13.5" customHeight="1"/>
    <row r="17" s="3" customFormat="1" ht="13.5" customHeight="1"/>
    <row r="18" s="3" customFormat="1" ht="13.5" customHeight="1"/>
    <row r="19" s="3" customFormat="1" ht="13.5" customHeight="1"/>
    <row r="20" s="3" customFormat="1" ht="13.5" customHeight="1"/>
    <row r="21" s="3" customFormat="1" ht="13.5" customHeight="1"/>
    <row r="22" ht="20.100000000000001" customHeight="1"/>
  </sheetData>
  <mergeCells count="3">
    <mergeCell ref="B3:B4"/>
    <mergeCell ref="C3:C4"/>
    <mergeCell ref="D3:D4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D378E-3FAD-4D0F-ABE6-C61AECD5ED8C}">
  <dimension ref="A1:F17"/>
  <sheetViews>
    <sheetView view="pageBreakPreview" zoomScaleNormal="100" zoomScaleSheetLayoutView="100" workbookViewId="0">
      <selection activeCell="B6" sqref="B6"/>
    </sheetView>
  </sheetViews>
  <sheetFormatPr defaultColWidth="9" defaultRowHeight="13.2"/>
  <cols>
    <col min="1" max="1" width="10.21875" style="2" customWidth="1"/>
    <col min="2" max="6" width="15.33203125" style="2" customWidth="1"/>
    <col min="7" max="16384" width="9" style="2"/>
  </cols>
  <sheetData>
    <row r="1" spans="1:6" ht="15" customHeight="1">
      <c r="A1" s="14" t="s">
        <v>514</v>
      </c>
    </row>
    <row r="2" spans="1:6" ht="9.9" customHeight="1" thickBot="1">
      <c r="A2" s="23"/>
      <c r="B2" s="12"/>
      <c r="C2" s="12"/>
      <c r="D2" s="12"/>
      <c r="E2" s="12"/>
      <c r="F2" s="12"/>
    </row>
    <row r="3" spans="1:6" s="7" customFormat="1" ht="15.9" customHeight="1" thickTop="1" thickBot="1">
      <c r="A3" s="25" t="s">
        <v>44</v>
      </c>
      <c r="B3" s="885" t="s">
        <v>191</v>
      </c>
      <c r="C3" s="885" t="s">
        <v>190</v>
      </c>
      <c r="D3" s="220" t="s">
        <v>515</v>
      </c>
      <c r="E3" s="885" t="s">
        <v>516</v>
      </c>
      <c r="F3" s="885" t="s">
        <v>517</v>
      </c>
    </row>
    <row r="4" spans="1:6" s="7" customFormat="1" ht="15.9" customHeight="1" thickTop="1">
      <c r="A4" s="622" t="s">
        <v>59</v>
      </c>
      <c r="B4" s="885"/>
      <c r="C4" s="885"/>
      <c r="D4" s="219" t="s">
        <v>518</v>
      </c>
      <c r="E4" s="885"/>
      <c r="F4" s="885"/>
    </row>
    <row r="5" spans="1:6" s="7" customFormat="1" ht="18" customHeight="1">
      <c r="A5" s="639" t="s">
        <v>274</v>
      </c>
      <c r="B5" s="216">
        <v>1053000</v>
      </c>
      <c r="C5" s="216">
        <v>10</v>
      </c>
      <c r="D5" s="216">
        <v>2143704</v>
      </c>
      <c r="E5" s="216">
        <v>1900954</v>
      </c>
      <c r="F5" s="350">
        <v>88.7</v>
      </c>
    </row>
    <row r="6" spans="1:6" s="7" customFormat="1" ht="18" customHeight="1">
      <c r="A6" s="639">
        <v>4</v>
      </c>
      <c r="B6" s="216">
        <v>894000</v>
      </c>
      <c r="C6" s="216">
        <v>8</v>
      </c>
      <c r="D6" s="216">
        <v>1398900</v>
      </c>
      <c r="E6" s="216">
        <v>1384300</v>
      </c>
      <c r="F6" s="350">
        <v>99</v>
      </c>
    </row>
    <row r="7" spans="1:6" s="7" customFormat="1" ht="18" customHeight="1">
      <c r="A7" s="8">
        <v>5</v>
      </c>
      <c r="B7" s="247">
        <v>873000</v>
      </c>
      <c r="C7" s="247">
        <v>8</v>
      </c>
      <c r="D7" s="247">
        <v>973550</v>
      </c>
      <c r="E7" s="247">
        <v>962050</v>
      </c>
      <c r="F7" s="563">
        <v>98.8</v>
      </c>
    </row>
    <row r="8" spans="1:6" ht="12" customHeight="1">
      <c r="A8" s="633" t="s">
        <v>519</v>
      </c>
      <c r="B8" s="633"/>
      <c r="C8" s="633"/>
      <c r="D8" s="633"/>
      <c r="E8" s="633"/>
      <c r="F8" s="28"/>
    </row>
    <row r="10" spans="1:6">
      <c r="F10" s="349"/>
    </row>
    <row r="17" spans="4:4">
      <c r="D17" s="349"/>
    </row>
  </sheetData>
  <mergeCells count="4">
    <mergeCell ref="B3:B4"/>
    <mergeCell ref="C3:C4"/>
    <mergeCell ref="E3:E4"/>
    <mergeCell ref="F3:F4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D9AB6-C8AD-4053-A5B7-A1C9B4A02786}">
  <dimension ref="A1:D15"/>
  <sheetViews>
    <sheetView view="pageBreakPreview" zoomScaleNormal="100" zoomScaleSheetLayoutView="100" workbookViewId="0">
      <selection activeCell="C11" sqref="C11"/>
    </sheetView>
  </sheetViews>
  <sheetFormatPr defaultColWidth="9" defaultRowHeight="13.2"/>
  <cols>
    <col min="1" max="4" width="21.44140625" style="2" customWidth="1"/>
    <col min="5" max="16384" width="9" style="2"/>
  </cols>
  <sheetData>
    <row r="1" spans="1:4" ht="15" customHeight="1">
      <c r="A1" s="14" t="s">
        <v>520</v>
      </c>
      <c r="B1" s="56"/>
    </row>
    <row r="2" spans="1:4" ht="9.9" customHeight="1" thickBot="1">
      <c r="A2" s="14"/>
      <c r="B2" s="14"/>
      <c r="C2" s="15"/>
      <c r="D2" s="15"/>
    </row>
    <row r="3" spans="1:4" s="7" customFormat="1" ht="14.1" customHeight="1" thickTop="1">
      <c r="A3" s="351" t="s">
        <v>44</v>
      </c>
      <c r="B3" s="892" t="s">
        <v>341</v>
      </c>
      <c r="C3" s="892" t="s">
        <v>521</v>
      </c>
      <c r="D3" s="892" t="s">
        <v>522</v>
      </c>
    </row>
    <row r="4" spans="1:4" s="7" customFormat="1" ht="14.1" customHeight="1">
      <c r="A4" s="250" t="s">
        <v>59</v>
      </c>
      <c r="B4" s="893"/>
      <c r="C4" s="893"/>
      <c r="D4" s="893"/>
    </row>
    <row r="5" spans="1:4" s="7" customFormat="1" ht="18" customHeight="1">
      <c r="A5" s="639" t="s">
        <v>274</v>
      </c>
      <c r="B5" s="216">
        <v>138</v>
      </c>
      <c r="C5" s="216">
        <v>132</v>
      </c>
      <c r="D5" s="216">
        <v>6</v>
      </c>
    </row>
    <row r="6" spans="1:4" s="7" customFormat="1" ht="18" customHeight="1">
      <c r="A6" s="639">
        <v>4</v>
      </c>
      <c r="B6" s="216">
        <v>152</v>
      </c>
      <c r="C6" s="216">
        <v>148</v>
      </c>
      <c r="D6" s="216">
        <v>4</v>
      </c>
    </row>
    <row r="7" spans="1:4" s="7" customFormat="1" ht="18" customHeight="1">
      <c r="A7" s="8">
        <v>5</v>
      </c>
      <c r="B7" s="247">
        <v>158</v>
      </c>
      <c r="C7" s="247">
        <v>150</v>
      </c>
      <c r="D7" s="247">
        <v>8</v>
      </c>
    </row>
    <row r="8" spans="1:4" ht="12" customHeight="1">
      <c r="A8" s="633" t="s">
        <v>519</v>
      </c>
      <c r="B8" s="3"/>
      <c r="C8" s="3"/>
      <c r="D8" s="630" t="s">
        <v>192</v>
      </c>
    </row>
    <row r="13" spans="1:4">
      <c r="B13" s="26"/>
      <c r="C13" s="26"/>
      <c r="D13" s="26"/>
    </row>
    <row r="14" spans="1:4">
      <c r="B14" s="26"/>
      <c r="C14" s="26"/>
      <c r="D14" s="26"/>
    </row>
    <row r="15" spans="1:4">
      <c r="B15" s="26"/>
      <c r="C15" s="26"/>
      <c r="D15" s="26"/>
    </row>
  </sheetData>
  <mergeCells count="3">
    <mergeCell ref="B3:B4"/>
    <mergeCell ref="C3:C4"/>
    <mergeCell ref="D3:D4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066C-0D34-4D37-BDD8-337B1B808920}">
  <sheetPr>
    <pageSetUpPr fitToPage="1"/>
  </sheetPr>
  <dimension ref="A1:I12"/>
  <sheetViews>
    <sheetView view="pageBreakPreview" zoomScaleNormal="100" zoomScaleSheetLayoutView="100" workbookViewId="0">
      <selection activeCell="C7" sqref="C7"/>
    </sheetView>
  </sheetViews>
  <sheetFormatPr defaultColWidth="9" defaultRowHeight="13.2"/>
  <cols>
    <col min="1" max="1" width="9.33203125" style="2" customWidth="1"/>
    <col min="2" max="2" width="8.33203125" style="2" customWidth="1"/>
    <col min="3" max="3" width="10.88671875" style="2" customWidth="1"/>
    <col min="4" max="4" width="8.88671875" style="2" customWidth="1"/>
    <col min="5" max="7" width="9.77734375" style="2" customWidth="1"/>
    <col min="8" max="8" width="10.88671875" style="2" customWidth="1"/>
    <col min="9" max="9" width="9.33203125" style="2" customWidth="1"/>
    <col min="10" max="16384" width="9" style="2"/>
  </cols>
  <sheetData>
    <row r="1" spans="1:9" ht="15" customHeight="1">
      <c r="A1" s="500" t="s">
        <v>523</v>
      </c>
      <c r="B1" s="499"/>
      <c r="C1" s="499"/>
      <c r="D1" s="499"/>
      <c r="E1" s="499"/>
      <c r="F1" s="499"/>
      <c r="G1" s="499"/>
      <c r="H1" s="499"/>
    </row>
    <row r="2" spans="1:9" ht="12.9" customHeight="1" thickBot="1">
      <c r="A2" s="498"/>
      <c r="B2" s="497"/>
      <c r="C2" s="497"/>
      <c r="D2" s="497"/>
      <c r="E2" s="497"/>
      <c r="F2" s="497"/>
      <c r="G2" s="497"/>
      <c r="H2" s="497"/>
      <c r="I2" s="496" t="s">
        <v>312</v>
      </c>
    </row>
    <row r="3" spans="1:9" s="7" customFormat="1" ht="15" customHeight="1" thickTop="1" thickBot="1">
      <c r="A3" s="495" t="s">
        <v>44</v>
      </c>
      <c r="B3" s="956" t="s">
        <v>233</v>
      </c>
      <c r="C3" s="956" t="s">
        <v>232</v>
      </c>
      <c r="D3" s="956"/>
      <c r="E3" s="956"/>
      <c r="F3" s="956"/>
      <c r="G3" s="956"/>
      <c r="H3" s="956"/>
      <c r="I3" s="956" t="s">
        <v>231</v>
      </c>
    </row>
    <row r="4" spans="1:9" s="7" customFormat="1" ht="15" customHeight="1" thickTop="1">
      <c r="A4" s="494" t="s">
        <v>30</v>
      </c>
      <c r="B4" s="956"/>
      <c r="C4" s="492" t="s">
        <v>49</v>
      </c>
      <c r="D4" s="493" t="s">
        <v>230</v>
      </c>
      <c r="E4" s="492" t="s">
        <v>229</v>
      </c>
      <c r="F4" s="493" t="s">
        <v>228</v>
      </c>
      <c r="G4" s="492" t="s">
        <v>227</v>
      </c>
      <c r="H4" s="491" t="s">
        <v>226</v>
      </c>
      <c r="I4" s="956"/>
    </row>
    <row r="5" spans="1:9" s="7" customFormat="1" ht="18" customHeight="1">
      <c r="A5" s="490" t="s">
        <v>269</v>
      </c>
      <c r="B5" s="489" t="s">
        <v>224</v>
      </c>
      <c r="C5" s="489" t="s">
        <v>223</v>
      </c>
      <c r="D5" s="489" t="s">
        <v>222</v>
      </c>
      <c r="E5" s="489" t="s">
        <v>221</v>
      </c>
      <c r="F5" s="489" t="s">
        <v>220</v>
      </c>
      <c r="G5" s="489" t="s">
        <v>219</v>
      </c>
      <c r="H5" s="489" t="s">
        <v>218</v>
      </c>
      <c r="I5" s="488" t="s">
        <v>217</v>
      </c>
    </row>
    <row r="6" spans="1:9" s="7" customFormat="1" ht="18" customHeight="1">
      <c r="A6" s="490">
        <v>5</v>
      </c>
      <c r="B6" s="489" t="s">
        <v>524</v>
      </c>
      <c r="C6" s="489" t="s">
        <v>525</v>
      </c>
      <c r="D6" s="489" t="s">
        <v>225</v>
      </c>
      <c r="E6" s="489" t="s">
        <v>526</v>
      </c>
      <c r="F6" s="489" t="s">
        <v>527</v>
      </c>
      <c r="G6" s="489" t="s">
        <v>528</v>
      </c>
      <c r="H6" s="489" t="s">
        <v>529</v>
      </c>
      <c r="I6" s="488" t="s">
        <v>530</v>
      </c>
    </row>
    <row r="7" spans="1:9" s="7" customFormat="1" ht="18" customHeight="1">
      <c r="A7" s="487">
        <v>6</v>
      </c>
      <c r="B7" s="797" t="s">
        <v>524</v>
      </c>
      <c r="C7" s="797" t="s">
        <v>531</v>
      </c>
      <c r="D7" s="797" t="s">
        <v>532</v>
      </c>
      <c r="E7" s="797" t="s">
        <v>533</v>
      </c>
      <c r="F7" s="797" t="s">
        <v>534</v>
      </c>
      <c r="G7" s="797" t="s">
        <v>535</v>
      </c>
      <c r="H7" s="797" t="s">
        <v>536</v>
      </c>
      <c r="I7" s="798" t="s">
        <v>537</v>
      </c>
    </row>
    <row r="8" spans="1:9" s="15" customFormat="1" ht="13.5" customHeight="1">
      <c r="A8" s="486" t="s">
        <v>538</v>
      </c>
      <c r="B8" s="486"/>
      <c r="E8" s="485"/>
      <c r="F8" s="485"/>
      <c r="G8" s="485"/>
      <c r="H8" s="485"/>
    </row>
    <row r="9" spans="1:9" ht="13.5" customHeight="1">
      <c r="A9" s="27" t="s">
        <v>216</v>
      </c>
      <c r="B9" s="27"/>
      <c r="C9" s="484" t="s">
        <v>539</v>
      </c>
      <c r="I9" s="15"/>
    </row>
    <row r="10" spans="1:9" ht="13.5" customHeight="1">
      <c r="A10" s="27" t="s">
        <v>216</v>
      </c>
      <c r="B10" s="27"/>
      <c r="C10" s="759" t="s">
        <v>540</v>
      </c>
    </row>
    <row r="11" spans="1:9" ht="13.5" customHeight="1">
      <c r="C11" s="633" t="s">
        <v>541</v>
      </c>
    </row>
    <row r="12" spans="1:9" ht="13.2" customHeight="1">
      <c r="C12" s="633" t="s">
        <v>542</v>
      </c>
    </row>
  </sheetData>
  <mergeCells count="3">
    <mergeCell ref="I3:I4"/>
    <mergeCell ref="C3:H3"/>
    <mergeCell ref="B3:B4"/>
  </mergeCells>
  <phoneticPr fontId="6"/>
  <pageMargins left="0.78740157480314965" right="0.78740157480314965" top="0.98425196850393704" bottom="0.98425196850393704" header="0.51181102362204722" footer="0.51181102362204722"/>
  <pageSetup paperSize="9" scale="90" fitToHeight="0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CB995-12D4-4A5B-989E-C8DA2FE909A5}">
  <dimension ref="A1:I12"/>
  <sheetViews>
    <sheetView view="pageBreakPreview" zoomScaleNormal="100" zoomScaleSheetLayoutView="100" workbookViewId="0">
      <selection activeCell="G9" sqref="G9"/>
    </sheetView>
  </sheetViews>
  <sheetFormatPr defaultColWidth="9" defaultRowHeight="13.2"/>
  <cols>
    <col min="1" max="1" width="10" style="2" customWidth="1"/>
    <col min="2" max="9" width="9.6640625" style="2" customWidth="1"/>
    <col min="10" max="16384" width="9" style="2"/>
  </cols>
  <sheetData>
    <row r="1" spans="1:9" ht="15" customHeight="1">
      <c r="A1" s="544" t="s">
        <v>543</v>
      </c>
      <c r="B1" s="543"/>
      <c r="C1" s="543"/>
      <c r="D1" s="543"/>
      <c r="E1" s="543"/>
      <c r="F1" s="543"/>
      <c r="G1" s="543"/>
    </row>
    <row r="2" spans="1:9" ht="12.9" customHeight="1" thickBot="1">
      <c r="A2" s="542"/>
      <c r="B2" s="541"/>
      <c r="C2" s="541"/>
      <c r="D2" s="541"/>
      <c r="E2" s="541"/>
      <c r="F2" s="541"/>
      <c r="G2" s="541"/>
      <c r="H2" s="361"/>
      <c r="I2" s="540" t="s">
        <v>312</v>
      </c>
    </row>
    <row r="3" spans="1:9" s="7" customFormat="1" ht="15" customHeight="1" thickTop="1" thickBot="1">
      <c r="A3" s="539" t="s">
        <v>44</v>
      </c>
      <c r="B3" s="957" t="s">
        <v>233</v>
      </c>
      <c r="C3" s="957" t="s">
        <v>232</v>
      </c>
      <c r="D3" s="957"/>
      <c r="E3" s="957"/>
      <c r="F3" s="957"/>
      <c r="G3" s="957"/>
      <c r="H3" s="957"/>
      <c r="I3" s="958" t="s">
        <v>231</v>
      </c>
    </row>
    <row r="4" spans="1:9" s="7" customFormat="1" ht="15" customHeight="1" thickTop="1">
      <c r="A4" s="538" t="s">
        <v>30</v>
      </c>
      <c r="B4" s="957"/>
      <c r="C4" s="537" t="s">
        <v>49</v>
      </c>
      <c r="D4" s="536" t="s">
        <v>230</v>
      </c>
      <c r="E4" s="537" t="s">
        <v>229</v>
      </c>
      <c r="F4" s="536" t="s">
        <v>228</v>
      </c>
      <c r="G4" s="537" t="s">
        <v>227</v>
      </c>
      <c r="H4" s="536" t="s">
        <v>226</v>
      </c>
      <c r="I4" s="958"/>
    </row>
    <row r="5" spans="1:9" s="7" customFormat="1" ht="18" customHeight="1">
      <c r="A5" s="535" t="s">
        <v>269</v>
      </c>
      <c r="B5" s="533">
        <v>112</v>
      </c>
      <c r="C5" s="533">
        <v>8615</v>
      </c>
      <c r="D5" s="534">
        <v>669</v>
      </c>
      <c r="E5" s="533">
        <v>1411</v>
      </c>
      <c r="F5" s="534">
        <v>1580</v>
      </c>
      <c r="G5" s="533">
        <v>1750</v>
      </c>
      <c r="H5" s="534">
        <v>3205</v>
      </c>
      <c r="I5" s="533">
        <v>1571</v>
      </c>
    </row>
    <row r="6" spans="1:9" s="7" customFormat="1" ht="18" customHeight="1">
      <c r="A6" s="535">
        <v>5</v>
      </c>
      <c r="B6" s="533">
        <v>113</v>
      </c>
      <c r="C6" s="533">
        <v>8812</v>
      </c>
      <c r="D6" s="534">
        <v>651</v>
      </c>
      <c r="E6" s="533">
        <v>1451</v>
      </c>
      <c r="F6" s="534">
        <v>1586</v>
      </c>
      <c r="G6" s="533">
        <v>1684</v>
      </c>
      <c r="H6" s="534">
        <v>3440</v>
      </c>
      <c r="I6" s="533">
        <v>1558</v>
      </c>
    </row>
    <row r="7" spans="1:9" s="7" customFormat="1" ht="18" customHeight="1">
      <c r="A7" s="532">
        <v>6</v>
      </c>
      <c r="B7" s="799">
        <v>113</v>
      </c>
      <c r="C7" s="799">
        <v>8843</v>
      </c>
      <c r="D7" s="800">
        <v>607</v>
      </c>
      <c r="E7" s="799">
        <v>1458</v>
      </c>
      <c r="F7" s="799">
        <v>1617</v>
      </c>
      <c r="G7" s="799">
        <v>1705</v>
      </c>
      <c r="H7" s="800">
        <v>3456</v>
      </c>
      <c r="I7" s="799">
        <v>1549</v>
      </c>
    </row>
    <row r="8" spans="1:9" ht="12.9" customHeight="1">
      <c r="A8" s="486" t="s">
        <v>544</v>
      </c>
      <c r="B8" s="531"/>
      <c r="C8" s="531"/>
      <c r="D8" s="531"/>
      <c r="E8" s="531"/>
      <c r="F8" s="531"/>
      <c r="G8" s="530"/>
      <c r="I8" s="529" t="s">
        <v>252</v>
      </c>
    </row>
    <row r="10" spans="1:9">
      <c r="C10"/>
    </row>
    <row r="12" spans="1:9">
      <c r="C12" s="26"/>
    </row>
  </sheetData>
  <mergeCells count="3">
    <mergeCell ref="B3:B4"/>
    <mergeCell ref="C3:H3"/>
    <mergeCell ref="I3:I4"/>
  </mergeCells>
  <phoneticPr fontId="6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3154-5C28-47C3-927A-68624E02FC06}">
  <dimension ref="A1:H10"/>
  <sheetViews>
    <sheetView view="pageBreakPreview" zoomScaleNormal="100" zoomScaleSheetLayoutView="100" workbookViewId="0">
      <selection activeCell="J20" sqref="J20"/>
    </sheetView>
  </sheetViews>
  <sheetFormatPr defaultColWidth="9" defaultRowHeight="13.2"/>
  <cols>
    <col min="1" max="1" width="11" style="2" customWidth="1"/>
    <col min="2" max="8" width="10.88671875" style="2" customWidth="1"/>
    <col min="9" max="16384" width="9" style="2"/>
  </cols>
  <sheetData>
    <row r="1" spans="1:8" ht="15" customHeight="1">
      <c r="A1" s="553" t="s">
        <v>545</v>
      </c>
      <c r="B1" s="552"/>
      <c r="C1" s="552"/>
      <c r="D1" s="552"/>
      <c r="E1" s="552"/>
      <c r="F1" s="552"/>
      <c r="G1" s="552"/>
    </row>
    <row r="2" spans="1:8" ht="12.9" customHeight="1" thickBot="1">
      <c r="A2" s="553"/>
      <c r="B2" s="552"/>
      <c r="C2" s="552"/>
      <c r="D2" s="552"/>
      <c r="E2" s="552"/>
      <c r="F2" s="552"/>
      <c r="G2" s="552"/>
      <c r="H2" s="551" t="s">
        <v>546</v>
      </c>
    </row>
    <row r="3" spans="1:8" s="21" customFormat="1" ht="15" customHeight="1" thickTop="1" thickBot="1">
      <c r="A3" s="550" t="s">
        <v>44</v>
      </c>
      <c r="B3" s="959" t="s">
        <v>254</v>
      </c>
      <c r="C3" s="959" t="s">
        <v>253</v>
      </c>
      <c r="D3" s="959"/>
      <c r="E3" s="959"/>
      <c r="F3" s="959"/>
      <c r="G3" s="959"/>
      <c r="H3" s="959"/>
    </row>
    <row r="4" spans="1:8" s="21" customFormat="1" ht="15" customHeight="1" thickTop="1">
      <c r="A4" s="549" t="s">
        <v>30</v>
      </c>
      <c r="B4" s="959"/>
      <c r="C4" s="801" t="s">
        <v>49</v>
      </c>
      <c r="D4" s="801" t="s">
        <v>230</v>
      </c>
      <c r="E4" s="801" t="s">
        <v>229</v>
      </c>
      <c r="F4" s="801" t="s">
        <v>228</v>
      </c>
      <c r="G4" s="802" t="s">
        <v>227</v>
      </c>
      <c r="H4" s="803" t="s">
        <v>226</v>
      </c>
    </row>
    <row r="5" spans="1:8" s="7" customFormat="1" ht="18" customHeight="1">
      <c r="A5" s="548" t="s">
        <v>269</v>
      </c>
      <c r="B5" s="546">
        <v>33</v>
      </c>
      <c r="C5" s="547">
        <v>988</v>
      </c>
      <c r="D5" s="546">
        <v>224</v>
      </c>
      <c r="E5" s="546">
        <v>337</v>
      </c>
      <c r="F5" s="546">
        <v>297</v>
      </c>
      <c r="G5" s="546">
        <v>62</v>
      </c>
      <c r="H5" s="546">
        <v>68</v>
      </c>
    </row>
    <row r="6" spans="1:8" s="7" customFormat="1" ht="18" customHeight="1">
      <c r="A6" s="548">
        <v>5</v>
      </c>
      <c r="B6" s="546">
        <v>33</v>
      </c>
      <c r="C6" s="547">
        <v>996</v>
      </c>
      <c r="D6" s="546">
        <v>224</v>
      </c>
      <c r="E6" s="546">
        <v>330</v>
      </c>
      <c r="F6" s="546">
        <v>299</v>
      </c>
      <c r="G6" s="546">
        <v>63</v>
      </c>
      <c r="H6" s="546">
        <v>80</v>
      </c>
    </row>
    <row r="7" spans="1:8" s="7" customFormat="1" ht="18" customHeight="1">
      <c r="A7" s="579">
        <v>6</v>
      </c>
      <c r="B7" s="580">
        <v>33</v>
      </c>
      <c r="C7" s="581">
        <v>984</v>
      </c>
      <c r="D7" s="580">
        <v>219</v>
      </c>
      <c r="E7" s="580">
        <v>321</v>
      </c>
      <c r="F7" s="580">
        <v>288</v>
      </c>
      <c r="G7" s="580">
        <v>59</v>
      </c>
      <c r="H7" s="580">
        <v>97</v>
      </c>
    </row>
    <row r="8" spans="1:8" ht="12.9" customHeight="1">
      <c r="A8" s="486" t="s">
        <v>547</v>
      </c>
      <c r="B8" s="545"/>
      <c r="C8" s="804"/>
      <c r="D8" s="805"/>
      <c r="E8" s="805"/>
      <c r="F8" s="805"/>
      <c r="G8" s="805"/>
      <c r="H8" s="630" t="s">
        <v>548</v>
      </c>
    </row>
    <row r="10" spans="1:8">
      <c r="C10" s="26"/>
    </row>
  </sheetData>
  <mergeCells count="2">
    <mergeCell ref="C3:H3"/>
    <mergeCell ref="B3:B4"/>
  </mergeCells>
  <phoneticPr fontId="6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66433-C579-446A-990F-0DBD026AEEFE}">
  <sheetPr codeName="Sheet4"/>
  <dimension ref="A1:J9"/>
  <sheetViews>
    <sheetView view="pageBreakPreview" zoomScaleNormal="100" zoomScaleSheetLayoutView="100" workbookViewId="0">
      <selection activeCell="B7" sqref="B7"/>
    </sheetView>
  </sheetViews>
  <sheetFormatPr defaultColWidth="9" defaultRowHeight="13.2"/>
  <cols>
    <col min="1" max="1" width="8.109375" style="2" customWidth="1"/>
    <col min="2" max="2" width="8.77734375" style="2" customWidth="1"/>
    <col min="3" max="4" width="9.109375" style="2" customWidth="1"/>
    <col min="5" max="7" width="7.44140625" style="2" customWidth="1"/>
    <col min="8" max="8" width="15.109375" style="2" customWidth="1"/>
    <col min="9" max="9" width="13" style="2" customWidth="1"/>
    <col min="10" max="16384" width="9" style="2"/>
  </cols>
  <sheetData>
    <row r="1" spans="1:10" ht="15" customHeight="1">
      <c r="A1" s="14" t="s">
        <v>280</v>
      </c>
      <c r="B1" s="15"/>
      <c r="C1" s="15"/>
      <c r="D1" s="15"/>
      <c r="E1" s="15"/>
      <c r="F1" s="15"/>
      <c r="G1" s="15"/>
      <c r="H1" s="15"/>
      <c r="J1" s="15"/>
    </row>
    <row r="2" spans="1:10" ht="12.9" customHeight="1" thickBot="1">
      <c r="A2" s="23"/>
      <c r="B2" s="12"/>
      <c r="C2" s="12"/>
      <c r="D2" s="12"/>
      <c r="E2" s="12"/>
      <c r="F2" s="12"/>
      <c r="G2" s="12"/>
      <c r="H2" s="12"/>
      <c r="I2" s="630" t="s">
        <v>268</v>
      </c>
      <c r="J2" s="15"/>
    </row>
    <row r="3" spans="1:10" s="7" customFormat="1" ht="18" customHeight="1" thickTop="1" thickBot="1">
      <c r="A3" s="25" t="s">
        <v>52</v>
      </c>
      <c r="B3" s="885" t="s">
        <v>49</v>
      </c>
      <c r="C3" s="891" t="s">
        <v>51</v>
      </c>
      <c r="D3" s="891"/>
      <c r="E3" s="891"/>
      <c r="F3" s="891"/>
      <c r="G3" s="891"/>
      <c r="H3" s="890" t="s">
        <v>50</v>
      </c>
      <c r="I3" s="890" t="s">
        <v>281</v>
      </c>
      <c r="J3" s="21"/>
    </row>
    <row r="4" spans="1:10" s="7" customFormat="1" ht="18" customHeight="1" thickTop="1">
      <c r="A4" s="622" t="s">
        <v>30</v>
      </c>
      <c r="B4" s="885"/>
      <c r="C4" s="625" t="s">
        <v>49</v>
      </c>
      <c r="D4" s="641" t="s">
        <v>48</v>
      </c>
      <c r="E4" s="625" t="s">
        <v>47</v>
      </c>
      <c r="F4" s="641" t="s">
        <v>46</v>
      </c>
      <c r="G4" s="625" t="s">
        <v>45</v>
      </c>
      <c r="H4" s="890"/>
      <c r="I4" s="890"/>
      <c r="J4" s="21"/>
    </row>
    <row r="5" spans="1:10" s="7" customFormat="1" ht="18" customHeight="1">
      <c r="A5" s="627" t="s">
        <v>269</v>
      </c>
      <c r="B5" s="666">
        <v>18847</v>
      </c>
      <c r="C5" s="666">
        <v>1990</v>
      </c>
      <c r="D5" s="666">
        <v>1805</v>
      </c>
      <c r="E5" s="666">
        <v>135</v>
      </c>
      <c r="F5" s="666">
        <v>41</v>
      </c>
      <c r="G5" s="666">
        <v>9</v>
      </c>
      <c r="H5" s="666">
        <v>370</v>
      </c>
      <c r="I5" s="666">
        <v>16487</v>
      </c>
      <c r="J5" s="22"/>
    </row>
    <row r="6" spans="1:10" s="7" customFormat="1" ht="18" customHeight="1">
      <c r="A6" s="627">
        <v>5</v>
      </c>
      <c r="B6" s="666">
        <v>18771</v>
      </c>
      <c r="C6" s="666">
        <v>1932</v>
      </c>
      <c r="D6" s="666">
        <v>1772</v>
      </c>
      <c r="E6" s="666">
        <v>105</v>
      </c>
      <c r="F6" s="666">
        <v>35</v>
      </c>
      <c r="G6" s="666">
        <v>20</v>
      </c>
      <c r="H6" s="666">
        <v>364</v>
      </c>
      <c r="I6" s="666">
        <v>16475</v>
      </c>
      <c r="J6" s="22"/>
    </row>
    <row r="7" spans="1:10" s="7" customFormat="1" ht="18" customHeight="1">
      <c r="A7" s="24">
        <v>6</v>
      </c>
      <c r="B7" s="699">
        <v>18716</v>
      </c>
      <c r="C7" s="699">
        <v>1898</v>
      </c>
      <c r="D7" s="699">
        <v>1761</v>
      </c>
      <c r="E7" s="699">
        <v>88</v>
      </c>
      <c r="F7" s="699">
        <v>30</v>
      </c>
      <c r="G7" s="699">
        <v>19</v>
      </c>
      <c r="H7" s="699">
        <v>354</v>
      </c>
      <c r="I7" s="699">
        <v>16464</v>
      </c>
      <c r="J7" s="22"/>
    </row>
    <row r="8" spans="1:10" ht="12.75" customHeight="1">
      <c r="A8" s="20" t="s">
        <v>270</v>
      </c>
      <c r="B8" s="633"/>
      <c r="C8" s="633"/>
      <c r="D8" s="633"/>
      <c r="E8" s="633"/>
      <c r="F8" s="633"/>
      <c r="G8" s="633"/>
      <c r="H8" s="633"/>
      <c r="I8" s="630" t="s">
        <v>282</v>
      </c>
      <c r="J8" s="6"/>
    </row>
    <row r="9" spans="1:10">
      <c r="I9" s="5"/>
    </row>
  </sheetData>
  <mergeCells count="4">
    <mergeCell ref="B3:B4"/>
    <mergeCell ref="H3:H4"/>
    <mergeCell ref="I3:I4"/>
    <mergeCell ref="C3:G3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2827-8F74-406D-BC9B-BE4EA3B04441}">
  <dimension ref="A1:F11"/>
  <sheetViews>
    <sheetView view="pageBreakPreview" zoomScaleNormal="100" zoomScaleSheetLayoutView="100" workbookViewId="0">
      <selection activeCell="B2" sqref="B2"/>
    </sheetView>
  </sheetViews>
  <sheetFormatPr defaultColWidth="9" defaultRowHeight="13.2"/>
  <cols>
    <col min="1" max="1" width="15.21875" style="2" customWidth="1"/>
    <col min="2" max="6" width="14.33203125" style="2" customWidth="1"/>
    <col min="7" max="16384" width="9" style="2"/>
  </cols>
  <sheetData>
    <row r="1" spans="1:6" ht="15" customHeight="1">
      <c r="A1" s="562" t="s">
        <v>549</v>
      </c>
      <c r="B1" s="561"/>
      <c r="C1" s="561"/>
      <c r="D1" s="561"/>
      <c r="E1" s="561"/>
    </row>
    <row r="2" spans="1:6" ht="12.9" customHeight="1" thickBot="1">
      <c r="A2" s="562"/>
      <c r="B2" s="561"/>
      <c r="C2" s="561"/>
      <c r="D2" s="561"/>
      <c r="E2" s="561"/>
      <c r="F2" s="560" t="s">
        <v>546</v>
      </c>
    </row>
    <row r="3" spans="1:6" s="7" customFormat="1" ht="15" customHeight="1" thickTop="1" thickBot="1">
      <c r="A3" s="559" t="s">
        <v>44</v>
      </c>
      <c r="B3" s="960" t="s">
        <v>550</v>
      </c>
      <c r="C3" s="960" t="s">
        <v>253</v>
      </c>
      <c r="D3" s="960"/>
      <c r="E3" s="960"/>
      <c r="F3" s="960"/>
    </row>
    <row r="4" spans="1:6" s="7" customFormat="1" ht="15" customHeight="1" thickTop="1">
      <c r="A4" s="558" t="s">
        <v>30</v>
      </c>
      <c r="B4" s="960"/>
      <c r="C4" s="582" t="s">
        <v>49</v>
      </c>
      <c r="D4" s="582" t="s">
        <v>230</v>
      </c>
      <c r="E4" s="583" t="s">
        <v>229</v>
      </c>
      <c r="F4" s="584" t="s">
        <v>228</v>
      </c>
    </row>
    <row r="5" spans="1:6" s="7" customFormat="1" ht="18" customHeight="1">
      <c r="A5" s="557" t="s">
        <v>269</v>
      </c>
      <c r="B5" s="585">
        <v>123</v>
      </c>
      <c r="C5" s="547">
        <v>385</v>
      </c>
      <c r="D5" s="585">
        <v>120</v>
      </c>
      <c r="E5" s="586">
        <v>136</v>
      </c>
      <c r="F5" s="556">
        <v>129</v>
      </c>
    </row>
    <row r="6" spans="1:6" s="7" customFormat="1" ht="18" customHeight="1">
      <c r="A6" s="557">
        <v>5</v>
      </c>
      <c r="B6" s="585">
        <v>115</v>
      </c>
      <c r="C6" s="547">
        <v>367</v>
      </c>
      <c r="D6" s="585">
        <v>108</v>
      </c>
      <c r="E6" s="586">
        <v>143</v>
      </c>
      <c r="F6" s="556">
        <v>116</v>
      </c>
    </row>
    <row r="7" spans="1:6" s="7" customFormat="1" ht="18" customHeight="1">
      <c r="A7" s="555">
        <v>6</v>
      </c>
      <c r="B7" s="587">
        <v>103</v>
      </c>
      <c r="C7" s="581">
        <v>334</v>
      </c>
      <c r="D7" s="587">
        <v>82</v>
      </c>
      <c r="E7" s="588">
        <v>150</v>
      </c>
      <c r="F7" s="589">
        <v>102</v>
      </c>
    </row>
    <row r="8" spans="1:6" s="15" customFormat="1" ht="12.9" customHeight="1">
      <c r="A8" s="486" t="s">
        <v>547</v>
      </c>
      <c r="C8" s="27"/>
      <c r="D8" s="223"/>
      <c r="F8" s="630" t="s">
        <v>548</v>
      </c>
    </row>
    <row r="9" spans="1:6">
      <c r="C9" s="27"/>
      <c r="D9" s="330"/>
      <c r="E9" s="590"/>
      <c r="F9" s="591"/>
    </row>
    <row r="10" spans="1:6">
      <c r="C10" s="554"/>
      <c r="F10" s="57"/>
    </row>
    <row r="11" spans="1:6">
      <c r="C11" s="554"/>
      <c r="F11" s="57"/>
    </row>
  </sheetData>
  <mergeCells count="2">
    <mergeCell ref="C3:F3"/>
    <mergeCell ref="B3:B4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81DAE-BAB6-4F81-9171-C8380E7DADEC}">
  <dimension ref="A1:F10"/>
  <sheetViews>
    <sheetView view="pageBreakPreview" zoomScaleNormal="100" zoomScaleSheetLayoutView="100" workbookViewId="0">
      <selection activeCell="F16" sqref="F16"/>
    </sheetView>
  </sheetViews>
  <sheetFormatPr defaultColWidth="9" defaultRowHeight="13.2"/>
  <cols>
    <col min="1" max="1" width="15.21875" style="2" customWidth="1"/>
    <col min="2" max="6" width="14.33203125" style="2" customWidth="1"/>
    <col min="7" max="16384" width="9" style="2"/>
  </cols>
  <sheetData>
    <row r="1" spans="1:6" ht="15" customHeight="1">
      <c r="A1" s="562" t="s">
        <v>551</v>
      </c>
      <c r="B1" s="561"/>
      <c r="C1" s="561"/>
      <c r="D1" s="561"/>
      <c r="E1" s="561"/>
    </row>
    <row r="2" spans="1:6" ht="12.9" customHeight="1" thickBot="1">
      <c r="A2" s="562"/>
      <c r="B2" s="561"/>
      <c r="C2" s="561"/>
      <c r="D2" s="561"/>
      <c r="E2" s="561"/>
      <c r="F2" s="560" t="s">
        <v>546</v>
      </c>
    </row>
    <row r="3" spans="1:6" s="7" customFormat="1" ht="15" customHeight="1" thickTop="1" thickBot="1">
      <c r="A3" s="559" t="s">
        <v>44</v>
      </c>
      <c r="B3" s="961" t="s">
        <v>552</v>
      </c>
      <c r="C3" s="961" t="s">
        <v>253</v>
      </c>
      <c r="D3" s="961"/>
      <c r="E3" s="961"/>
      <c r="F3" s="961"/>
    </row>
    <row r="4" spans="1:6" s="7" customFormat="1" ht="15" customHeight="1" thickTop="1">
      <c r="A4" s="558" t="s">
        <v>30</v>
      </c>
      <c r="B4" s="961"/>
      <c r="C4" s="806" t="s">
        <v>49</v>
      </c>
      <c r="D4" s="806" t="s">
        <v>230</v>
      </c>
      <c r="E4" s="807" t="s">
        <v>229</v>
      </c>
      <c r="F4" s="808" t="s">
        <v>228</v>
      </c>
    </row>
    <row r="5" spans="1:6" s="7" customFormat="1" ht="18" customHeight="1">
      <c r="A5" s="557" t="s">
        <v>269</v>
      </c>
      <c r="B5" s="556">
        <v>29</v>
      </c>
      <c r="C5" s="547">
        <v>424</v>
      </c>
      <c r="D5" s="556">
        <v>128</v>
      </c>
      <c r="E5" s="556">
        <v>159</v>
      </c>
      <c r="F5" s="556">
        <v>137</v>
      </c>
    </row>
    <row r="6" spans="1:6" s="7" customFormat="1" ht="18" customHeight="1">
      <c r="A6" s="557">
        <v>5</v>
      </c>
      <c r="B6" s="556">
        <v>27</v>
      </c>
      <c r="C6" s="547">
        <v>411</v>
      </c>
      <c r="D6" s="556">
        <v>123</v>
      </c>
      <c r="E6" s="556">
        <v>154</v>
      </c>
      <c r="F6" s="556">
        <v>134</v>
      </c>
    </row>
    <row r="7" spans="1:6" s="7" customFormat="1" ht="18" customHeight="1">
      <c r="A7" s="555">
        <v>6</v>
      </c>
      <c r="B7" s="589">
        <v>26</v>
      </c>
      <c r="C7" s="581">
        <v>413</v>
      </c>
      <c r="D7" s="589">
        <v>128</v>
      </c>
      <c r="E7" s="589">
        <v>160</v>
      </c>
      <c r="F7" s="589">
        <v>125</v>
      </c>
    </row>
    <row r="8" spans="1:6" s="15" customFormat="1" ht="12.9" customHeight="1">
      <c r="A8" s="486" t="s">
        <v>547</v>
      </c>
      <c r="E8" s="630"/>
      <c r="F8" s="630" t="s">
        <v>548</v>
      </c>
    </row>
    <row r="9" spans="1:6">
      <c r="C9" s="27"/>
      <c r="F9" s="57"/>
    </row>
    <row r="10" spans="1:6">
      <c r="C10" s="554"/>
    </row>
  </sheetData>
  <mergeCells count="2">
    <mergeCell ref="B3:B4"/>
    <mergeCell ref="C3:F3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98353-2C4C-41DA-BC2B-287C5DACA6EB}">
  <dimension ref="A1:S11"/>
  <sheetViews>
    <sheetView view="pageBreakPreview" zoomScaleNormal="100" zoomScaleSheetLayoutView="100" workbookViewId="0">
      <selection activeCell="P9" sqref="P9"/>
    </sheetView>
  </sheetViews>
  <sheetFormatPr defaultColWidth="8.77734375" defaultRowHeight="13.2"/>
  <cols>
    <col min="1" max="1" width="6.6640625" style="2" customWidth="1"/>
    <col min="2" max="2" width="7.109375" style="2" customWidth="1"/>
    <col min="3" max="4" width="7.6640625" style="2" customWidth="1"/>
    <col min="5" max="17" width="4.6640625" style="2" customWidth="1"/>
    <col min="18" max="18" width="4.21875" style="2" customWidth="1"/>
    <col min="19" max="19" width="2.109375" style="2" customWidth="1"/>
    <col min="20" max="16384" width="8.77734375" style="2"/>
  </cols>
  <sheetData>
    <row r="1" spans="1:19" ht="15" customHeight="1">
      <c r="A1" s="511" t="s">
        <v>553</v>
      </c>
      <c r="B1" s="509"/>
      <c r="C1" s="513"/>
      <c r="D1" s="513"/>
      <c r="E1" s="512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</row>
    <row r="2" spans="1:19" ht="9.9" customHeight="1" thickBot="1">
      <c r="A2" s="511"/>
      <c r="B2" s="509"/>
      <c r="C2" s="510"/>
      <c r="D2" s="510"/>
      <c r="E2" s="504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</row>
    <row r="3" spans="1:19" s="63" customFormat="1" ht="20.100000000000001" customHeight="1" thickTop="1" thickBot="1">
      <c r="A3" s="963" t="s">
        <v>44</v>
      </c>
      <c r="B3" s="964" t="s">
        <v>554</v>
      </c>
      <c r="C3" s="966" t="s">
        <v>555</v>
      </c>
      <c r="D3" s="966"/>
      <c r="E3" s="964" t="s">
        <v>556</v>
      </c>
      <c r="F3" s="965" t="s">
        <v>557</v>
      </c>
      <c r="G3" s="965"/>
      <c r="H3" s="965"/>
      <c r="I3" s="965"/>
      <c r="J3" s="965"/>
      <c r="K3" s="965"/>
      <c r="L3" s="964" t="s">
        <v>558</v>
      </c>
      <c r="M3" s="965" t="s">
        <v>559</v>
      </c>
      <c r="N3" s="965"/>
      <c r="O3" s="965"/>
      <c r="P3" s="965"/>
      <c r="Q3" s="809"/>
    </row>
    <row r="4" spans="1:19" s="63" customFormat="1" ht="7.5" customHeight="1" thickTop="1" thickBot="1">
      <c r="A4" s="963"/>
      <c r="B4" s="964"/>
      <c r="C4" s="508"/>
      <c r="D4" s="508"/>
      <c r="E4" s="964"/>
      <c r="F4" s="508"/>
      <c r="G4" s="508"/>
      <c r="H4" s="508"/>
      <c r="I4" s="508"/>
      <c r="J4" s="508"/>
      <c r="K4" s="508"/>
      <c r="L4" s="964"/>
      <c r="M4" s="508"/>
      <c r="N4" s="508"/>
      <c r="O4" s="508"/>
      <c r="P4" s="508"/>
      <c r="Q4" s="962" t="s">
        <v>243</v>
      </c>
    </row>
    <row r="5" spans="1:19" s="63" customFormat="1" ht="113.1" customHeight="1" thickTop="1">
      <c r="A5" s="810" t="s">
        <v>560</v>
      </c>
      <c r="B5" s="964"/>
      <c r="C5" s="507" t="s">
        <v>244</v>
      </c>
      <c r="D5" s="507" t="s">
        <v>243</v>
      </c>
      <c r="E5" s="964"/>
      <c r="F5" s="507" t="s">
        <v>242</v>
      </c>
      <c r="G5" s="507" t="s">
        <v>241</v>
      </c>
      <c r="H5" s="600" t="s">
        <v>240</v>
      </c>
      <c r="I5" s="507" t="s">
        <v>239</v>
      </c>
      <c r="J5" s="507" t="s">
        <v>238</v>
      </c>
      <c r="K5" s="507" t="s">
        <v>561</v>
      </c>
      <c r="L5" s="964"/>
      <c r="M5" s="507" t="s">
        <v>237</v>
      </c>
      <c r="N5" s="507" t="s">
        <v>236</v>
      </c>
      <c r="O5" s="507" t="s">
        <v>235</v>
      </c>
      <c r="P5" s="507" t="s">
        <v>234</v>
      </c>
      <c r="Q5" s="962"/>
    </row>
    <row r="6" spans="1:19" s="63" customFormat="1" ht="7.5" customHeight="1">
      <c r="A6" s="811"/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</row>
    <row r="7" spans="1:19" ht="20.100000000000001" customHeight="1">
      <c r="A7" s="601" t="s">
        <v>274</v>
      </c>
      <c r="B7" s="812">
        <v>2288</v>
      </c>
      <c r="C7" s="813">
        <v>1028</v>
      </c>
      <c r="D7" s="812">
        <v>1083</v>
      </c>
      <c r="E7" s="814">
        <v>1</v>
      </c>
      <c r="F7" s="814" t="s">
        <v>122</v>
      </c>
      <c r="G7" s="814" t="s">
        <v>122</v>
      </c>
      <c r="H7" s="814" t="s">
        <v>122</v>
      </c>
      <c r="I7" s="814" t="s">
        <v>122</v>
      </c>
      <c r="J7" s="815">
        <v>2</v>
      </c>
      <c r="K7" s="815">
        <v>1</v>
      </c>
      <c r="L7" s="815">
        <v>3</v>
      </c>
      <c r="M7" s="815">
        <v>9</v>
      </c>
      <c r="N7" s="815">
        <v>64</v>
      </c>
      <c r="O7" s="815">
        <v>86</v>
      </c>
      <c r="P7" s="815">
        <v>11</v>
      </c>
      <c r="Q7" s="816" t="s">
        <v>122</v>
      </c>
    </row>
    <row r="8" spans="1:19" ht="20.100000000000001" customHeight="1">
      <c r="A8" s="592">
        <v>4</v>
      </c>
      <c r="B8" s="812">
        <v>2575</v>
      </c>
      <c r="C8" s="813">
        <v>1464</v>
      </c>
      <c r="D8" s="812">
        <v>952</v>
      </c>
      <c r="E8" s="814" t="s">
        <v>122</v>
      </c>
      <c r="F8" s="814" t="s">
        <v>122</v>
      </c>
      <c r="G8" s="814" t="s">
        <v>122</v>
      </c>
      <c r="H8" s="814">
        <v>1</v>
      </c>
      <c r="I8" s="814">
        <v>1</v>
      </c>
      <c r="J8" s="815">
        <v>3</v>
      </c>
      <c r="K8" s="815">
        <v>1</v>
      </c>
      <c r="L8" s="815">
        <v>3</v>
      </c>
      <c r="M8" s="815">
        <v>9</v>
      </c>
      <c r="N8" s="815">
        <v>65</v>
      </c>
      <c r="O8" s="815">
        <v>62</v>
      </c>
      <c r="P8" s="815">
        <v>13</v>
      </c>
      <c r="Q8" s="815">
        <v>1</v>
      </c>
    </row>
    <row r="9" spans="1:19" ht="20.100000000000001" customHeight="1">
      <c r="A9" s="593">
        <v>5</v>
      </c>
      <c r="B9" s="817">
        <v>2481</v>
      </c>
      <c r="C9" s="818">
        <v>1530</v>
      </c>
      <c r="D9" s="817">
        <v>827</v>
      </c>
      <c r="E9" s="819">
        <v>2</v>
      </c>
      <c r="F9" s="819" t="s">
        <v>122</v>
      </c>
      <c r="G9" s="819" t="s">
        <v>122</v>
      </c>
      <c r="H9" s="819" t="s">
        <v>122</v>
      </c>
      <c r="I9" s="819" t="s">
        <v>122</v>
      </c>
      <c r="J9" s="819" t="s">
        <v>122</v>
      </c>
      <c r="K9" s="819" t="s">
        <v>122</v>
      </c>
      <c r="L9" s="820">
        <v>4</v>
      </c>
      <c r="M9" s="820">
        <v>6</v>
      </c>
      <c r="N9" s="820">
        <v>53</v>
      </c>
      <c r="O9" s="820">
        <v>49</v>
      </c>
      <c r="P9" s="820">
        <v>10</v>
      </c>
      <c r="Q9" s="819" t="s">
        <v>122</v>
      </c>
    </row>
    <row r="10" spans="1:19" s="15" customFormat="1" ht="12.9" customHeight="1">
      <c r="A10" s="633" t="s">
        <v>562</v>
      </c>
      <c r="B10" s="503"/>
      <c r="C10" s="505"/>
      <c r="D10" s="505"/>
      <c r="E10" s="504"/>
      <c r="F10" s="503"/>
      <c r="G10" s="503"/>
      <c r="I10" s="502"/>
      <c r="J10" s="502"/>
      <c r="K10" s="502"/>
      <c r="L10" s="502"/>
      <c r="M10" s="502"/>
      <c r="N10" s="502"/>
      <c r="O10" s="502"/>
      <c r="P10" s="502"/>
      <c r="Q10" s="502" t="s">
        <v>563</v>
      </c>
      <c r="S10" s="501"/>
    </row>
    <row r="11" spans="1:19">
      <c r="H11" s="221"/>
      <c r="I11" s="221"/>
      <c r="J11" s="221"/>
      <c r="K11" s="221"/>
      <c r="L11" s="221"/>
      <c r="M11" s="221"/>
      <c r="N11" s="221"/>
      <c r="O11" s="221"/>
      <c r="P11" s="221"/>
      <c r="Q11" s="501"/>
    </row>
  </sheetData>
  <mergeCells count="8">
    <mergeCell ref="Q4:Q5"/>
    <mergeCell ref="A3:A4"/>
    <mergeCell ref="B3:B5"/>
    <mergeCell ref="E3:E5"/>
    <mergeCell ref="F3:K3"/>
    <mergeCell ref="L3:L5"/>
    <mergeCell ref="M3:P3"/>
    <mergeCell ref="C3:D3"/>
  </mergeCells>
  <phoneticPr fontId="6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1C70-AC65-44CD-B9AC-9522D494327E}">
  <dimension ref="A1:K13"/>
  <sheetViews>
    <sheetView view="pageBreakPreview" zoomScaleNormal="100" zoomScaleSheetLayoutView="100" workbookViewId="0">
      <selection activeCell="B20" sqref="B20"/>
    </sheetView>
  </sheetViews>
  <sheetFormatPr defaultColWidth="9" defaultRowHeight="13.2"/>
  <cols>
    <col min="1" max="6" width="14.33203125" style="430" customWidth="1"/>
    <col min="7" max="7" width="13.33203125" style="430" customWidth="1"/>
    <col min="8" max="8" width="4.33203125" style="430" customWidth="1"/>
    <col min="9" max="16384" width="9" style="430"/>
  </cols>
  <sheetData>
    <row r="1" spans="1:11" ht="15" customHeight="1">
      <c r="A1" s="448" t="s">
        <v>564</v>
      </c>
      <c r="B1" s="451"/>
      <c r="C1" s="450"/>
      <c r="D1" s="450"/>
      <c r="E1" s="450"/>
      <c r="F1" s="450"/>
      <c r="H1" s="449"/>
    </row>
    <row r="2" spans="1:11" s="446" customFormat="1" ht="12.9" customHeight="1" thickBot="1">
      <c r="A2" s="448"/>
      <c r="B2" s="448"/>
      <c r="C2" s="431"/>
      <c r="D2" s="431"/>
      <c r="E2" s="431"/>
      <c r="F2" s="434" t="s">
        <v>565</v>
      </c>
      <c r="H2" s="447"/>
    </row>
    <row r="3" spans="1:11" s="436" customFormat="1" ht="15.9" customHeight="1" thickTop="1" thickBot="1">
      <c r="A3" s="445" t="s">
        <v>44</v>
      </c>
      <c r="B3" s="967" t="s">
        <v>566</v>
      </c>
      <c r="C3" s="967" t="s">
        <v>567</v>
      </c>
      <c r="D3" s="968" t="s">
        <v>568</v>
      </c>
      <c r="E3" s="967" t="s">
        <v>569</v>
      </c>
      <c r="F3" s="967" t="s">
        <v>570</v>
      </c>
      <c r="G3" s="444"/>
      <c r="H3" s="437"/>
    </row>
    <row r="4" spans="1:11" s="436" customFormat="1" ht="15.9" customHeight="1" thickTop="1">
      <c r="A4" s="443" t="s">
        <v>30</v>
      </c>
      <c r="B4" s="967"/>
      <c r="C4" s="967"/>
      <c r="D4" s="967"/>
      <c r="E4" s="967"/>
      <c r="F4" s="967"/>
      <c r="G4" s="442"/>
      <c r="H4" s="437"/>
    </row>
    <row r="5" spans="1:11" s="436" customFormat="1" ht="18" customHeight="1">
      <c r="A5" s="441" t="s">
        <v>269</v>
      </c>
      <c r="B5" s="821">
        <v>75472</v>
      </c>
      <c r="C5" s="821">
        <v>12215</v>
      </c>
      <c r="D5" s="821">
        <v>40942</v>
      </c>
      <c r="E5" s="821">
        <v>13366</v>
      </c>
      <c r="F5" s="821">
        <v>8949</v>
      </c>
      <c r="G5" s="440"/>
      <c r="H5" s="437"/>
    </row>
    <row r="6" spans="1:11" s="436" customFormat="1" ht="18" customHeight="1">
      <c r="A6" s="441">
        <v>5</v>
      </c>
      <c r="B6" s="821">
        <v>69557</v>
      </c>
      <c r="C6" s="821">
        <v>11553</v>
      </c>
      <c r="D6" s="821">
        <v>39430</v>
      </c>
      <c r="E6" s="821">
        <v>13193</v>
      </c>
      <c r="F6" s="821">
        <v>5381</v>
      </c>
      <c r="G6" s="440"/>
      <c r="H6" s="437"/>
    </row>
    <row r="7" spans="1:11" s="436" customFormat="1" ht="18" customHeight="1">
      <c r="A7" s="439">
        <v>6</v>
      </c>
      <c r="B7" s="822">
        <v>67484</v>
      </c>
      <c r="C7" s="822">
        <v>10974</v>
      </c>
      <c r="D7" s="822">
        <v>38299</v>
      </c>
      <c r="E7" s="822">
        <v>12917</v>
      </c>
      <c r="F7" s="822">
        <v>5294</v>
      </c>
      <c r="G7" s="438"/>
      <c r="H7" s="437"/>
    </row>
    <row r="8" spans="1:11" ht="12" customHeight="1">
      <c r="A8" s="432" t="s">
        <v>571</v>
      </c>
      <c r="B8" s="435"/>
      <c r="E8" s="435"/>
      <c r="F8" s="434" t="s">
        <v>572</v>
      </c>
      <c r="H8" s="433"/>
      <c r="I8" s="434"/>
      <c r="J8" s="434"/>
      <c r="K8" s="433"/>
    </row>
    <row r="9" spans="1:11" ht="12" customHeight="1">
      <c r="A9" s="432"/>
      <c r="B9" s="432"/>
      <c r="E9" s="435"/>
      <c r="H9" s="433"/>
      <c r="I9" s="434"/>
      <c r="J9" s="434"/>
      <c r="K9" s="433"/>
    </row>
    <row r="10" spans="1:11" ht="12" customHeight="1">
      <c r="A10" s="432"/>
      <c r="B10" s="432"/>
      <c r="G10" s="434"/>
      <c r="H10" s="434"/>
      <c r="I10" s="434"/>
      <c r="J10" s="434"/>
      <c r="K10" s="433"/>
    </row>
    <row r="11" spans="1:11" ht="12" customHeight="1">
      <c r="A11" s="432"/>
      <c r="B11" s="432"/>
      <c r="G11" s="434"/>
      <c r="H11" s="434"/>
      <c r="I11" s="434"/>
      <c r="J11" s="434"/>
      <c r="K11" s="433"/>
    </row>
    <row r="12" spans="1:11" ht="12" customHeight="1">
      <c r="A12" s="432"/>
      <c r="B12" s="432"/>
      <c r="G12" s="434"/>
      <c r="H12" s="434"/>
      <c r="I12" s="434"/>
      <c r="J12" s="434"/>
      <c r="K12" s="433"/>
    </row>
    <row r="13" spans="1:11" ht="12.9" customHeight="1">
      <c r="A13" s="432"/>
      <c r="B13" s="432"/>
      <c r="H13" s="431"/>
    </row>
  </sheetData>
  <mergeCells count="5">
    <mergeCell ref="B3:B4"/>
    <mergeCell ref="C3:C4"/>
    <mergeCell ref="D3:D4"/>
    <mergeCell ref="E3:E4"/>
    <mergeCell ref="F3:F4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4903-A16E-49F5-B4D1-18386D113F6F}">
  <dimension ref="A1:D16"/>
  <sheetViews>
    <sheetView view="pageBreakPreview" zoomScaleNormal="100" zoomScaleSheetLayoutView="100" workbookViewId="0">
      <selection activeCell="A7" sqref="A7"/>
    </sheetView>
  </sheetViews>
  <sheetFormatPr defaultColWidth="9" defaultRowHeight="13.2"/>
  <cols>
    <col min="1" max="1" width="28.6640625" style="15" customWidth="1"/>
    <col min="2" max="2" width="29.88671875" style="15" customWidth="1"/>
    <col min="3" max="3" width="28.6640625" style="15" customWidth="1"/>
    <col min="4" max="4" width="1.88671875" style="15" customWidth="1"/>
    <col min="5" max="16384" width="9" style="15"/>
  </cols>
  <sheetData>
    <row r="1" spans="1:4" s="63" customFormat="1" ht="15" customHeight="1">
      <c r="A1" s="14" t="s">
        <v>573</v>
      </c>
      <c r="D1" s="61"/>
    </row>
    <row r="2" spans="1:4" s="3" customFormat="1" ht="12.9" customHeight="1" thickBot="1">
      <c r="A2" s="14"/>
      <c r="C2" s="630" t="s">
        <v>574</v>
      </c>
      <c r="D2" s="61"/>
    </row>
    <row r="3" spans="1:4" s="21" customFormat="1" ht="13.5" customHeight="1" thickTop="1" thickBot="1">
      <c r="A3" s="455" t="s">
        <v>44</v>
      </c>
      <c r="B3" s="969" t="s">
        <v>205</v>
      </c>
      <c r="C3" s="969" t="s">
        <v>575</v>
      </c>
    </row>
    <row r="4" spans="1:4" s="21" customFormat="1" ht="13.5" customHeight="1" thickTop="1">
      <c r="A4" s="454" t="s">
        <v>30</v>
      </c>
      <c r="B4" s="969"/>
      <c r="C4" s="969"/>
    </row>
    <row r="5" spans="1:4" s="21" customFormat="1" ht="18" customHeight="1">
      <c r="A5" s="453" t="s">
        <v>269</v>
      </c>
      <c r="B5" s="195">
        <v>5444</v>
      </c>
      <c r="C5" s="195">
        <v>764</v>
      </c>
    </row>
    <row r="6" spans="1:4" s="21" customFormat="1" ht="18" customHeight="1">
      <c r="A6" s="453">
        <v>5</v>
      </c>
      <c r="B6" s="195">
        <v>5153</v>
      </c>
      <c r="C6" s="195">
        <v>800</v>
      </c>
    </row>
    <row r="7" spans="1:4" s="21" customFormat="1" ht="18" customHeight="1">
      <c r="A7" s="452">
        <v>6</v>
      </c>
      <c r="B7" s="192">
        <v>4887</v>
      </c>
      <c r="C7" s="192">
        <v>808</v>
      </c>
    </row>
    <row r="8" spans="1:4" s="3" customFormat="1" ht="12" customHeight="1">
      <c r="A8" s="633" t="s">
        <v>571</v>
      </c>
      <c r="B8" s="633"/>
      <c r="C8" s="28"/>
      <c r="D8" s="5"/>
    </row>
    <row r="9" spans="1:4" s="3" customFormat="1" ht="13.5" customHeight="1"/>
    <row r="10" spans="1:4" s="3" customFormat="1" ht="13.5" customHeight="1"/>
    <row r="11" spans="1:4" s="3" customFormat="1" ht="13.5" customHeight="1"/>
    <row r="12" spans="1:4" s="3" customFormat="1" ht="13.5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</sheetData>
  <mergeCells count="2">
    <mergeCell ref="B3:B4"/>
    <mergeCell ref="C3:C4"/>
  </mergeCells>
  <phoneticPr fontId="6"/>
  <pageMargins left="0.78740157480314965" right="0.78740157480314965" top="0.98425196850393704" bottom="0.98425196850393704" header="0.51181102362204722" footer="0.51181102362204722"/>
  <pageSetup paperSize="9" scale="99" fitToWidth="0" fitToHeight="0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FF4B-F41D-4F0D-AB6A-27DAD6BC1611}">
  <dimension ref="A1:F10"/>
  <sheetViews>
    <sheetView view="pageBreakPreview" zoomScaleNormal="100" zoomScaleSheetLayoutView="100" workbookViewId="0">
      <selection activeCell="C5" sqref="C5"/>
    </sheetView>
  </sheetViews>
  <sheetFormatPr defaultColWidth="8.77734375" defaultRowHeight="13.2"/>
  <cols>
    <col min="1" max="1" width="17.33203125" style="2" customWidth="1"/>
    <col min="2" max="5" width="17.33203125" style="456" customWidth="1"/>
    <col min="6" max="6" width="9" style="456" customWidth="1"/>
    <col min="7" max="16384" width="8.77734375" style="2"/>
  </cols>
  <sheetData>
    <row r="1" spans="1:6" ht="15" customHeight="1">
      <c r="A1" s="14" t="s">
        <v>576</v>
      </c>
    </row>
    <row r="2" spans="1:6" ht="12.9" customHeight="1" thickBot="1">
      <c r="A2" s="56"/>
      <c r="E2" s="630" t="s">
        <v>574</v>
      </c>
    </row>
    <row r="3" spans="1:6" s="7" customFormat="1" ht="13.5" customHeight="1" thickTop="1" thickBot="1">
      <c r="A3" s="351" t="s">
        <v>44</v>
      </c>
      <c r="B3" s="885" t="s">
        <v>49</v>
      </c>
      <c r="C3" s="885" t="s">
        <v>208</v>
      </c>
      <c r="D3" s="885" t="s">
        <v>206</v>
      </c>
      <c r="E3" s="220" t="s">
        <v>207</v>
      </c>
      <c r="F3" s="461"/>
    </row>
    <row r="4" spans="1:6" s="7" customFormat="1" ht="13.5" customHeight="1" thickTop="1">
      <c r="A4" s="463" t="s">
        <v>30</v>
      </c>
      <c r="B4" s="885"/>
      <c r="C4" s="885"/>
      <c r="D4" s="885"/>
      <c r="E4" s="462" t="s">
        <v>206</v>
      </c>
      <c r="F4" s="461"/>
    </row>
    <row r="5" spans="1:6" s="22" customFormat="1" ht="18" customHeight="1">
      <c r="A5" s="460" t="s">
        <v>269</v>
      </c>
      <c r="B5" s="700">
        <v>11183</v>
      </c>
      <c r="C5" s="700">
        <v>10501</v>
      </c>
      <c r="D5" s="700">
        <v>539</v>
      </c>
      <c r="E5" s="700">
        <v>143</v>
      </c>
      <c r="F5" s="252"/>
    </row>
    <row r="6" spans="1:6" s="22" customFormat="1" ht="18" customHeight="1">
      <c r="A6" s="460">
        <v>5</v>
      </c>
      <c r="B6" s="700">
        <v>10816</v>
      </c>
      <c r="C6" s="700">
        <v>10131</v>
      </c>
      <c r="D6" s="700">
        <v>549</v>
      </c>
      <c r="E6" s="700">
        <v>136</v>
      </c>
      <c r="F6" s="252"/>
    </row>
    <row r="7" spans="1:6" s="22" customFormat="1" ht="18" customHeight="1">
      <c r="A7" s="459">
        <v>6</v>
      </c>
      <c r="B7" s="701">
        <v>10495</v>
      </c>
      <c r="C7" s="701">
        <v>9820</v>
      </c>
      <c r="D7" s="701">
        <v>539</v>
      </c>
      <c r="E7" s="701">
        <v>136</v>
      </c>
      <c r="F7" s="252"/>
    </row>
    <row r="8" spans="1:6" ht="12" customHeight="1">
      <c r="A8" s="633" t="s">
        <v>571</v>
      </c>
      <c r="B8" s="458"/>
      <c r="C8" s="458"/>
      <c r="D8" s="458"/>
      <c r="E8" s="458"/>
      <c r="F8" s="458"/>
    </row>
    <row r="9" spans="1:6">
      <c r="B9" s="457"/>
    </row>
    <row r="10" spans="1:6">
      <c r="B10" s="457"/>
    </row>
  </sheetData>
  <mergeCells count="3">
    <mergeCell ref="B3:B4"/>
    <mergeCell ref="C3:C4"/>
    <mergeCell ref="D3:D4"/>
  </mergeCells>
  <phoneticPr fontId="6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28EF-A018-4A8F-A0F3-776FF54DD46F}">
  <dimension ref="A1:E8"/>
  <sheetViews>
    <sheetView view="pageBreakPreview" zoomScaleNormal="100" zoomScaleSheetLayoutView="100" workbookViewId="0">
      <selection activeCell="B3" sqref="B3:B4"/>
    </sheetView>
  </sheetViews>
  <sheetFormatPr defaultColWidth="9" defaultRowHeight="13.2"/>
  <cols>
    <col min="1" max="5" width="17.33203125" style="15" customWidth="1"/>
    <col min="6" max="16384" width="9" style="15"/>
  </cols>
  <sheetData>
    <row r="1" spans="1:5" s="2" customFormat="1" ht="15" customHeight="1">
      <c r="A1" s="14" t="s">
        <v>577</v>
      </c>
      <c r="E1" s="57"/>
    </row>
    <row r="2" spans="1:5" ht="9.9" customHeight="1" thickBot="1">
      <c r="A2" s="23"/>
      <c r="B2" s="12"/>
      <c r="C2" s="12"/>
      <c r="D2" s="12"/>
      <c r="E2" s="11"/>
    </row>
    <row r="3" spans="1:5" s="7" customFormat="1" ht="15.9" customHeight="1" thickTop="1" thickBot="1">
      <c r="A3" s="30" t="s">
        <v>44</v>
      </c>
      <c r="B3" s="885" t="s">
        <v>213</v>
      </c>
      <c r="C3" s="885" t="s">
        <v>212</v>
      </c>
      <c r="D3" s="970" t="s">
        <v>211</v>
      </c>
      <c r="E3" s="970"/>
    </row>
    <row r="4" spans="1:5" s="21" customFormat="1" ht="15.9" customHeight="1" thickTop="1">
      <c r="A4" s="622" t="s">
        <v>59</v>
      </c>
      <c r="B4" s="885"/>
      <c r="C4" s="885"/>
      <c r="D4" s="641" t="s">
        <v>210</v>
      </c>
      <c r="E4" s="626" t="s">
        <v>209</v>
      </c>
    </row>
    <row r="5" spans="1:5" s="22" customFormat="1" ht="18" customHeight="1">
      <c r="A5" s="441" t="s">
        <v>274</v>
      </c>
      <c r="B5" s="216">
        <v>4505</v>
      </c>
      <c r="C5" s="216">
        <v>6300</v>
      </c>
      <c r="D5" s="216">
        <v>83878</v>
      </c>
      <c r="E5" s="216">
        <v>209874810</v>
      </c>
    </row>
    <row r="6" spans="1:5" s="22" customFormat="1" ht="18" customHeight="1">
      <c r="A6" s="441">
        <v>4</v>
      </c>
      <c r="B6" s="216">
        <v>4287</v>
      </c>
      <c r="C6" s="216">
        <v>5989</v>
      </c>
      <c r="D6" s="216">
        <v>83726</v>
      </c>
      <c r="E6" s="216">
        <v>216057068</v>
      </c>
    </row>
    <row r="7" spans="1:5" s="22" customFormat="1" ht="18" customHeight="1">
      <c r="A7" s="439">
        <v>5</v>
      </c>
      <c r="B7" s="247">
        <v>4045</v>
      </c>
      <c r="C7" s="247">
        <v>4041</v>
      </c>
      <c r="D7" s="247">
        <v>76379</v>
      </c>
      <c r="E7" s="247">
        <v>198824838</v>
      </c>
    </row>
    <row r="8" spans="1:5" s="6" customFormat="1" ht="12.9" customHeight="1">
      <c r="A8" s="464" t="s">
        <v>571</v>
      </c>
      <c r="B8" s="633"/>
      <c r="C8" s="633"/>
      <c r="D8" s="633"/>
      <c r="E8" s="633"/>
    </row>
  </sheetData>
  <mergeCells count="3">
    <mergeCell ref="B3:B4"/>
    <mergeCell ref="C3:C4"/>
    <mergeCell ref="D3:E3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D018-AA5C-4C28-B6FF-2F70ACC73F0C}">
  <sheetPr>
    <pageSetUpPr fitToPage="1"/>
  </sheetPr>
  <dimension ref="A1:M25"/>
  <sheetViews>
    <sheetView view="pageBreakPreview" zoomScale="96" zoomScaleNormal="100" zoomScaleSheetLayoutView="96" workbookViewId="0">
      <selection activeCell="L8" sqref="L8"/>
    </sheetView>
  </sheetViews>
  <sheetFormatPr defaultColWidth="9" defaultRowHeight="13.2"/>
  <cols>
    <col min="1" max="1" width="7.88671875" style="430" customWidth="1"/>
    <col min="2" max="3" width="7.44140625" style="430" customWidth="1"/>
    <col min="4" max="4" width="7.88671875" style="430" customWidth="1"/>
    <col min="5" max="5" width="10.44140625" style="430" customWidth="1"/>
    <col min="6" max="6" width="8.33203125" style="430" customWidth="1"/>
    <col min="7" max="7" width="8.6640625" style="430" customWidth="1"/>
    <col min="8" max="8" width="10.44140625" style="430" customWidth="1"/>
    <col min="9" max="9" width="10.21875" style="430" customWidth="1"/>
    <col min="10" max="10" width="10.33203125" style="430" customWidth="1"/>
    <col min="11" max="16384" width="9" style="430"/>
  </cols>
  <sheetData>
    <row r="1" spans="1:13" ht="15" customHeight="1">
      <c r="A1" s="482" t="s">
        <v>578</v>
      </c>
      <c r="B1" s="483"/>
      <c r="C1" s="483"/>
      <c r="D1" s="471"/>
      <c r="E1" s="471"/>
      <c r="F1" s="471"/>
      <c r="G1" s="471"/>
      <c r="H1" s="471"/>
      <c r="I1" s="471"/>
      <c r="J1" s="471"/>
      <c r="K1" s="471"/>
      <c r="L1" s="471"/>
    </row>
    <row r="2" spans="1:13" ht="9.9" customHeight="1" thickBot="1">
      <c r="A2" s="482"/>
      <c r="B2" s="481"/>
      <c r="C2" s="481"/>
      <c r="D2" s="471"/>
      <c r="E2" s="471"/>
      <c r="F2" s="471"/>
      <c r="G2" s="471"/>
      <c r="H2" s="471"/>
      <c r="I2" s="471"/>
      <c r="J2" s="471"/>
      <c r="K2" s="471"/>
      <c r="L2" s="471"/>
    </row>
    <row r="3" spans="1:13" s="479" customFormat="1" ht="18" customHeight="1" thickTop="1">
      <c r="A3" s="480" t="s">
        <v>44</v>
      </c>
      <c r="B3" s="973" t="s">
        <v>212</v>
      </c>
      <c r="C3" s="973"/>
      <c r="D3" s="973"/>
      <c r="E3" s="973"/>
      <c r="F3" s="973" t="s">
        <v>210</v>
      </c>
      <c r="G3" s="973"/>
      <c r="H3" s="973"/>
      <c r="I3" s="973"/>
      <c r="J3" s="973" t="s">
        <v>579</v>
      </c>
      <c r="K3" s="973"/>
      <c r="L3" s="973"/>
      <c r="M3" s="973"/>
    </row>
    <row r="4" spans="1:13" s="479" customFormat="1" ht="11.1" customHeight="1">
      <c r="A4" s="971" t="s">
        <v>59</v>
      </c>
      <c r="B4" s="972" t="s">
        <v>49</v>
      </c>
      <c r="C4" s="634" t="s">
        <v>215</v>
      </c>
      <c r="D4" s="634" t="s">
        <v>214</v>
      </c>
      <c r="E4" s="823" t="s">
        <v>580</v>
      </c>
      <c r="F4" s="972" t="s">
        <v>49</v>
      </c>
      <c r="G4" s="634" t="s">
        <v>215</v>
      </c>
      <c r="H4" s="634" t="s">
        <v>214</v>
      </c>
      <c r="I4" s="823" t="s">
        <v>580</v>
      </c>
      <c r="J4" s="974" t="s">
        <v>49</v>
      </c>
      <c r="K4" s="634" t="s">
        <v>215</v>
      </c>
      <c r="L4" s="634" t="s">
        <v>214</v>
      </c>
      <c r="M4" s="823" t="s">
        <v>580</v>
      </c>
    </row>
    <row r="5" spans="1:13" s="477" customFormat="1" ht="11.1" customHeight="1">
      <c r="A5" s="971"/>
      <c r="B5" s="972"/>
      <c r="C5" s="478" t="s">
        <v>581</v>
      </c>
      <c r="D5" s="478" t="s">
        <v>581</v>
      </c>
      <c r="E5" s="478" t="s">
        <v>581</v>
      </c>
      <c r="F5" s="972"/>
      <c r="G5" s="478" t="s">
        <v>581</v>
      </c>
      <c r="H5" s="478" t="s">
        <v>581</v>
      </c>
      <c r="I5" s="478" t="s">
        <v>581</v>
      </c>
      <c r="J5" s="974"/>
      <c r="K5" s="478" t="s">
        <v>581</v>
      </c>
      <c r="L5" s="478" t="s">
        <v>581</v>
      </c>
      <c r="M5" s="478" t="s">
        <v>581</v>
      </c>
    </row>
    <row r="6" spans="1:13" s="436" customFormat="1" ht="18" customHeight="1">
      <c r="A6" s="441" t="s">
        <v>274</v>
      </c>
      <c r="B6" s="475">
        <v>83783</v>
      </c>
      <c r="C6" s="475">
        <v>34699</v>
      </c>
      <c r="D6" s="475">
        <v>49084</v>
      </c>
      <c r="E6" s="824" t="s">
        <v>122</v>
      </c>
      <c r="F6" s="475">
        <v>1190019</v>
      </c>
      <c r="G6" s="475">
        <v>579625</v>
      </c>
      <c r="H6" s="475">
        <v>610394</v>
      </c>
      <c r="I6" s="824" t="s">
        <v>122</v>
      </c>
      <c r="J6" s="475">
        <v>2702375</v>
      </c>
      <c r="K6" s="476">
        <v>1188452</v>
      </c>
      <c r="L6" s="475">
        <v>1513923</v>
      </c>
      <c r="M6" s="824" t="s">
        <v>122</v>
      </c>
    </row>
    <row r="7" spans="1:13" s="436" customFormat="1" ht="18" customHeight="1">
      <c r="A7" s="441">
        <v>4</v>
      </c>
      <c r="B7" s="475">
        <v>82824</v>
      </c>
      <c r="C7" s="475">
        <v>33672</v>
      </c>
      <c r="D7" s="475">
        <v>49152</v>
      </c>
      <c r="E7" s="824" t="s">
        <v>122</v>
      </c>
      <c r="F7" s="475">
        <v>1222251</v>
      </c>
      <c r="G7" s="475">
        <v>594295</v>
      </c>
      <c r="H7" s="475">
        <v>627956</v>
      </c>
      <c r="I7" s="824" t="s">
        <v>122</v>
      </c>
      <c r="J7" s="475">
        <v>2719035</v>
      </c>
      <c r="K7" s="476">
        <v>1146411</v>
      </c>
      <c r="L7" s="475">
        <v>1572624</v>
      </c>
      <c r="M7" s="824" t="s">
        <v>122</v>
      </c>
    </row>
    <row r="8" spans="1:13" s="436" customFormat="1" ht="18" customHeight="1">
      <c r="A8" s="439">
        <v>5</v>
      </c>
      <c r="B8" s="594">
        <v>91561</v>
      </c>
      <c r="C8" s="594">
        <v>29599</v>
      </c>
      <c r="D8" s="594">
        <v>46247</v>
      </c>
      <c r="E8" s="594">
        <v>15715</v>
      </c>
      <c r="F8" s="825">
        <v>1554573</v>
      </c>
      <c r="G8" s="825">
        <v>661725</v>
      </c>
      <c r="H8" s="825">
        <v>744845</v>
      </c>
      <c r="I8" s="825">
        <v>148003</v>
      </c>
      <c r="J8" s="825">
        <v>3582280</v>
      </c>
      <c r="K8" s="826">
        <v>1313736</v>
      </c>
      <c r="L8" s="825">
        <v>1871007</v>
      </c>
      <c r="M8" s="827">
        <v>397537</v>
      </c>
    </row>
    <row r="9" spans="1:13" ht="12" customHeight="1">
      <c r="A9" s="474" t="s">
        <v>571</v>
      </c>
      <c r="B9" s="469"/>
      <c r="C9" s="469"/>
      <c r="D9" s="471"/>
      <c r="E9" s="471"/>
      <c r="H9" s="470" t="s">
        <v>582</v>
      </c>
      <c r="I9" s="469"/>
      <c r="J9" s="469"/>
      <c r="K9" s="469"/>
      <c r="L9" s="468"/>
      <c r="M9" s="828"/>
    </row>
    <row r="10" spans="1:13" ht="12" customHeight="1">
      <c r="A10" s="471"/>
      <c r="B10" s="469"/>
      <c r="C10" s="469"/>
      <c r="D10" s="471"/>
      <c r="E10" s="471"/>
      <c r="H10" s="470" t="s">
        <v>583</v>
      </c>
      <c r="I10" s="469"/>
      <c r="J10" s="469"/>
      <c r="K10" s="469"/>
      <c r="L10" s="468"/>
      <c r="M10" s="449"/>
    </row>
    <row r="11" spans="1:13" ht="12" customHeight="1">
      <c r="A11" s="471"/>
      <c r="B11" s="469"/>
      <c r="C11" s="473"/>
      <c r="D11" s="471"/>
      <c r="E11" s="471"/>
      <c r="H11" s="470" t="s">
        <v>584</v>
      </c>
      <c r="I11" s="469"/>
      <c r="J11" s="469"/>
      <c r="K11" s="469"/>
      <c r="L11" s="468"/>
      <c r="M11" s="449"/>
    </row>
    <row r="12" spans="1:13" ht="12.9" customHeight="1">
      <c r="A12" s="471"/>
      <c r="B12" s="469"/>
      <c r="C12" s="472"/>
      <c r="D12" s="471"/>
      <c r="E12" s="471"/>
      <c r="H12" s="470" t="s">
        <v>585</v>
      </c>
      <c r="I12" s="469"/>
      <c r="J12" s="469"/>
      <c r="K12" s="469"/>
      <c r="L12" s="468"/>
      <c r="M12" s="449"/>
    </row>
    <row r="13" spans="1:13">
      <c r="B13" s="467"/>
      <c r="C13" s="435"/>
      <c r="G13" s="449"/>
      <c r="H13" s="829" t="s">
        <v>586</v>
      </c>
      <c r="I13" s="449"/>
      <c r="J13" s="467"/>
      <c r="K13" s="449"/>
      <c r="L13" s="449"/>
      <c r="M13" s="449"/>
    </row>
    <row r="14" spans="1:13">
      <c r="B14" s="467"/>
      <c r="C14" s="435"/>
      <c r="G14" s="449"/>
      <c r="H14" s="830" t="s">
        <v>587</v>
      </c>
      <c r="I14" s="449"/>
      <c r="J14" s="467"/>
      <c r="K14" s="449"/>
      <c r="L14" s="449"/>
      <c r="M14" s="449"/>
    </row>
    <row r="15" spans="1:13">
      <c r="B15" s="449"/>
      <c r="C15" s="466"/>
      <c r="D15" s="466"/>
      <c r="E15" s="449"/>
      <c r="F15" s="449"/>
      <c r="G15" s="449"/>
      <c r="H15" s="449"/>
      <c r="I15" s="449"/>
      <c r="J15" s="449"/>
      <c r="K15" s="449"/>
      <c r="L15" s="449"/>
      <c r="M15" s="449"/>
    </row>
    <row r="16" spans="1:13">
      <c r="B16" s="449"/>
      <c r="C16" s="466"/>
      <c r="D16" s="466"/>
      <c r="E16" s="449"/>
      <c r="F16" s="449"/>
      <c r="G16" s="449"/>
      <c r="H16" s="449"/>
      <c r="I16" s="449"/>
      <c r="J16" s="449"/>
      <c r="K16" s="449"/>
      <c r="L16" s="449"/>
      <c r="M16" s="449"/>
    </row>
    <row r="17" spans="2:13">
      <c r="B17" s="449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</row>
    <row r="18" spans="2:13"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449"/>
      <c r="M18" s="449"/>
    </row>
    <row r="19" spans="2:13"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</row>
    <row r="20" spans="2:13"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</row>
    <row r="21" spans="2:13">
      <c r="B21" s="449"/>
      <c r="C21" s="449"/>
      <c r="D21" s="449"/>
      <c r="E21" s="449"/>
      <c r="F21" s="449"/>
      <c r="G21" s="449"/>
      <c r="H21" s="449"/>
      <c r="I21" s="449"/>
      <c r="J21" s="449"/>
      <c r="K21" s="449"/>
      <c r="L21" s="449"/>
      <c r="M21" s="449"/>
    </row>
    <row r="22" spans="2:13"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</row>
    <row r="23" spans="2:13">
      <c r="B23" s="449"/>
      <c r="C23" s="449"/>
      <c r="D23" s="449"/>
      <c r="E23" s="449"/>
      <c r="F23" s="449"/>
      <c r="G23" s="449"/>
      <c r="H23" s="449"/>
      <c r="I23" s="449"/>
      <c r="J23" s="449"/>
      <c r="K23" s="449"/>
      <c r="L23" s="449"/>
      <c r="M23" s="449"/>
    </row>
    <row r="25" spans="2:13">
      <c r="F25" s="465"/>
    </row>
  </sheetData>
  <mergeCells count="7">
    <mergeCell ref="A4:A5"/>
    <mergeCell ref="B4:B5"/>
    <mergeCell ref="B3:E3"/>
    <mergeCell ref="F3:I3"/>
    <mergeCell ref="J3:M3"/>
    <mergeCell ref="F4:F5"/>
    <mergeCell ref="J4:J5"/>
  </mergeCells>
  <phoneticPr fontId="6"/>
  <pageMargins left="0.6692913385826772" right="0.6692913385826772" top="0.74803149606299213" bottom="0.74803149606299213" header="0.31496062992125984" footer="0.31496062992125984"/>
  <pageSetup paperSize="9" scale="72" orientation="portrait" cellComments="asDisplayed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ADE6-6905-4FF5-BE60-98C707082EFA}">
  <dimension ref="A1:O13"/>
  <sheetViews>
    <sheetView view="pageBreakPreview" zoomScaleNormal="100" zoomScaleSheetLayoutView="100" workbookViewId="0">
      <selection activeCell="J8" sqref="J8"/>
    </sheetView>
  </sheetViews>
  <sheetFormatPr defaultColWidth="8.77734375" defaultRowHeight="13.2"/>
  <cols>
    <col min="1" max="1" width="7.109375" style="2" customWidth="1"/>
    <col min="2" max="2" width="6.6640625" style="2" customWidth="1"/>
    <col min="3" max="4" width="5.6640625" style="2" customWidth="1"/>
    <col min="5" max="5" width="7.6640625" style="2" customWidth="1"/>
    <col min="6" max="6" width="6.44140625" style="2" bestFit="1" customWidth="1"/>
    <col min="7" max="7" width="6.109375" style="2" customWidth="1"/>
    <col min="8" max="8" width="5.33203125" style="2" customWidth="1"/>
    <col min="9" max="9" width="6.44140625" style="2" bestFit="1" customWidth="1"/>
    <col min="10" max="10" width="6" style="2" customWidth="1"/>
    <col min="11" max="11" width="6.44140625" style="2" bestFit="1" customWidth="1"/>
    <col min="12" max="12" width="4.6640625" style="2" bestFit="1" customWidth="1"/>
    <col min="13" max="13" width="6.44140625" style="2" bestFit="1" customWidth="1"/>
    <col min="14" max="14" width="6.6640625" style="2" customWidth="1"/>
    <col min="15" max="16384" width="8.77734375" style="2"/>
  </cols>
  <sheetData>
    <row r="1" spans="1:15" ht="15" customHeight="1">
      <c r="A1" s="14" t="s">
        <v>588</v>
      </c>
      <c r="O1" s="5"/>
    </row>
    <row r="2" spans="1:15" ht="9.9" customHeight="1" thickBot="1">
      <c r="A2" s="528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5"/>
    </row>
    <row r="3" spans="1:15" ht="3" customHeight="1" thickTop="1">
      <c r="A3" s="527"/>
      <c r="B3" s="526"/>
      <c r="C3" s="525"/>
      <c r="D3" s="524"/>
      <c r="E3" s="525"/>
      <c r="F3" s="525"/>
      <c r="G3" s="525"/>
      <c r="H3" s="525"/>
      <c r="I3" s="525"/>
      <c r="J3" s="525"/>
      <c r="K3" s="525"/>
      <c r="L3" s="525"/>
      <c r="M3" s="525"/>
      <c r="N3" s="524"/>
      <c r="O3" s="5"/>
    </row>
    <row r="4" spans="1:15" ht="18" customHeight="1">
      <c r="A4" s="975" t="s">
        <v>44</v>
      </c>
      <c r="B4" s="980" t="s">
        <v>251</v>
      </c>
      <c r="C4" s="980"/>
      <c r="D4" s="980"/>
      <c r="E4" s="976" t="s">
        <v>250</v>
      </c>
      <c r="F4" s="976"/>
      <c r="G4" s="976"/>
      <c r="H4" s="976"/>
      <c r="I4" s="976"/>
      <c r="J4" s="976"/>
      <c r="K4" s="976"/>
      <c r="L4" s="976"/>
      <c r="M4" s="976"/>
      <c r="N4" s="976"/>
      <c r="O4" s="57"/>
    </row>
    <row r="5" spans="1:15" ht="8.25" customHeight="1">
      <c r="A5" s="975"/>
      <c r="B5" s="523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1"/>
    </row>
    <row r="6" spans="1:15" s="518" customFormat="1" ht="130.5" customHeight="1">
      <c r="A6" s="977" t="s">
        <v>59</v>
      </c>
      <c r="B6" s="520" t="s">
        <v>249</v>
      </c>
      <c r="C6" s="519" t="s">
        <v>248</v>
      </c>
      <c r="D6" s="519" t="s">
        <v>247</v>
      </c>
      <c r="E6" s="519" t="s">
        <v>246</v>
      </c>
      <c r="F6" s="978" t="s">
        <v>589</v>
      </c>
      <c r="G6" s="978" t="s">
        <v>590</v>
      </c>
      <c r="H6" s="519" t="s">
        <v>591</v>
      </c>
      <c r="I6" s="978" t="s">
        <v>592</v>
      </c>
      <c r="J6" s="979" t="s">
        <v>593</v>
      </c>
      <c r="K6" s="978" t="s">
        <v>594</v>
      </c>
      <c r="L6" s="979" t="s">
        <v>595</v>
      </c>
      <c r="M6" s="636" t="s">
        <v>596</v>
      </c>
      <c r="N6" s="519" t="s">
        <v>245</v>
      </c>
    </row>
    <row r="7" spans="1:15" ht="8.25" customHeight="1">
      <c r="A7" s="977"/>
      <c r="B7" s="517"/>
      <c r="C7" s="516"/>
      <c r="D7" s="516"/>
      <c r="E7" s="516"/>
      <c r="F7" s="978"/>
      <c r="G7" s="978"/>
      <c r="H7" s="831"/>
      <c r="I7" s="978"/>
      <c r="J7" s="979"/>
      <c r="K7" s="978"/>
      <c r="L7" s="979"/>
      <c r="M7" s="637"/>
      <c r="N7" s="516"/>
    </row>
    <row r="8" spans="1:15" s="515" customFormat="1" ht="18" customHeight="1">
      <c r="A8" s="101" t="s">
        <v>274</v>
      </c>
      <c r="B8" s="832">
        <v>2281</v>
      </c>
      <c r="C8" s="832">
        <v>199</v>
      </c>
      <c r="D8" s="833">
        <v>-9</v>
      </c>
      <c r="E8" s="832">
        <v>5398</v>
      </c>
      <c r="F8" s="832">
        <v>556</v>
      </c>
      <c r="G8" s="832">
        <v>1100</v>
      </c>
      <c r="H8" s="832">
        <v>379</v>
      </c>
      <c r="I8" s="832">
        <v>373</v>
      </c>
      <c r="J8" s="832">
        <v>131</v>
      </c>
      <c r="K8" s="832">
        <v>271</v>
      </c>
      <c r="L8" s="832">
        <v>404</v>
      </c>
      <c r="M8" s="832">
        <v>943</v>
      </c>
      <c r="N8" s="832">
        <v>1241</v>
      </c>
    </row>
    <row r="9" spans="1:15" s="16" customFormat="1" ht="18" customHeight="1">
      <c r="A9" s="592">
        <v>4</v>
      </c>
      <c r="B9" s="832">
        <v>2190</v>
      </c>
      <c r="C9" s="832">
        <v>195</v>
      </c>
      <c r="D9" s="833">
        <v>-5</v>
      </c>
      <c r="E9" s="832">
        <v>5195</v>
      </c>
      <c r="F9" s="832">
        <v>774</v>
      </c>
      <c r="G9" s="832">
        <v>1493</v>
      </c>
      <c r="H9" s="832">
        <v>152</v>
      </c>
      <c r="I9" s="832">
        <v>205</v>
      </c>
      <c r="J9" s="832">
        <v>142</v>
      </c>
      <c r="K9" s="832">
        <v>142</v>
      </c>
      <c r="L9" s="832">
        <v>402</v>
      </c>
      <c r="M9" s="832">
        <v>1058</v>
      </c>
      <c r="N9" s="832">
        <v>827</v>
      </c>
    </row>
    <row r="10" spans="1:15" s="16" customFormat="1" ht="18" customHeight="1">
      <c r="A10" s="593">
        <v>5</v>
      </c>
      <c r="B10" s="834">
        <v>2121</v>
      </c>
      <c r="C10" s="834">
        <v>191</v>
      </c>
      <c r="D10" s="835">
        <v>-9</v>
      </c>
      <c r="E10" s="834">
        <v>5364</v>
      </c>
      <c r="F10" s="834">
        <v>875</v>
      </c>
      <c r="G10" s="834">
        <v>1348</v>
      </c>
      <c r="H10" s="834">
        <v>115</v>
      </c>
      <c r="I10" s="834">
        <v>495</v>
      </c>
      <c r="J10" s="834">
        <v>67</v>
      </c>
      <c r="K10" s="834">
        <v>186</v>
      </c>
      <c r="L10" s="834">
        <v>417</v>
      </c>
      <c r="M10" s="834">
        <v>1327</v>
      </c>
      <c r="N10" s="834">
        <v>534</v>
      </c>
    </row>
    <row r="11" spans="1:15" s="63" customFormat="1" ht="12.9" customHeight="1">
      <c r="A11" s="633" t="s">
        <v>597</v>
      </c>
      <c r="N11" s="502" t="s">
        <v>563</v>
      </c>
      <c r="O11" s="57"/>
    </row>
    <row r="12" spans="1:15">
      <c r="G12" s="514"/>
    </row>
    <row r="13" spans="1:15">
      <c r="G13" s="514"/>
    </row>
  </sheetData>
  <mergeCells count="10">
    <mergeCell ref="A4:A5"/>
    <mergeCell ref="E4:N4"/>
    <mergeCell ref="A6:A7"/>
    <mergeCell ref="F6:F7"/>
    <mergeCell ref="G6:G7"/>
    <mergeCell ref="I6:I7"/>
    <mergeCell ref="J6:J7"/>
    <mergeCell ref="K6:K7"/>
    <mergeCell ref="L6:L7"/>
    <mergeCell ref="B4:D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578E3-841C-46E9-B50D-CF8B35425848}">
  <dimension ref="A1:G10"/>
  <sheetViews>
    <sheetView view="pageBreakPreview" zoomScaleNormal="100" zoomScaleSheetLayoutView="100" workbookViewId="0">
      <selection activeCell="C4" sqref="C4"/>
    </sheetView>
  </sheetViews>
  <sheetFormatPr defaultColWidth="9" defaultRowHeight="13.2"/>
  <cols>
    <col min="1" max="1" width="10.6640625" style="2" customWidth="1"/>
    <col min="2" max="2" width="10.88671875" style="2" customWidth="1"/>
    <col min="3" max="3" width="13.109375" style="2" customWidth="1"/>
    <col min="4" max="4" width="14" style="2" customWidth="1"/>
    <col min="5" max="6" width="14.109375" style="2" customWidth="1"/>
    <col min="7" max="7" width="12.44140625" style="2" customWidth="1"/>
    <col min="8" max="16384" width="9" style="2"/>
  </cols>
  <sheetData>
    <row r="1" spans="1:7" ht="15" customHeight="1">
      <c r="A1" s="56" t="s">
        <v>598</v>
      </c>
    </row>
    <row r="2" spans="1:7" ht="9.9" customHeight="1" thickBot="1">
      <c r="A2" s="14"/>
    </row>
    <row r="3" spans="1:7" s="7" customFormat="1" ht="20.100000000000001" customHeight="1" thickTop="1" thickBot="1">
      <c r="A3" s="55" t="s">
        <v>44</v>
      </c>
      <c r="B3" s="981" t="s">
        <v>599</v>
      </c>
      <c r="C3" s="981"/>
      <c r="D3" s="982" t="s">
        <v>600</v>
      </c>
      <c r="E3" s="982" t="s">
        <v>601</v>
      </c>
      <c r="F3" s="982" t="s">
        <v>602</v>
      </c>
      <c r="G3" s="982" t="s">
        <v>603</v>
      </c>
    </row>
    <row r="4" spans="1:7" s="7" customFormat="1" ht="32.1" customHeight="1" thickTop="1">
      <c r="A4" s="54" t="s">
        <v>59</v>
      </c>
      <c r="B4" s="638"/>
      <c r="C4" s="53" t="s">
        <v>604</v>
      </c>
      <c r="D4" s="982"/>
      <c r="E4" s="982"/>
      <c r="F4" s="982"/>
      <c r="G4" s="982"/>
    </row>
    <row r="5" spans="1:7" s="7" customFormat="1" ht="17.25" customHeight="1">
      <c r="A5" s="595" t="s">
        <v>274</v>
      </c>
      <c r="B5" s="195">
        <v>115518</v>
      </c>
      <c r="C5" s="195">
        <v>43217</v>
      </c>
      <c r="D5" s="195">
        <v>4975</v>
      </c>
      <c r="E5" s="195">
        <v>2122</v>
      </c>
      <c r="F5" s="195">
        <v>16865</v>
      </c>
      <c r="G5" s="195">
        <v>4096</v>
      </c>
    </row>
    <row r="6" spans="1:7" s="7" customFormat="1" ht="17.25" customHeight="1">
      <c r="A6" s="453">
        <v>4</v>
      </c>
      <c r="B6" s="195">
        <v>249003</v>
      </c>
      <c r="C6" s="195">
        <v>100510</v>
      </c>
      <c r="D6" s="195">
        <v>10973</v>
      </c>
      <c r="E6" s="195">
        <v>4559</v>
      </c>
      <c r="F6" s="195">
        <v>46706</v>
      </c>
      <c r="G6" s="195">
        <v>6422</v>
      </c>
    </row>
    <row r="7" spans="1:7" s="7" customFormat="1" ht="17.25" customHeight="1">
      <c r="A7" s="452">
        <v>5</v>
      </c>
      <c r="B7" s="192">
        <v>302976</v>
      </c>
      <c r="C7" s="192">
        <v>128449</v>
      </c>
      <c r="D7" s="192">
        <v>14250</v>
      </c>
      <c r="E7" s="192">
        <v>5093</v>
      </c>
      <c r="F7" s="192">
        <v>60798</v>
      </c>
      <c r="G7" s="192">
        <v>7517</v>
      </c>
    </row>
    <row r="8" spans="1:7" s="27" customFormat="1" ht="13.5" customHeight="1">
      <c r="A8" s="633" t="s">
        <v>605</v>
      </c>
      <c r="B8" s="52"/>
      <c r="C8" s="52"/>
      <c r="D8" s="633"/>
      <c r="E8" s="51"/>
      <c r="F8" s="51"/>
      <c r="G8" s="50"/>
    </row>
    <row r="9" spans="1:7" s="27" customFormat="1" ht="9.6">
      <c r="D9" s="6"/>
      <c r="E9" s="6"/>
      <c r="F9" s="6"/>
      <c r="G9" s="5"/>
    </row>
    <row r="10" spans="1:7">
      <c r="B10" s="49"/>
      <c r="C10" s="49"/>
      <c r="D10" s="15"/>
      <c r="E10" s="15"/>
      <c r="F10" s="15"/>
      <c r="G10" s="5"/>
    </row>
  </sheetData>
  <mergeCells count="5">
    <mergeCell ref="B3:C3"/>
    <mergeCell ref="E3:E4"/>
    <mergeCell ref="D3:D4"/>
    <mergeCell ref="G3:G4"/>
    <mergeCell ref="F3:F4"/>
  </mergeCells>
  <phoneticPr fontId="6"/>
  <pageMargins left="0.6692913385826772" right="0.66929133858267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EFBCB-8D6D-4B51-BE9E-11AC5D65F35C}">
  <sheetPr codeName="Sheet5"/>
  <dimension ref="A1:K20"/>
  <sheetViews>
    <sheetView view="pageBreakPreview" zoomScaleNormal="100" zoomScaleSheetLayoutView="100" workbookViewId="0">
      <selection activeCell="B13" sqref="B13"/>
    </sheetView>
  </sheetViews>
  <sheetFormatPr defaultColWidth="9" defaultRowHeight="13.2"/>
  <cols>
    <col min="1" max="6" width="14.109375" style="2" customWidth="1"/>
    <col min="7" max="8" width="10.88671875" style="2" customWidth="1"/>
    <col min="9" max="16384" width="9" style="2"/>
  </cols>
  <sheetData>
    <row r="1" spans="1:11" ht="15" customHeight="1">
      <c r="A1" s="14" t="s">
        <v>283</v>
      </c>
      <c r="B1" s="15"/>
      <c r="C1" s="15"/>
      <c r="D1" s="15"/>
      <c r="E1" s="15"/>
      <c r="F1" s="15"/>
      <c r="I1" s="15"/>
    </row>
    <row r="2" spans="1:11" ht="12.9" customHeight="1" thickBot="1">
      <c r="A2" s="23"/>
      <c r="B2" s="12"/>
      <c r="C2" s="12"/>
      <c r="D2" s="12"/>
      <c r="E2" s="12"/>
      <c r="F2" s="630" t="s">
        <v>284</v>
      </c>
      <c r="H2" s="5"/>
      <c r="I2" s="15"/>
    </row>
    <row r="3" spans="1:11" s="7" customFormat="1" ht="14.1" customHeight="1" thickTop="1" thickBot="1">
      <c r="A3" s="30" t="s">
        <v>52</v>
      </c>
      <c r="B3" s="885" t="s">
        <v>49</v>
      </c>
      <c r="C3" s="885" t="s">
        <v>56</v>
      </c>
      <c r="D3" s="885"/>
      <c r="E3" s="885"/>
      <c r="F3" s="885" t="s">
        <v>285</v>
      </c>
      <c r="G3" s="21"/>
    </row>
    <row r="4" spans="1:11" s="7" customFormat="1" ht="14.1" customHeight="1" thickTop="1">
      <c r="A4" s="622" t="s">
        <v>55</v>
      </c>
      <c r="B4" s="885"/>
      <c r="C4" s="624" t="s">
        <v>49</v>
      </c>
      <c r="D4" s="641" t="s">
        <v>54</v>
      </c>
      <c r="E4" s="626" t="s">
        <v>53</v>
      </c>
      <c r="F4" s="885"/>
      <c r="G4" s="21"/>
    </row>
    <row r="5" spans="1:11" s="7" customFormat="1" ht="18" customHeight="1">
      <c r="A5" s="639" t="s">
        <v>269</v>
      </c>
      <c r="B5" s="700">
        <v>22501</v>
      </c>
      <c r="C5" s="700">
        <v>1365</v>
      </c>
      <c r="D5" s="700">
        <v>443</v>
      </c>
      <c r="E5" s="700">
        <v>922</v>
      </c>
      <c r="F5" s="700">
        <v>21136</v>
      </c>
      <c r="G5" s="22"/>
    </row>
    <row r="6" spans="1:11" s="7" customFormat="1" ht="18" customHeight="1">
      <c r="A6" s="639">
        <v>5</v>
      </c>
      <c r="B6" s="700">
        <v>22159</v>
      </c>
      <c r="C6" s="700">
        <v>1278</v>
      </c>
      <c r="D6" s="700">
        <v>420</v>
      </c>
      <c r="E6" s="700">
        <v>858</v>
      </c>
      <c r="F6" s="700">
        <v>20881</v>
      </c>
      <c r="G6" s="22"/>
    </row>
    <row r="7" spans="1:11" s="7" customFormat="1" ht="18" customHeight="1">
      <c r="A7" s="8">
        <v>6</v>
      </c>
      <c r="B7" s="701">
        <v>22115</v>
      </c>
      <c r="C7" s="701">
        <v>1382</v>
      </c>
      <c r="D7" s="701">
        <v>415</v>
      </c>
      <c r="E7" s="701">
        <v>967</v>
      </c>
      <c r="F7" s="701">
        <v>20733</v>
      </c>
      <c r="G7" s="22"/>
    </row>
    <row r="8" spans="1:11" ht="12.9" customHeight="1">
      <c r="A8" s="20" t="s">
        <v>270</v>
      </c>
      <c r="B8" s="633"/>
      <c r="C8" s="633"/>
      <c r="D8" s="633"/>
      <c r="E8" s="633"/>
      <c r="F8" s="28"/>
      <c r="G8" s="29"/>
      <c r="I8" s="6"/>
    </row>
    <row r="9" spans="1:11" ht="12.9" customHeight="1">
      <c r="A9" s="27"/>
      <c r="B9" s="27"/>
      <c r="C9" s="27"/>
      <c r="D9" s="27"/>
      <c r="E9" s="27"/>
      <c r="F9" s="28"/>
      <c r="G9" s="27"/>
    </row>
    <row r="10" spans="1:11">
      <c r="C10" s="26"/>
    </row>
    <row r="14" spans="1:11" s="7" customForma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s="7" customForma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s="7" customFormat="1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s="7" customFormat="1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s="7" customFormat="1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2.9" customHeight="1"/>
    <row r="20" spans="1:11" ht="12.9" customHeight="1"/>
  </sheetData>
  <mergeCells count="3">
    <mergeCell ref="B3:B4"/>
    <mergeCell ref="F3:F4"/>
    <mergeCell ref="C3:E3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08FF-9CB3-41A4-A342-8E662D9010EA}">
  <dimension ref="A1:G9"/>
  <sheetViews>
    <sheetView view="pageBreakPreview" zoomScaleNormal="100" zoomScaleSheetLayoutView="100" workbookViewId="0">
      <selection activeCell="B6" sqref="B6"/>
    </sheetView>
  </sheetViews>
  <sheetFormatPr defaultColWidth="9" defaultRowHeight="13.2"/>
  <cols>
    <col min="1" max="7" width="12.6640625" style="131" customWidth="1"/>
    <col min="8" max="16384" width="9" style="131"/>
  </cols>
  <sheetData>
    <row r="1" spans="1:7" s="88" customFormat="1" ht="15" customHeight="1">
      <c r="A1" s="145" t="s">
        <v>606</v>
      </c>
      <c r="B1" s="144"/>
      <c r="C1" s="144"/>
      <c r="D1" s="144"/>
      <c r="E1" s="144"/>
      <c r="F1" s="144"/>
      <c r="G1" s="144"/>
    </row>
    <row r="2" spans="1:7" s="132" customFormat="1" ht="9.9" customHeight="1" thickBot="1">
      <c r="A2" s="87"/>
      <c r="B2" s="143"/>
      <c r="C2" s="143"/>
      <c r="D2" s="143"/>
      <c r="E2" s="143"/>
      <c r="F2" s="143"/>
      <c r="G2" s="143"/>
    </row>
    <row r="3" spans="1:7" s="135" customFormat="1" ht="17.25" customHeight="1" thickTop="1">
      <c r="A3" s="621" t="s">
        <v>44</v>
      </c>
      <c r="B3" s="983" t="s">
        <v>88</v>
      </c>
      <c r="C3" s="984"/>
      <c r="D3" s="985"/>
      <c r="E3" s="983" t="s">
        <v>607</v>
      </c>
      <c r="F3" s="984"/>
      <c r="G3" s="985"/>
    </row>
    <row r="4" spans="1:7" s="135" customFormat="1" ht="17.25" customHeight="1">
      <c r="A4" s="142" t="s">
        <v>59</v>
      </c>
      <c r="B4" s="141" t="s">
        <v>87</v>
      </c>
      <c r="C4" s="139" t="s">
        <v>86</v>
      </c>
      <c r="D4" s="138" t="s">
        <v>608</v>
      </c>
      <c r="E4" s="140" t="s">
        <v>85</v>
      </c>
      <c r="F4" s="139" t="s">
        <v>84</v>
      </c>
      <c r="G4" s="138" t="s">
        <v>608</v>
      </c>
    </row>
    <row r="5" spans="1:7" s="135" customFormat="1" ht="20.100000000000001" customHeight="1">
      <c r="A5" s="137" t="s">
        <v>274</v>
      </c>
      <c r="B5" s="700">
        <v>361781</v>
      </c>
      <c r="C5" s="700">
        <v>99168</v>
      </c>
      <c r="D5" s="836">
        <v>27.4</v>
      </c>
      <c r="E5" s="700">
        <v>689258</v>
      </c>
      <c r="F5" s="700">
        <v>143196</v>
      </c>
      <c r="G5" s="836">
        <v>20.8</v>
      </c>
    </row>
    <row r="6" spans="1:7" s="135" customFormat="1" ht="20.100000000000001" customHeight="1">
      <c r="A6" s="137">
        <v>4</v>
      </c>
      <c r="B6" s="700">
        <v>368275</v>
      </c>
      <c r="C6" s="700">
        <v>95881</v>
      </c>
      <c r="D6" s="836">
        <v>26</v>
      </c>
      <c r="E6" s="700">
        <v>691372</v>
      </c>
      <c r="F6" s="700">
        <v>135735</v>
      </c>
      <c r="G6" s="836">
        <v>19.600000000000001</v>
      </c>
    </row>
    <row r="7" spans="1:7" s="135" customFormat="1" ht="20.100000000000001" customHeight="1">
      <c r="A7" s="136">
        <v>5</v>
      </c>
      <c r="B7" s="701">
        <v>374640</v>
      </c>
      <c r="C7" s="701">
        <v>93628</v>
      </c>
      <c r="D7" s="837">
        <v>24.99</v>
      </c>
      <c r="E7" s="701">
        <v>694725</v>
      </c>
      <c r="F7" s="701">
        <v>130257</v>
      </c>
      <c r="G7" s="837">
        <v>18.75</v>
      </c>
    </row>
    <row r="8" spans="1:7" s="132" customFormat="1" ht="12" customHeight="1">
      <c r="A8" s="633" t="s">
        <v>609</v>
      </c>
      <c r="B8" s="134"/>
      <c r="C8" s="134"/>
      <c r="D8" s="134"/>
      <c r="E8" s="134"/>
      <c r="F8" s="134"/>
      <c r="G8" s="133" t="s">
        <v>610</v>
      </c>
    </row>
    <row r="9" spans="1:7" s="132" customFormat="1" ht="13.5" customHeight="1"/>
  </sheetData>
  <mergeCells count="2">
    <mergeCell ref="B3:D3"/>
    <mergeCell ref="E3:G3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7DFD-63D7-42D5-BB37-ACBEC7BDD830}">
  <dimension ref="A1:J10"/>
  <sheetViews>
    <sheetView view="pageBreakPreview" zoomScaleNormal="100" zoomScaleSheetLayoutView="100" workbookViewId="0">
      <selection activeCell="J7" sqref="J7"/>
    </sheetView>
  </sheetViews>
  <sheetFormatPr defaultColWidth="9" defaultRowHeight="13.2"/>
  <cols>
    <col min="1" max="1" width="7.21875" style="2" customWidth="1"/>
    <col min="2" max="3" width="11.109375" style="2" customWidth="1"/>
    <col min="4" max="4" width="6" style="2" customWidth="1"/>
    <col min="5" max="6" width="11.109375" style="2" customWidth="1"/>
    <col min="7" max="7" width="6" style="2" customWidth="1"/>
    <col min="8" max="8" width="10.44140625" style="2" customWidth="1"/>
    <col min="9" max="9" width="8.88671875" style="2" customWidth="1"/>
    <col min="10" max="10" width="6" style="2" customWidth="1"/>
    <col min="11" max="16384" width="9" style="2"/>
  </cols>
  <sheetData>
    <row r="1" spans="1:10" ht="15" customHeight="1">
      <c r="A1" s="145" t="s">
        <v>611</v>
      </c>
      <c r="B1" s="89"/>
      <c r="C1" s="89"/>
      <c r="D1" s="89"/>
      <c r="E1" s="88"/>
      <c r="F1" s="88"/>
      <c r="G1" s="88"/>
      <c r="H1" s="88"/>
      <c r="I1" s="88"/>
      <c r="J1" s="88"/>
    </row>
    <row r="2" spans="1:10" ht="9.9" customHeight="1" thickBot="1">
      <c r="A2" s="87"/>
      <c r="B2" s="86"/>
      <c r="C2" s="86"/>
      <c r="D2" s="86"/>
      <c r="E2" s="85"/>
      <c r="F2" s="85"/>
      <c r="G2" s="85"/>
      <c r="H2" s="85"/>
      <c r="I2" s="85"/>
      <c r="J2" s="85"/>
    </row>
    <row r="3" spans="1:10" ht="17.25" customHeight="1" thickTop="1">
      <c r="A3" s="84" t="s">
        <v>44</v>
      </c>
      <c r="B3" s="986" t="s">
        <v>612</v>
      </c>
      <c r="C3" s="986"/>
      <c r="D3" s="986"/>
      <c r="E3" s="987" t="s">
        <v>613</v>
      </c>
      <c r="F3" s="987"/>
      <c r="G3" s="987"/>
      <c r="H3" s="987" t="s">
        <v>614</v>
      </c>
      <c r="I3" s="987"/>
      <c r="J3" s="987"/>
    </row>
    <row r="4" spans="1:10" ht="23.1" customHeight="1">
      <c r="A4" s="83" t="s">
        <v>59</v>
      </c>
      <c r="B4" s="82" t="s">
        <v>615</v>
      </c>
      <c r="C4" s="81" t="s">
        <v>616</v>
      </c>
      <c r="D4" s="148" t="s">
        <v>617</v>
      </c>
      <c r="E4" s="81" t="s">
        <v>615</v>
      </c>
      <c r="F4" s="80" t="s">
        <v>616</v>
      </c>
      <c r="G4" s="148" t="s">
        <v>617</v>
      </c>
      <c r="H4" s="81" t="s">
        <v>615</v>
      </c>
      <c r="I4" s="80" t="s">
        <v>616</v>
      </c>
      <c r="J4" s="148" t="s">
        <v>617</v>
      </c>
    </row>
    <row r="5" spans="1:10" ht="20.100000000000001" customHeight="1">
      <c r="A5" s="78" t="s">
        <v>274</v>
      </c>
      <c r="B5" s="838">
        <v>18918572</v>
      </c>
      <c r="C5" s="838">
        <v>15102562</v>
      </c>
      <c r="D5" s="839">
        <v>79.83</v>
      </c>
      <c r="E5" s="838">
        <v>16231714</v>
      </c>
      <c r="F5" s="838">
        <v>14547852</v>
      </c>
      <c r="G5" s="839">
        <v>89.63</v>
      </c>
      <c r="H5" s="838">
        <v>2686858</v>
      </c>
      <c r="I5" s="838">
        <v>554710</v>
      </c>
      <c r="J5" s="840">
        <v>20.65</v>
      </c>
    </row>
    <row r="6" spans="1:10" ht="20.100000000000001" customHeight="1">
      <c r="A6" s="78">
        <v>4</v>
      </c>
      <c r="B6" s="841">
        <v>19249531</v>
      </c>
      <c r="C6" s="841">
        <v>15215284</v>
      </c>
      <c r="D6" s="839">
        <v>79.040000000000006</v>
      </c>
      <c r="E6" s="841">
        <v>16400104</v>
      </c>
      <c r="F6" s="841">
        <v>14579059</v>
      </c>
      <c r="G6" s="839">
        <v>88.9</v>
      </c>
      <c r="H6" s="841">
        <v>2849427</v>
      </c>
      <c r="I6" s="841">
        <v>636225</v>
      </c>
      <c r="J6" s="840">
        <v>22.33</v>
      </c>
    </row>
    <row r="7" spans="1:10" s="63" customFormat="1" ht="20.100000000000001" customHeight="1">
      <c r="A7" s="77">
        <v>5</v>
      </c>
      <c r="B7" s="842">
        <v>18938152</v>
      </c>
      <c r="C7" s="842">
        <v>14825470</v>
      </c>
      <c r="D7" s="843">
        <v>78.28</v>
      </c>
      <c r="E7" s="842">
        <v>15840987</v>
      </c>
      <c r="F7" s="842">
        <v>14081333</v>
      </c>
      <c r="G7" s="843">
        <v>88.89</v>
      </c>
      <c r="H7" s="842">
        <v>3097165</v>
      </c>
      <c r="I7" s="842">
        <v>744136</v>
      </c>
      <c r="J7" s="844">
        <v>24.03</v>
      </c>
    </row>
    <row r="8" spans="1:10" ht="12.9" customHeight="1">
      <c r="A8" s="633" t="s">
        <v>609</v>
      </c>
      <c r="B8" s="134"/>
      <c r="C8" s="147"/>
      <c r="D8" s="134"/>
      <c r="E8" s="134"/>
      <c r="F8" s="134"/>
      <c r="G8" s="134"/>
      <c r="H8" s="134"/>
      <c r="I8" s="134"/>
      <c r="J8" s="133" t="s">
        <v>618</v>
      </c>
    </row>
    <row r="9" spans="1:10" ht="12.9" customHeight="1">
      <c r="A9" s="27"/>
      <c r="J9" s="630" t="s">
        <v>619</v>
      </c>
    </row>
    <row r="10" spans="1:10" ht="12.9" customHeight="1">
      <c r="A10" s="27"/>
      <c r="B10" s="845"/>
      <c r="C10" s="845"/>
      <c r="D10" s="845"/>
      <c r="J10" s="630" t="s">
        <v>620</v>
      </c>
    </row>
  </sheetData>
  <mergeCells count="3">
    <mergeCell ref="B3:D3"/>
    <mergeCell ref="E3:G3"/>
    <mergeCell ref="H3:J3"/>
  </mergeCells>
  <phoneticPr fontId="6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3757-095A-4618-9ACF-34DB156BE130}">
  <sheetPr>
    <pageSetUpPr fitToPage="1"/>
  </sheetPr>
  <dimension ref="A1:H15"/>
  <sheetViews>
    <sheetView view="pageBreakPreview" zoomScaleNormal="100" zoomScaleSheetLayoutView="100" workbookViewId="0">
      <selection activeCell="C8" sqref="C8"/>
    </sheetView>
  </sheetViews>
  <sheetFormatPr defaultColWidth="9" defaultRowHeight="13.2"/>
  <cols>
    <col min="1" max="1" width="10.6640625" style="131" customWidth="1"/>
    <col min="2" max="2" width="11.109375" style="131" customWidth="1"/>
    <col min="3" max="8" width="10.88671875" style="131" customWidth="1"/>
    <col min="9" max="16384" width="9" style="131"/>
  </cols>
  <sheetData>
    <row r="1" spans="1:8" s="144" customFormat="1" ht="15" customHeight="1">
      <c r="A1" s="145" t="s">
        <v>621</v>
      </c>
      <c r="F1" s="132"/>
    </row>
    <row r="2" spans="1:8" ht="9.9" customHeight="1" thickBot="1">
      <c r="A2" s="87"/>
      <c r="B2" s="143"/>
      <c r="C2" s="143"/>
      <c r="D2" s="143"/>
      <c r="E2" s="143"/>
      <c r="F2" s="143"/>
      <c r="G2" s="143"/>
      <c r="H2" s="143"/>
    </row>
    <row r="3" spans="1:8" s="135" customFormat="1" ht="14.1" customHeight="1" thickTop="1">
      <c r="A3" s="153" t="s">
        <v>44</v>
      </c>
      <c r="B3" s="152"/>
      <c r="C3" s="983" t="s">
        <v>91</v>
      </c>
      <c r="D3" s="983"/>
      <c r="E3" s="988" t="s">
        <v>90</v>
      </c>
      <c r="F3" s="988"/>
      <c r="G3" s="985" t="s">
        <v>89</v>
      </c>
      <c r="H3" s="985"/>
    </row>
    <row r="4" spans="1:8" s="135" customFormat="1" ht="14.1" customHeight="1">
      <c r="A4" s="93"/>
      <c r="B4" s="151" t="s">
        <v>58</v>
      </c>
      <c r="C4" s="990" t="s">
        <v>622</v>
      </c>
      <c r="D4" s="989" t="s">
        <v>623</v>
      </c>
      <c r="E4" s="989" t="s">
        <v>58</v>
      </c>
      <c r="F4" s="989" t="s">
        <v>623</v>
      </c>
      <c r="G4" s="989" t="s">
        <v>58</v>
      </c>
      <c r="H4" s="989" t="s">
        <v>623</v>
      </c>
    </row>
    <row r="5" spans="1:8" s="135" customFormat="1" ht="14.1" customHeight="1">
      <c r="A5" s="142" t="s">
        <v>59</v>
      </c>
      <c r="B5" s="150"/>
      <c r="C5" s="990"/>
      <c r="D5" s="989"/>
      <c r="E5" s="989"/>
      <c r="F5" s="989"/>
      <c r="G5" s="989"/>
      <c r="H5" s="989"/>
    </row>
    <row r="6" spans="1:8" s="149" customFormat="1" ht="20.100000000000001" customHeight="1">
      <c r="A6" s="137" t="s">
        <v>274</v>
      </c>
      <c r="B6" s="653">
        <v>2401534</v>
      </c>
      <c r="C6" s="667">
        <v>1.1499999999999999</v>
      </c>
      <c r="D6" s="653">
        <v>22827</v>
      </c>
      <c r="E6" s="667">
        <v>23.75</v>
      </c>
      <c r="F6" s="653">
        <v>542193</v>
      </c>
      <c r="G6" s="667">
        <v>16.329999999999998</v>
      </c>
      <c r="H6" s="653">
        <v>372742</v>
      </c>
    </row>
    <row r="7" spans="1:8" s="149" customFormat="1" ht="20.100000000000001" customHeight="1">
      <c r="A7" s="137">
        <v>4</v>
      </c>
      <c r="B7" s="653">
        <v>2365828</v>
      </c>
      <c r="C7" s="667">
        <v>1.1299999999999999</v>
      </c>
      <c r="D7" s="653">
        <v>22597</v>
      </c>
      <c r="E7" s="667">
        <v>24.03</v>
      </c>
      <c r="F7" s="653">
        <v>542943</v>
      </c>
      <c r="G7" s="667">
        <v>16.82</v>
      </c>
      <c r="H7" s="653">
        <v>380172</v>
      </c>
    </row>
    <row r="8" spans="1:8" s="149" customFormat="1" ht="20.100000000000001" customHeight="1">
      <c r="A8" s="136">
        <v>5</v>
      </c>
      <c r="B8" s="672">
        <v>2308504</v>
      </c>
      <c r="C8" s="846">
        <v>1.1200000000000001</v>
      </c>
      <c r="D8" s="672">
        <v>22733</v>
      </c>
      <c r="E8" s="846">
        <v>24.28</v>
      </c>
      <c r="F8" s="672">
        <v>551888</v>
      </c>
      <c r="G8" s="846">
        <v>17.29</v>
      </c>
      <c r="H8" s="672">
        <v>393138</v>
      </c>
    </row>
    <row r="9" spans="1:8" s="134" customFormat="1" ht="12.9" customHeight="1">
      <c r="A9" s="633" t="s">
        <v>609</v>
      </c>
      <c r="H9" s="133"/>
    </row>
    <row r="10" spans="1:8" s="132" customFormat="1" ht="13.5" customHeight="1"/>
    <row r="11" spans="1:8" s="132" customFormat="1" ht="13.5" customHeight="1"/>
    <row r="12" spans="1:8" s="132" customFormat="1" ht="13.5" customHeight="1"/>
    <row r="13" spans="1:8" s="132" customFormat="1" ht="13.5" customHeight="1"/>
    <row r="14" spans="1:8" s="132" customFormat="1" ht="13.5" customHeight="1"/>
    <row r="15" spans="1:8">
      <c r="C15" s="132"/>
    </row>
  </sheetData>
  <mergeCells count="9">
    <mergeCell ref="C3:D3"/>
    <mergeCell ref="E3:F3"/>
    <mergeCell ref="G3:H3"/>
    <mergeCell ref="H4:H5"/>
    <mergeCell ref="C4:C5"/>
    <mergeCell ref="D4:D5"/>
    <mergeCell ref="E4:E5"/>
    <mergeCell ref="F4:F5"/>
    <mergeCell ref="G4:G5"/>
  </mergeCells>
  <phoneticPr fontId="6"/>
  <pageMargins left="0.550000000000000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CE565-2B97-4BC5-BCEE-72099D613BE0}">
  <sheetPr>
    <pageSetUpPr fitToPage="1"/>
  </sheetPr>
  <dimension ref="A1:G21"/>
  <sheetViews>
    <sheetView view="pageBreakPreview" zoomScale="85" zoomScaleNormal="100" zoomScaleSheetLayoutView="85" workbookViewId="0">
      <selection activeCell="G15" sqref="G15"/>
    </sheetView>
  </sheetViews>
  <sheetFormatPr defaultColWidth="9" defaultRowHeight="13.2"/>
  <cols>
    <col min="1" max="1" width="12.109375" style="2" customWidth="1"/>
    <col min="2" max="2" width="13.109375" style="2" customWidth="1"/>
    <col min="3" max="3" width="12.88671875" style="2" customWidth="1"/>
    <col min="4" max="5" width="12.33203125" style="2" customWidth="1"/>
    <col min="6" max="7" width="12.109375" style="2" customWidth="1"/>
    <col min="8" max="16384" width="9" style="2"/>
  </cols>
  <sheetData>
    <row r="1" spans="1:7" ht="15" customHeight="1">
      <c r="A1" s="168" t="s">
        <v>624</v>
      </c>
      <c r="B1" s="167"/>
      <c r="C1" s="132"/>
      <c r="D1" s="167"/>
      <c r="E1" s="167"/>
      <c r="F1" s="167"/>
      <c r="G1" s="167"/>
    </row>
    <row r="2" spans="1:7" ht="15" customHeight="1" thickBot="1">
      <c r="A2" s="164" t="s">
        <v>105</v>
      </c>
      <c r="B2" s="163"/>
      <c r="C2" s="163"/>
      <c r="D2" s="163"/>
      <c r="E2" s="163"/>
      <c r="F2" s="163"/>
      <c r="G2" s="163"/>
    </row>
    <row r="3" spans="1:7" s="7" customFormat="1" ht="17.25" customHeight="1" thickTop="1" thickBot="1">
      <c r="A3" s="162" t="s">
        <v>44</v>
      </c>
      <c r="B3" s="991" t="s">
        <v>104</v>
      </c>
      <c r="C3" s="160" t="s">
        <v>100</v>
      </c>
      <c r="D3" s="991" t="s">
        <v>99</v>
      </c>
      <c r="E3" s="161" t="s">
        <v>98</v>
      </c>
      <c r="F3" s="160" t="s">
        <v>97</v>
      </c>
      <c r="G3" s="991" t="s">
        <v>96</v>
      </c>
    </row>
    <row r="4" spans="1:7" s="7" customFormat="1" ht="17.25" customHeight="1" thickTop="1">
      <c r="A4" s="159" t="s">
        <v>59</v>
      </c>
      <c r="B4" s="991"/>
      <c r="C4" s="157" t="s">
        <v>95</v>
      </c>
      <c r="D4" s="991"/>
      <c r="E4" s="158" t="s">
        <v>94</v>
      </c>
      <c r="F4" s="157" t="s">
        <v>93</v>
      </c>
      <c r="G4" s="991"/>
    </row>
    <row r="5" spans="1:7" s="7" customFormat="1" ht="20.100000000000001" customHeight="1">
      <c r="A5" s="156" t="s">
        <v>274</v>
      </c>
      <c r="B5" s="847">
        <v>46426926</v>
      </c>
      <c r="C5" s="847">
        <v>40141170</v>
      </c>
      <c r="D5" s="847">
        <v>6010354</v>
      </c>
      <c r="E5" s="847">
        <v>5482</v>
      </c>
      <c r="F5" s="847">
        <v>207480</v>
      </c>
      <c r="G5" s="847">
        <v>62440</v>
      </c>
    </row>
    <row r="6" spans="1:7" s="7" customFormat="1" ht="20.100000000000001" customHeight="1">
      <c r="A6" s="156">
        <v>4</v>
      </c>
      <c r="B6" s="847">
        <v>45179192</v>
      </c>
      <c r="C6" s="847">
        <v>39153591</v>
      </c>
      <c r="D6" s="847">
        <v>5760081</v>
      </c>
      <c r="E6" s="847">
        <v>5890</v>
      </c>
      <c r="F6" s="847">
        <v>191520</v>
      </c>
      <c r="G6" s="847">
        <v>68110</v>
      </c>
    </row>
    <row r="7" spans="1:7" s="7" customFormat="1" ht="20.100000000000001" customHeight="1">
      <c r="A7" s="155">
        <v>5</v>
      </c>
      <c r="B7" s="848">
        <v>44471096</v>
      </c>
      <c r="C7" s="848">
        <v>38347606</v>
      </c>
      <c r="D7" s="848">
        <v>5872565</v>
      </c>
      <c r="E7" s="848">
        <v>4505</v>
      </c>
      <c r="F7" s="848">
        <v>186360</v>
      </c>
      <c r="G7" s="848">
        <v>60060</v>
      </c>
    </row>
    <row r="8" spans="1:7" ht="12" customHeight="1">
      <c r="A8" s="166"/>
      <c r="B8" s="166"/>
      <c r="C8" s="166"/>
      <c r="D8" s="166"/>
      <c r="E8" s="166"/>
      <c r="F8" s="166"/>
      <c r="G8" s="154" t="s">
        <v>103</v>
      </c>
    </row>
    <row r="9" spans="1:7" ht="12.9" customHeight="1">
      <c r="A9" s="165"/>
      <c r="B9" s="165"/>
      <c r="C9" s="165"/>
      <c r="D9" s="165"/>
      <c r="E9" s="165"/>
      <c r="F9" s="165"/>
      <c r="G9" s="165"/>
    </row>
    <row r="10" spans="1:7" ht="15" customHeight="1" thickBot="1">
      <c r="A10" s="164" t="s">
        <v>102</v>
      </c>
      <c r="B10" s="163"/>
      <c r="C10" s="163"/>
      <c r="D10" s="163"/>
      <c r="E10" s="163"/>
      <c r="F10" s="163"/>
      <c r="G10" s="163"/>
    </row>
    <row r="11" spans="1:7" s="7" customFormat="1" ht="17.25" customHeight="1" thickTop="1" thickBot="1">
      <c r="A11" s="162" t="s">
        <v>44</v>
      </c>
      <c r="B11" s="991" t="s">
        <v>101</v>
      </c>
      <c r="C11" s="160" t="s">
        <v>100</v>
      </c>
      <c r="D11" s="991" t="s">
        <v>99</v>
      </c>
      <c r="E11" s="161" t="s">
        <v>98</v>
      </c>
      <c r="F11" s="160" t="s">
        <v>97</v>
      </c>
      <c r="G11" s="991" t="s">
        <v>96</v>
      </c>
    </row>
    <row r="12" spans="1:7" s="7" customFormat="1" ht="17.25" customHeight="1" thickTop="1">
      <c r="A12" s="159" t="s">
        <v>59</v>
      </c>
      <c r="B12" s="991"/>
      <c r="C12" s="157" t="s">
        <v>95</v>
      </c>
      <c r="D12" s="991"/>
      <c r="E12" s="158" t="s">
        <v>94</v>
      </c>
      <c r="F12" s="157" t="s">
        <v>93</v>
      </c>
      <c r="G12" s="991"/>
    </row>
    <row r="13" spans="1:7" s="7" customFormat="1" ht="20.100000000000001" customHeight="1">
      <c r="A13" s="156" t="s">
        <v>274</v>
      </c>
      <c r="B13" s="847">
        <v>2512827</v>
      </c>
      <c r="C13" s="847">
        <v>2401534</v>
      </c>
      <c r="D13" s="847">
        <v>109692</v>
      </c>
      <c r="E13" s="847">
        <v>215</v>
      </c>
      <c r="F13" s="847">
        <v>494</v>
      </c>
      <c r="G13" s="847">
        <v>892</v>
      </c>
    </row>
    <row r="14" spans="1:7" s="7" customFormat="1" ht="20.100000000000001" customHeight="1">
      <c r="A14" s="156">
        <v>4</v>
      </c>
      <c r="B14" s="847">
        <v>2471501</v>
      </c>
      <c r="C14" s="847">
        <v>2365828</v>
      </c>
      <c r="D14" s="847">
        <v>104051</v>
      </c>
      <c r="E14" s="847">
        <v>193</v>
      </c>
      <c r="F14" s="847">
        <v>456</v>
      </c>
      <c r="G14" s="847">
        <v>973</v>
      </c>
    </row>
    <row r="15" spans="1:7" s="7" customFormat="1" ht="20.100000000000001" customHeight="1">
      <c r="A15" s="155">
        <v>5</v>
      </c>
      <c r="B15" s="848">
        <v>2412094</v>
      </c>
      <c r="C15" s="848">
        <v>2308504</v>
      </c>
      <c r="D15" s="848">
        <v>102136</v>
      </c>
      <c r="E15" s="848">
        <v>214</v>
      </c>
      <c r="F15" s="848">
        <v>382</v>
      </c>
      <c r="G15" s="848">
        <v>858</v>
      </c>
    </row>
    <row r="16" spans="1:7" ht="12" customHeight="1">
      <c r="A16" s="633" t="s">
        <v>609</v>
      </c>
      <c r="G16" s="154" t="s">
        <v>92</v>
      </c>
    </row>
    <row r="17" spans="2:7" ht="12" customHeight="1">
      <c r="G17" s="154"/>
    </row>
    <row r="18" spans="2:7">
      <c r="B18" s="132"/>
    </row>
    <row r="21" spans="2:7">
      <c r="B21" s="68"/>
    </row>
  </sheetData>
  <mergeCells count="6">
    <mergeCell ref="B3:B4"/>
    <mergeCell ref="D3:D4"/>
    <mergeCell ref="G3:G4"/>
    <mergeCell ref="B11:B12"/>
    <mergeCell ref="D11:D12"/>
    <mergeCell ref="G11:G12"/>
  </mergeCells>
  <phoneticPr fontId="6"/>
  <pageMargins left="0.6" right="0.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53D1-BDFD-4C27-824D-01E751AB3E3F}">
  <dimension ref="A1:F9"/>
  <sheetViews>
    <sheetView view="pageBreakPreview" zoomScaleNormal="100" zoomScaleSheetLayoutView="100" workbookViewId="0">
      <selection activeCell="B5" sqref="B5"/>
    </sheetView>
  </sheetViews>
  <sheetFormatPr defaultColWidth="9" defaultRowHeight="13.2"/>
  <cols>
    <col min="1" max="5" width="17.33203125" style="2" customWidth="1"/>
    <col min="6" max="16384" width="9" style="2"/>
  </cols>
  <sheetData>
    <row r="1" spans="1:6" ht="15" customHeight="1">
      <c r="A1" s="173" t="s">
        <v>625</v>
      </c>
      <c r="B1" s="174"/>
      <c r="C1" s="174"/>
      <c r="E1" s="174"/>
    </row>
    <row r="2" spans="1:6" ht="9.9" customHeight="1" thickBot="1">
      <c r="A2" s="173"/>
      <c r="B2" s="172"/>
      <c r="C2" s="172"/>
      <c r="E2" s="172"/>
    </row>
    <row r="3" spans="1:6" s="7" customFormat="1" ht="16.5" customHeight="1" thickTop="1" thickBot="1">
      <c r="A3" s="171" t="s">
        <v>44</v>
      </c>
      <c r="B3" s="992" t="s">
        <v>626</v>
      </c>
      <c r="C3" s="992" t="s">
        <v>627</v>
      </c>
      <c r="D3" s="993" t="s">
        <v>628</v>
      </c>
      <c r="E3" s="993" t="s">
        <v>629</v>
      </c>
    </row>
    <row r="4" spans="1:6" s="7" customFormat="1" ht="16.5" customHeight="1" thickTop="1">
      <c r="A4" s="170" t="s">
        <v>59</v>
      </c>
      <c r="B4" s="992"/>
      <c r="C4" s="992"/>
      <c r="D4" s="992"/>
      <c r="E4" s="992"/>
    </row>
    <row r="5" spans="1:6" s="7" customFormat="1" ht="20.100000000000001" customHeight="1">
      <c r="A5" s="849" t="s">
        <v>274</v>
      </c>
      <c r="B5" s="653">
        <v>35843</v>
      </c>
      <c r="C5" s="850">
        <v>39.03</v>
      </c>
      <c r="D5" s="653">
        <v>6626097</v>
      </c>
      <c r="E5" s="850">
        <v>45.5</v>
      </c>
    </row>
    <row r="6" spans="1:6" s="7" customFormat="1" ht="20.100000000000001" customHeight="1">
      <c r="A6" s="849">
        <v>4</v>
      </c>
      <c r="B6" s="653">
        <v>34288</v>
      </c>
      <c r="C6" s="850">
        <v>38.4</v>
      </c>
      <c r="D6" s="653">
        <v>6637724</v>
      </c>
      <c r="E6" s="850">
        <v>45.5</v>
      </c>
    </row>
    <row r="7" spans="1:6" s="7" customFormat="1" ht="20.100000000000001" customHeight="1">
      <c r="A7" s="851">
        <v>5</v>
      </c>
      <c r="B7" s="672">
        <v>33243</v>
      </c>
      <c r="C7" s="852">
        <v>38.020000000000003</v>
      </c>
      <c r="D7" s="672">
        <v>6404112</v>
      </c>
      <c r="E7" s="852">
        <v>45.5</v>
      </c>
    </row>
    <row r="8" spans="1:6" ht="12.9" customHeight="1">
      <c r="A8" s="633" t="s">
        <v>609</v>
      </c>
      <c r="B8" s="169"/>
      <c r="C8" s="169"/>
      <c r="E8" s="169"/>
    </row>
    <row r="9" spans="1:6">
      <c r="D9" s="146"/>
      <c r="E9" s="146"/>
      <c r="F9" s="146"/>
    </row>
  </sheetData>
  <mergeCells count="4">
    <mergeCell ref="B3:B4"/>
    <mergeCell ref="C3:C4"/>
    <mergeCell ref="D3:D4"/>
    <mergeCell ref="E3:E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BC23-61AF-4BDE-A4BC-9EA956E97D46}">
  <dimension ref="A1:H18"/>
  <sheetViews>
    <sheetView view="pageBreakPreview" zoomScaleNormal="100" zoomScaleSheetLayoutView="100" workbookViewId="0">
      <selection activeCell="F16" sqref="F16"/>
    </sheetView>
  </sheetViews>
  <sheetFormatPr defaultColWidth="9" defaultRowHeight="13.2"/>
  <cols>
    <col min="1" max="6" width="14.33203125" style="2" customWidth="1"/>
    <col min="7" max="7" width="10.33203125" style="2" customWidth="1"/>
    <col min="8" max="8" width="12.44140625" style="2" customWidth="1"/>
    <col min="9" max="9" width="9" style="2"/>
    <col min="10" max="10" width="10.77734375" style="2" bestFit="1" customWidth="1"/>
    <col min="11" max="16384" width="9" style="2"/>
  </cols>
  <sheetData>
    <row r="1" spans="1:8" ht="15" customHeight="1">
      <c r="A1" s="14" t="s">
        <v>630</v>
      </c>
    </row>
    <row r="2" spans="1:8" ht="12.9" customHeight="1">
      <c r="A2" s="14"/>
    </row>
    <row r="3" spans="1:8" s="15" customFormat="1" ht="15" customHeight="1" thickBot="1">
      <c r="A3" s="22" t="s">
        <v>109</v>
      </c>
      <c r="H3" s="188"/>
    </row>
    <row r="4" spans="1:8" s="7" customFormat="1" ht="14.1" customHeight="1" thickTop="1" thickBot="1">
      <c r="A4" s="187" t="s">
        <v>108</v>
      </c>
      <c r="B4" s="919" t="s">
        <v>631</v>
      </c>
      <c r="C4" s="919" t="s">
        <v>632</v>
      </c>
      <c r="D4" s="919" t="s">
        <v>633</v>
      </c>
    </row>
    <row r="5" spans="1:8" s="7" customFormat="1" ht="14.1" customHeight="1" thickTop="1">
      <c r="A5" s="181" t="s">
        <v>634</v>
      </c>
      <c r="B5" s="919"/>
      <c r="C5" s="919"/>
      <c r="D5" s="919"/>
    </row>
    <row r="6" spans="1:8" s="22" customFormat="1" ht="17.100000000000001" customHeight="1">
      <c r="A6" s="180" t="s">
        <v>635</v>
      </c>
      <c r="B6" s="853">
        <v>94549</v>
      </c>
      <c r="C6" s="853">
        <v>36942</v>
      </c>
      <c r="D6" s="854">
        <v>39.1</v>
      </c>
      <c r="E6" s="7"/>
      <c r="F6" s="7"/>
      <c r="G6" s="7"/>
      <c r="H6" s="7"/>
    </row>
    <row r="7" spans="1:8" s="22" customFormat="1" ht="17.100000000000001" customHeight="1">
      <c r="A7" s="180">
        <v>3</v>
      </c>
      <c r="B7" s="853">
        <v>91239</v>
      </c>
      <c r="C7" s="853">
        <v>37696</v>
      </c>
      <c r="D7" s="854">
        <v>41.3</v>
      </c>
      <c r="E7" s="7"/>
      <c r="F7" s="7"/>
      <c r="G7" s="7"/>
      <c r="H7" s="7"/>
    </row>
    <row r="8" spans="1:8" s="22" customFormat="1" ht="17.100000000000001" customHeight="1">
      <c r="A8" s="179">
        <v>4</v>
      </c>
      <c r="B8" s="855">
        <v>84749</v>
      </c>
      <c r="C8" s="855">
        <v>34777</v>
      </c>
      <c r="D8" s="856">
        <v>41</v>
      </c>
      <c r="E8" s="7"/>
      <c r="F8" s="7"/>
      <c r="G8" s="7"/>
      <c r="H8" s="7"/>
    </row>
    <row r="9" spans="1:8" ht="12.9" customHeight="1">
      <c r="A9" s="186"/>
      <c r="B9" s="186"/>
      <c r="C9" s="186"/>
      <c r="D9" s="186"/>
      <c r="E9" s="7"/>
      <c r="F9" s="7"/>
      <c r="G9" s="7"/>
      <c r="H9" s="7"/>
    </row>
    <row r="10" spans="1:8" ht="12.9" customHeight="1">
      <c r="C10" s="185"/>
      <c r="E10" s="184"/>
      <c r="F10" s="184"/>
      <c r="H10" s="183"/>
    </row>
    <row r="11" spans="1:8" s="15" customFormat="1" ht="15" customHeight="1" thickBot="1">
      <c r="A11" s="22" t="s">
        <v>107</v>
      </c>
    </row>
    <row r="12" spans="1:8" s="7" customFormat="1" ht="17.25" customHeight="1" thickTop="1" thickBot="1">
      <c r="A12" s="182" t="s">
        <v>44</v>
      </c>
      <c r="B12" s="919" t="s">
        <v>631</v>
      </c>
      <c r="C12" s="919" t="s">
        <v>636</v>
      </c>
      <c r="D12" s="919" t="s">
        <v>637</v>
      </c>
      <c r="E12" s="885" t="s">
        <v>638</v>
      </c>
      <c r="F12" s="885"/>
    </row>
    <row r="13" spans="1:8" s="7" customFormat="1" ht="18" customHeight="1" thickTop="1">
      <c r="A13" s="181" t="s">
        <v>634</v>
      </c>
      <c r="B13" s="919"/>
      <c r="C13" s="919"/>
      <c r="D13" s="919"/>
      <c r="E13" s="616" t="s">
        <v>106</v>
      </c>
      <c r="F13" s="628" t="s">
        <v>639</v>
      </c>
    </row>
    <row r="14" spans="1:8" s="178" customFormat="1" ht="17.100000000000001" customHeight="1">
      <c r="A14" s="180" t="s">
        <v>635</v>
      </c>
      <c r="B14" s="853">
        <v>4109</v>
      </c>
      <c r="C14" s="853">
        <v>217</v>
      </c>
      <c r="D14" s="854">
        <v>5.3</v>
      </c>
      <c r="E14" s="853">
        <v>25</v>
      </c>
      <c r="F14" s="853">
        <v>192</v>
      </c>
    </row>
    <row r="15" spans="1:8" s="178" customFormat="1" ht="17.100000000000001" customHeight="1">
      <c r="A15" s="180">
        <v>3</v>
      </c>
      <c r="B15" s="853">
        <v>4065</v>
      </c>
      <c r="C15" s="853">
        <v>239</v>
      </c>
      <c r="D15" s="854">
        <v>5.9</v>
      </c>
      <c r="E15" s="853">
        <v>51</v>
      </c>
      <c r="F15" s="853">
        <v>188</v>
      </c>
    </row>
    <row r="16" spans="1:8" s="178" customFormat="1" ht="17.100000000000001" customHeight="1">
      <c r="A16" s="179">
        <v>4</v>
      </c>
      <c r="B16" s="855">
        <v>3712</v>
      </c>
      <c r="C16" s="855">
        <v>229</v>
      </c>
      <c r="D16" s="856">
        <v>6.2</v>
      </c>
      <c r="E16" s="855">
        <v>36</v>
      </c>
      <c r="F16" s="855">
        <v>193</v>
      </c>
    </row>
    <row r="17" spans="1:8" ht="12.9" customHeight="1">
      <c r="A17" s="177" t="s">
        <v>640</v>
      </c>
      <c r="B17" s="176"/>
      <c r="C17" s="176"/>
      <c r="D17" s="176"/>
      <c r="E17" s="176"/>
      <c r="F17" s="176"/>
      <c r="H17" s="175"/>
    </row>
    <row r="18" spans="1:8">
      <c r="A18" s="633" t="s">
        <v>216</v>
      </c>
      <c r="F18" s="630" t="s">
        <v>641</v>
      </c>
    </row>
  </sheetData>
  <mergeCells count="7">
    <mergeCell ref="E12:F12"/>
    <mergeCell ref="B4:B5"/>
    <mergeCell ref="C4:C5"/>
    <mergeCell ref="D4:D5"/>
    <mergeCell ref="B12:B13"/>
    <mergeCell ref="C12:C13"/>
    <mergeCell ref="D12:D13"/>
  </mergeCells>
  <phoneticPr fontId="6"/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A6B3F-28BC-440F-B030-79E6E37C5BCE}">
  <dimension ref="A1:D12"/>
  <sheetViews>
    <sheetView view="pageBreakPreview" zoomScaleNormal="100" zoomScaleSheetLayoutView="100" workbookViewId="0">
      <selection activeCell="B7" sqref="B7"/>
    </sheetView>
  </sheetViews>
  <sheetFormatPr defaultColWidth="9" defaultRowHeight="13.2"/>
  <cols>
    <col min="1" max="4" width="21.6640625" style="2" customWidth="1"/>
    <col min="5" max="16384" width="9" style="2"/>
  </cols>
  <sheetData>
    <row r="1" spans="1:4" ht="15" customHeight="1">
      <c r="A1" s="14" t="s">
        <v>642</v>
      </c>
      <c r="D1" s="61"/>
    </row>
    <row r="2" spans="1:4" s="15" customFormat="1" ht="12.75" customHeight="1" thickBot="1">
      <c r="A2" s="14"/>
      <c r="D2" s="60"/>
    </row>
    <row r="3" spans="1:4" s="7" customFormat="1" ht="16.5" customHeight="1" thickTop="1" thickBot="1">
      <c r="A3" s="25" t="s">
        <v>44</v>
      </c>
      <c r="B3" s="917" t="s">
        <v>72</v>
      </c>
      <c r="C3" s="919" t="s">
        <v>643</v>
      </c>
      <c r="D3" s="885" t="s">
        <v>644</v>
      </c>
    </row>
    <row r="4" spans="1:4" s="7" customFormat="1" ht="16.5" customHeight="1" thickTop="1">
      <c r="A4" s="617" t="s">
        <v>59</v>
      </c>
      <c r="B4" s="917"/>
      <c r="C4" s="919"/>
      <c r="D4" s="919"/>
    </row>
    <row r="5" spans="1:4" s="7" customFormat="1" ht="20.100000000000001" customHeight="1">
      <c r="A5" s="639" t="s">
        <v>274</v>
      </c>
      <c r="B5" s="59">
        <v>86962</v>
      </c>
      <c r="C5" s="700">
        <v>447</v>
      </c>
      <c r="D5" s="700">
        <v>86515</v>
      </c>
    </row>
    <row r="6" spans="1:4" s="7" customFormat="1" ht="20.100000000000001" customHeight="1">
      <c r="A6" s="639">
        <v>4</v>
      </c>
      <c r="B6" s="59">
        <v>89737</v>
      </c>
      <c r="C6" s="700">
        <v>366</v>
      </c>
      <c r="D6" s="700">
        <v>89371</v>
      </c>
    </row>
    <row r="7" spans="1:4" s="7" customFormat="1" ht="20.100000000000001" customHeight="1">
      <c r="A7" s="8">
        <v>5</v>
      </c>
      <c r="B7" s="58">
        <v>91834</v>
      </c>
      <c r="C7" s="701">
        <v>341</v>
      </c>
      <c r="D7" s="701">
        <v>91493</v>
      </c>
    </row>
    <row r="8" spans="1:4" ht="12" customHeight="1">
      <c r="A8" s="633" t="s">
        <v>645</v>
      </c>
      <c r="B8" s="27"/>
      <c r="C8" s="57"/>
      <c r="D8" s="630" t="s">
        <v>405</v>
      </c>
    </row>
    <row r="9" spans="1:4">
      <c r="A9" s="27"/>
      <c r="B9" s="27"/>
      <c r="C9" s="27"/>
      <c r="D9" s="5"/>
    </row>
    <row r="12" spans="1:4">
      <c r="B12" s="26"/>
    </row>
  </sheetData>
  <mergeCells count="3">
    <mergeCell ref="B3:B4"/>
    <mergeCell ref="C3:C4"/>
    <mergeCell ref="D3:D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088A5-08E5-410F-9254-A71A2012B404}">
  <dimension ref="A1:C9"/>
  <sheetViews>
    <sheetView view="pageBreakPreview" zoomScaleNormal="100" zoomScaleSheetLayoutView="100" workbookViewId="0">
      <selection activeCell="A6" sqref="A6"/>
    </sheetView>
  </sheetViews>
  <sheetFormatPr defaultColWidth="9" defaultRowHeight="13.2"/>
  <cols>
    <col min="1" max="3" width="28.6640625" style="62" customWidth="1"/>
    <col min="4" max="4" width="23.6640625" style="62" customWidth="1"/>
    <col min="5" max="16384" width="9" style="62"/>
  </cols>
  <sheetData>
    <row r="1" spans="1:3" ht="15" customHeight="1">
      <c r="A1" s="14" t="s">
        <v>646</v>
      </c>
    </row>
    <row r="2" spans="1:3" ht="9.9" customHeight="1" thickBot="1">
      <c r="A2" s="14"/>
    </row>
    <row r="3" spans="1:3" s="64" customFormat="1" ht="14.1" customHeight="1" thickTop="1" thickBot="1">
      <c r="A3" s="30" t="s">
        <v>44</v>
      </c>
      <c r="B3" s="917" t="s">
        <v>647</v>
      </c>
      <c r="C3" s="885" t="s">
        <v>648</v>
      </c>
    </row>
    <row r="4" spans="1:3" s="64" customFormat="1" ht="14.1" customHeight="1" thickTop="1">
      <c r="A4" s="617" t="s">
        <v>59</v>
      </c>
      <c r="B4" s="917"/>
      <c r="C4" s="885"/>
    </row>
    <row r="5" spans="1:3" s="64" customFormat="1" ht="20.100000000000001" customHeight="1">
      <c r="A5" s="639" t="s">
        <v>274</v>
      </c>
      <c r="B5" s="700">
        <v>345310</v>
      </c>
      <c r="C5" s="700">
        <v>4933</v>
      </c>
    </row>
    <row r="6" spans="1:3" s="64" customFormat="1" ht="20.100000000000001" customHeight="1">
      <c r="A6" s="639">
        <v>4</v>
      </c>
      <c r="B6" s="700">
        <v>362740</v>
      </c>
      <c r="C6" s="700">
        <v>5182</v>
      </c>
    </row>
    <row r="7" spans="1:3" s="64" customFormat="1" ht="20.100000000000001" customHeight="1">
      <c r="A7" s="8">
        <v>5</v>
      </c>
      <c r="B7" s="701">
        <v>373800</v>
      </c>
      <c r="C7" s="701">
        <v>5340</v>
      </c>
    </row>
    <row r="8" spans="1:3" ht="12.9" customHeight="1">
      <c r="A8" s="633" t="s">
        <v>649</v>
      </c>
      <c r="B8" s="63"/>
      <c r="C8" s="63"/>
    </row>
    <row r="9" spans="1:3">
      <c r="A9" s="6"/>
    </row>
  </sheetData>
  <mergeCells count="2">
    <mergeCell ref="B3:B4"/>
    <mergeCell ref="C3:C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2E6C-F00B-4A93-9631-B595F671153C}">
  <dimension ref="A1:G17"/>
  <sheetViews>
    <sheetView view="pageBreakPreview" zoomScale="98" zoomScaleNormal="100" zoomScaleSheetLayoutView="98" workbookViewId="0">
      <selection activeCell="D6" sqref="D6"/>
    </sheetView>
  </sheetViews>
  <sheetFormatPr defaultColWidth="9" defaultRowHeight="13.2"/>
  <cols>
    <col min="1" max="6" width="14.88671875" style="62" customWidth="1"/>
    <col min="7" max="16384" width="9" style="62"/>
  </cols>
  <sheetData>
    <row r="1" spans="1:7" ht="15" customHeight="1">
      <c r="A1" s="14" t="s">
        <v>650</v>
      </c>
    </row>
    <row r="2" spans="1:7" ht="9.9" customHeight="1" thickBot="1">
      <c r="A2" s="14"/>
    </row>
    <row r="3" spans="1:7" s="64" customFormat="1" ht="16.5" customHeight="1" thickTop="1" thickBot="1">
      <c r="A3" s="25" t="s">
        <v>44</v>
      </c>
      <c r="B3" s="885" t="s">
        <v>62</v>
      </c>
      <c r="C3" s="885" t="s">
        <v>58</v>
      </c>
      <c r="D3" s="632" t="s">
        <v>61</v>
      </c>
      <c r="E3" s="885" t="s">
        <v>60</v>
      </c>
      <c r="F3" s="885"/>
    </row>
    <row r="4" spans="1:7" s="64" customFormat="1" ht="16.5" customHeight="1" thickTop="1">
      <c r="A4" s="617" t="s">
        <v>59</v>
      </c>
      <c r="B4" s="885"/>
      <c r="C4" s="885"/>
      <c r="D4" s="641" t="s">
        <v>57</v>
      </c>
      <c r="E4" s="641" t="s">
        <v>58</v>
      </c>
      <c r="F4" s="641" t="s">
        <v>57</v>
      </c>
    </row>
    <row r="5" spans="1:7" s="64" customFormat="1" ht="20.100000000000001" customHeight="1">
      <c r="A5" s="639" t="s">
        <v>274</v>
      </c>
      <c r="B5" s="857">
        <v>77171757</v>
      </c>
      <c r="C5" s="680">
        <v>2953076</v>
      </c>
      <c r="D5" s="680">
        <v>26133</v>
      </c>
      <c r="E5" s="858">
        <v>33.96</v>
      </c>
      <c r="F5" s="680">
        <v>887419</v>
      </c>
    </row>
    <row r="6" spans="1:7" s="64" customFormat="1" ht="20.100000000000001" customHeight="1">
      <c r="A6" s="639">
        <v>4</v>
      </c>
      <c r="B6" s="857">
        <v>80680335</v>
      </c>
      <c r="C6" s="680">
        <v>3064143</v>
      </c>
      <c r="D6" s="680">
        <v>26330.473227914001</v>
      </c>
      <c r="E6" s="858">
        <v>34.15</v>
      </c>
      <c r="F6" s="680">
        <v>899075</v>
      </c>
      <c r="G6" s="7"/>
    </row>
    <row r="7" spans="1:7" s="64" customFormat="1" ht="20.100000000000001" customHeight="1">
      <c r="A7" s="8">
        <v>5</v>
      </c>
      <c r="B7" s="859">
        <v>84209405</v>
      </c>
      <c r="C7" s="746">
        <v>3234999</v>
      </c>
      <c r="D7" s="746">
        <v>26031</v>
      </c>
      <c r="E7" s="860">
        <v>35.229999999999997</v>
      </c>
      <c r="F7" s="746">
        <v>916974</v>
      </c>
    </row>
    <row r="8" spans="1:7" ht="12.9" customHeight="1">
      <c r="A8" s="633" t="s">
        <v>649</v>
      </c>
      <c r="E8" s="66"/>
      <c r="F8" s="630" t="s">
        <v>651</v>
      </c>
    </row>
    <row r="10" spans="1:7">
      <c r="A10" s="64"/>
    </row>
    <row r="17" spans="2:6">
      <c r="B17" s="65"/>
      <c r="C17" s="65"/>
      <c r="D17" s="65"/>
      <c r="F17" s="65"/>
    </row>
  </sheetData>
  <mergeCells count="3">
    <mergeCell ref="B3:B4"/>
    <mergeCell ref="C3:C4"/>
    <mergeCell ref="E3:F3"/>
  </mergeCells>
  <phoneticPr fontId="6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8264-8BE4-4377-895F-89FEF71CA6E9}">
  <dimension ref="A1:K16"/>
  <sheetViews>
    <sheetView view="pageBreakPreview" zoomScaleNormal="100" zoomScaleSheetLayoutView="100" workbookViewId="0">
      <selection activeCell="B7" sqref="B7"/>
    </sheetView>
  </sheetViews>
  <sheetFormatPr defaultColWidth="9" defaultRowHeight="13.2"/>
  <cols>
    <col min="1" max="1" width="7.109375" style="2" customWidth="1"/>
    <col min="2" max="3" width="10.21875" style="2" customWidth="1"/>
    <col min="4" max="4" width="7.109375" style="2" customWidth="1"/>
    <col min="5" max="6" width="10.21875" style="2" customWidth="1"/>
    <col min="7" max="7" width="7.109375" style="2" customWidth="1"/>
    <col min="8" max="8" width="8.33203125" style="2" customWidth="1"/>
    <col min="9" max="9" width="8.88671875" style="2" customWidth="1"/>
    <col min="10" max="10" width="7.109375" style="2" customWidth="1"/>
    <col min="11" max="11" width="12.6640625" style="2" customWidth="1"/>
    <col min="12" max="16384" width="9" style="2"/>
  </cols>
  <sheetData>
    <row r="1" spans="1:11" ht="15" customHeight="1">
      <c r="A1" s="90" t="s">
        <v>652</v>
      </c>
      <c r="B1" s="89"/>
      <c r="C1" s="89"/>
      <c r="D1" s="89"/>
      <c r="E1" s="88"/>
      <c r="F1" s="88"/>
      <c r="G1" s="88"/>
      <c r="H1" s="88"/>
      <c r="I1" s="88"/>
      <c r="J1" s="88"/>
    </row>
    <row r="2" spans="1:11" ht="9.9" customHeight="1" thickBot="1">
      <c r="A2" s="87"/>
      <c r="B2" s="86"/>
      <c r="C2" s="86"/>
      <c r="D2" s="86"/>
      <c r="E2" s="85"/>
      <c r="F2" s="85"/>
      <c r="G2" s="85"/>
      <c r="H2" s="85"/>
      <c r="I2" s="85"/>
      <c r="J2" s="85"/>
    </row>
    <row r="3" spans="1:11" s="15" customFormat="1" ht="18" customHeight="1" thickTop="1">
      <c r="A3" s="84" t="s">
        <v>44</v>
      </c>
      <c r="B3" s="986" t="s">
        <v>104</v>
      </c>
      <c r="C3" s="986"/>
      <c r="D3" s="986"/>
      <c r="E3" s="987" t="s">
        <v>653</v>
      </c>
      <c r="F3" s="987"/>
      <c r="G3" s="987"/>
      <c r="H3" s="987" t="s">
        <v>614</v>
      </c>
      <c r="I3" s="987"/>
      <c r="J3" s="987"/>
    </row>
    <row r="4" spans="1:11" s="15" customFormat="1" ht="21.9" customHeight="1">
      <c r="A4" s="83" t="s">
        <v>59</v>
      </c>
      <c r="B4" s="82" t="s">
        <v>615</v>
      </c>
      <c r="C4" s="81" t="s">
        <v>616</v>
      </c>
      <c r="D4" s="79" t="s">
        <v>654</v>
      </c>
      <c r="E4" s="81" t="s">
        <v>615</v>
      </c>
      <c r="F4" s="80" t="s">
        <v>616</v>
      </c>
      <c r="G4" s="79" t="s">
        <v>654</v>
      </c>
      <c r="H4" s="81" t="s">
        <v>615</v>
      </c>
      <c r="I4" s="80" t="s">
        <v>616</v>
      </c>
      <c r="J4" s="79" t="s">
        <v>654</v>
      </c>
    </row>
    <row r="5" spans="1:11" s="15" customFormat="1" ht="20.100000000000001" customHeight="1">
      <c r="A5" s="78" t="s">
        <v>274</v>
      </c>
      <c r="B5" s="861">
        <v>6435456</v>
      </c>
      <c r="C5" s="861">
        <v>6353671</v>
      </c>
      <c r="D5" s="862">
        <v>98.73</v>
      </c>
      <c r="E5" s="861">
        <v>6345780</v>
      </c>
      <c r="F5" s="861">
        <v>6317714</v>
      </c>
      <c r="G5" s="863">
        <v>99.56</v>
      </c>
      <c r="H5" s="861">
        <v>89676</v>
      </c>
      <c r="I5" s="861">
        <v>35957</v>
      </c>
      <c r="J5" s="862">
        <v>40.1</v>
      </c>
    </row>
    <row r="6" spans="1:11" s="15" customFormat="1" ht="20.100000000000001" customHeight="1">
      <c r="A6" s="78">
        <v>4</v>
      </c>
      <c r="B6" s="861">
        <v>7189870</v>
      </c>
      <c r="C6" s="861">
        <v>7115450</v>
      </c>
      <c r="D6" s="864">
        <v>98.96</v>
      </c>
      <c r="E6" s="861">
        <v>7116594</v>
      </c>
      <c r="F6" s="861">
        <v>7081687</v>
      </c>
      <c r="G6" s="863">
        <v>99.51</v>
      </c>
      <c r="H6" s="861">
        <v>73276</v>
      </c>
      <c r="I6" s="861">
        <v>33763</v>
      </c>
      <c r="J6" s="862">
        <v>46.08</v>
      </c>
    </row>
    <row r="7" spans="1:11" s="15" customFormat="1" ht="20.100000000000001" customHeight="1">
      <c r="A7" s="77">
        <v>5</v>
      </c>
      <c r="B7" s="865">
        <v>7287936</v>
      </c>
      <c r="C7" s="865">
        <v>7210279</v>
      </c>
      <c r="D7" s="866">
        <v>98.93</v>
      </c>
      <c r="E7" s="865">
        <v>7211566</v>
      </c>
      <c r="F7" s="865">
        <v>7175879</v>
      </c>
      <c r="G7" s="867">
        <v>99.51</v>
      </c>
      <c r="H7" s="865">
        <v>76370</v>
      </c>
      <c r="I7" s="865">
        <v>34400</v>
      </c>
      <c r="J7" s="868">
        <v>45.04</v>
      </c>
    </row>
    <row r="8" spans="1:11" ht="12" customHeight="1">
      <c r="A8" s="72" t="s">
        <v>649</v>
      </c>
      <c r="B8" s="76"/>
      <c r="C8" s="76"/>
      <c r="D8" s="76"/>
      <c r="E8" s="76"/>
      <c r="F8" s="76"/>
      <c r="G8" s="76"/>
      <c r="H8" s="76"/>
      <c r="I8" s="76"/>
      <c r="J8" s="75" t="s">
        <v>655</v>
      </c>
    </row>
    <row r="9" spans="1:11" ht="12" customHeight="1">
      <c r="A9" s="71"/>
      <c r="B9" s="71"/>
      <c r="C9" s="71"/>
      <c r="D9" s="74"/>
      <c r="E9" s="73"/>
      <c r="F9" s="71"/>
      <c r="G9" s="72"/>
      <c r="H9" s="71"/>
      <c r="I9" s="71"/>
      <c r="J9" s="70"/>
      <c r="K9" s="63"/>
    </row>
    <row r="10" spans="1:11">
      <c r="E10" s="69"/>
      <c r="J10" s="5"/>
    </row>
    <row r="12" spans="1:11">
      <c r="C12" s="68"/>
    </row>
    <row r="16" spans="1:11">
      <c r="K16" s="67"/>
    </row>
  </sheetData>
  <mergeCells count="3">
    <mergeCell ref="B3:D3"/>
    <mergeCell ref="E3:G3"/>
    <mergeCell ref="H3:J3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5DEA-0C5D-40B7-8A91-3A409F0B3CED}">
  <dimension ref="A1:I8"/>
  <sheetViews>
    <sheetView view="pageBreakPreview" zoomScaleNormal="100" zoomScaleSheetLayoutView="100" workbookViewId="0">
      <selection activeCell="G14" sqref="G14"/>
    </sheetView>
  </sheetViews>
  <sheetFormatPr defaultColWidth="9" defaultRowHeight="18"/>
  <cols>
    <col min="1" max="7" width="12.6640625" style="189" customWidth="1"/>
    <col min="8" max="9" width="12.77734375" style="189" customWidth="1"/>
    <col min="10" max="16384" width="9" style="189"/>
  </cols>
  <sheetData>
    <row r="1" spans="1:9" s="190" customFormat="1" ht="19.5" customHeight="1">
      <c r="A1" s="14" t="s">
        <v>286</v>
      </c>
      <c r="B1" s="702"/>
      <c r="C1" s="702"/>
      <c r="D1" s="702"/>
      <c r="E1" s="702"/>
      <c r="F1" s="702"/>
      <c r="G1" s="702"/>
    </row>
    <row r="2" spans="1:9" s="190" customFormat="1" ht="9.75" customHeight="1" thickBot="1">
      <c r="A2" s="14"/>
      <c r="B2" s="702"/>
      <c r="C2" s="702"/>
      <c r="D2" s="702"/>
      <c r="E2" s="702"/>
      <c r="F2" s="702"/>
      <c r="G2" s="702"/>
    </row>
    <row r="3" spans="1:9" s="190" customFormat="1" ht="15" customHeight="1" thickTop="1">
      <c r="A3" s="25" t="s">
        <v>44</v>
      </c>
      <c r="B3" s="892" t="s">
        <v>49</v>
      </c>
      <c r="C3" s="894" t="s">
        <v>287</v>
      </c>
      <c r="D3" s="894" t="s">
        <v>288</v>
      </c>
      <c r="E3" s="892" t="s">
        <v>289</v>
      </c>
      <c r="F3" s="892" t="s">
        <v>290</v>
      </c>
      <c r="G3" s="892" t="s">
        <v>45</v>
      </c>
    </row>
    <row r="4" spans="1:9" s="190" customFormat="1" ht="15" customHeight="1">
      <c r="A4" s="102" t="s">
        <v>59</v>
      </c>
      <c r="B4" s="893"/>
      <c r="C4" s="895"/>
      <c r="D4" s="895"/>
      <c r="E4" s="893"/>
      <c r="F4" s="893"/>
      <c r="G4" s="893"/>
    </row>
    <row r="5" spans="1:9" s="190" customFormat="1" ht="21" customHeight="1">
      <c r="A5" s="627" t="s">
        <v>274</v>
      </c>
      <c r="B5" s="195">
        <v>13589</v>
      </c>
      <c r="C5" s="195">
        <v>1596</v>
      </c>
      <c r="D5" s="195">
        <v>1664</v>
      </c>
      <c r="E5" s="195">
        <v>3888</v>
      </c>
      <c r="F5" s="195">
        <v>5316</v>
      </c>
      <c r="G5" s="194">
        <v>1125</v>
      </c>
      <c r="I5" s="193"/>
    </row>
    <row r="6" spans="1:9" s="190" customFormat="1" ht="21" customHeight="1">
      <c r="A6" s="627">
        <v>4</v>
      </c>
      <c r="B6" s="195">
        <v>11400</v>
      </c>
      <c r="C6" s="195">
        <v>1450</v>
      </c>
      <c r="D6" s="195">
        <v>1665</v>
      </c>
      <c r="E6" s="195">
        <v>2963</v>
      </c>
      <c r="F6" s="195">
        <v>4470</v>
      </c>
      <c r="G6" s="194">
        <v>852</v>
      </c>
      <c r="I6" s="193"/>
    </row>
    <row r="7" spans="1:9" s="190" customFormat="1" ht="21" customHeight="1">
      <c r="A7" s="24">
        <v>5</v>
      </c>
      <c r="B7" s="192">
        <v>9098</v>
      </c>
      <c r="C7" s="192">
        <v>1129</v>
      </c>
      <c r="D7" s="192">
        <v>1726</v>
      </c>
      <c r="E7" s="192">
        <v>2379</v>
      </c>
      <c r="F7" s="192">
        <v>3490</v>
      </c>
      <c r="G7" s="191">
        <v>374</v>
      </c>
    </row>
    <row r="8" spans="1:9" s="190" customFormat="1" ht="12.9" customHeight="1">
      <c r="A8" s="633" t="s">
        <v>291</v>
      </c>
      <c r="B8" s="702"/>
      <c r="C8" s="702"/>
      <c r="D8" s="702"/>
      <c r="E8" s="702"/>
      <c r="F8" s="702"/>
      <c r="G8" s="630" t="s">
        <v>292</v>
      </c>
    </row>
  </sheetData>
  <mergeCells count="6">
    <mergeCell ref="G3:G4"/>
    <mergeCell ref="B3:B4"/>
    <mergeCell ref="C3:C4"/>
    <mergeCell ref="D3:D4"/>
    <mergeCell ref="E3:E4"/>
    <mergeCell ref="F3:F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DA23-4920-4BDE-9503-50560A356635}">
  <dimension ref="A1:H12"/>
  <sheetViews>
    <sheetView view="pageBreakPreview" zoomScaleNormal="100" zoomScaleSheetLayoutView="100" workbookViewId="0">
      <selection activeCell="B26" sqref="B26:B27"/>
    </sheetView>
  </sheetViews>
  <sheetFormatPr defaultColWidth="9" defaultRowHeight="13.2"/>
  <cols>
    <col min="1" max="8" width="10.88671875" style="62" customWidth="1"/>
    <col min="9" max="16384" width="9" style="62"/>
  </cols>
  <sheetData>
    <row r="1" spans="1:8" ht="15" customHeight="1">
      <c r="A1" s="14" t="s">
        <v>656</v>
      </c>
      <c r="H1" s="61"/>
    </row>
    <row r="2" spans="1:8" ht="12.75" customHeight="1" thickBot="1">
      <c r="A2" s="14"/>
      <c r="H2" s="60"/>
    </row>
    <row r="3" spans="1:8" s="64" customFormat="1" ht="17.25" customHeight="1" thickTop="1" thickBot="1">
      <c r="A3" s="30" t="s">
        <v>44</v>
      </c>
      <c r="B3" s="885" t="s">
        <v>401</v>
      </c>
      <c r="C3" s="903" t="s">
        <v>657</v>
      </c>
      <c r="D3" s="903"/>
      <c r="E3" s="885" t="s">
        <v>658</v>
      </c>
      <c r="F3" s="885"/>
      <c r="G3" s="885"/>
      <c r="H3" s="885"/>
    </row>
    <row r="4" spans="1:8" s="64" customFormat="1" ht="17.25" customHeight="1" thickTop="1" thickBot="1">
      <c r="A4" s="93"/>
      <c r="B4" s="885"/>
      <c r="C4" s="904" t="s">
        <v>659</v>
      </c>
      <c r="D4" s="904"/>
      <c r="E4" s="907" t="s">
        <v>660</v>
      </c>
      <c r="F4" s="907"/>
      <c r="G4" s="907" t="s">
        <v>661</v>
      </c>
      <c r="H4" s="907"/>
    </row>
    <row r="5" spans="1:8" s="64" customFormat="1" ht="17.25" customHeight="1" thickTop="1">
      <c r="A5" s="617" t="s">
        <v>59</v>
      </c>
      <c r="B5" s="885"/>
      <c r="C5" s="625" t="s">
        <v>662</v>
      </c>
      <c r="D5" s="641" t="s">
        <v>663</v>
      </c>
      <c r="E5" s="624" t="s">
        <v>662</v>
      </c>
      <c r="F5" s="641" t="s">
        <v>663</v>
      </c>
      <c r="G5" s="624" t="s">
        <v>662</v>
      </c>
      <c r="H5" s="641" t="s">
        <v>663</v>
      </c>
    </row>
    <row r="6" spans="1:8" s="64" customFormat="1" ht="20.100000000000001" customHeight="1">
      <c r="A6" s="639" t="s">
        <v>274</v>
      </c>
      <c r="B6" s="700">
        <v>86962</v>
      </c>
      <c r="C6" s="653">
        <v>63431</v>
      </c>
      <c r="D6" s="869">
        <v>72.900000000000006</v>
      </c>
      <c r="E6" s="653">
        <v>8124</v>
      </c>
      <c r="F6" s="869">
        <v>9.3000000000000007</v>
      </c>
      <c r="G6" s="653">
        <v>15407</v>
      </c>
      <c r="H6" s="869">
        <v>17.8</v>
      </c>
    </row>
    <row r="7" spans="1:8" s="64" customFormat="1" ht="20.100000000000001" customHeight="1">
      <c r="A7" s="639">
        <v>4</v>
      </c>
      <c r="B7" s="59">
        <v>89737</v>
      </c>
      <c r="C7" s="653">
        <v>64796</v>
      </c>
      <c r="D7" s="869">
        <v>72.2</v>
      </c>
      <c r="E7" s="653">
        <v>9108</v>
      </c>
      <c r="F7" s="869">
        <v>10.199999999999999</v>
      </c>
      <c r="G7" s="653">
        <v>15833</v>
      </c>
      <c r="H7" s="869">
        <v>17.600000000000001</v>
      </c>
    </row>
    <row r="8" spans="1:8" s="64" customFormat="1" ht="20.100000000000001" customHeight="1">
      <c r="A8" s="8">
        <v>5</v>
      </c>
      <c r="B8" s="58">
        <v>91834</v>
      </c>
      <c r="C8" s="672">
        <v>67573</v>
      </c>
      <c r="D8" s="870">
        <v>73.599999999999994</v>
      </c>
      <c r="E8" s="672">
        <v>8867</v>
      </c>
      <c r="F8" s="870">
        <v>9.6</v>
      </c>
      <c r="G8" s="672">
        <v>15394</v>
      </c>
      <c r="H8" s="870">
        <v>16.8</v>
      </c>
    </row>
    <row r="9" spans="1:8" ht="12.9" customHeight="1">
      <c r="A9" s="633" t="s">
        <v>645</v>
      </c>
      <c r="D9" s="871"/>
      <c r="F9" s="92"/>
      <c r="H9" s="630" t="s">
        <v>405</v>
      </c>
    </row>
    <row r="11" spans="1:8">
      <c r="C11" s="91"/>
    </row>
    <row r="12" spans="1:8">
      <c r="B12" s="91"/>
      <c r="C12" s="91"/>
    </row>
  </sheetData>
  <mergeCells count="6">
    <mergeCell ref="B3:B5"/>
    <mergeCell ref="C3:D3"/>
    <mergeCell ref="E3:H3"/>
    <mergeCell ref="C4:D4"/>
    <mergeCell ref="E4:F4"/>
    <mergeCell ref="G4:H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8214-52F3-4D77-97D7-A5216401810C}">
  <dimension ref="A1:G9"/>
  <sheetViews>
    <sheetView view="pageBreakPreview" zoomScaleNormal="100" zoomScaleSheetLayoutView="100" workbookViewId="0">
      <selection activeCell="C7" sqref="C7"/>
    </sheetView>
  </sheetViews>
  <sheetFormatPr defaultColWidth="9" defaultRowHeight="13.2"/>
  <cols>
    <col min="1" max="1" width="21.33203125" style="2" customWidth="1"/>
    <col min="2" max="4" width="21.88671875" style="2" customWidth="1"/>
    <col min="5" max="8" width="11.6640625" style="2" customWidth="1"/>
    <col min="9" max="16384" width="9" style="2"/>
  </cols>
  <sheetData>
    <row r="1" spans="1:7" ht="15" customHeight="1">
      <c r="A1" s="14" t="s">
        <v>664</v>
      </c>
    </row>
    <row r="2" spans="1:7" ht="9.9" customHeight="1" thickBot="1">
      <c r="A2" s="14"/>
    </row>
    <row r="3" spans="1:7" s="7" customFormat="1" ht="14.25" customHeight="1" thickTop="1" thickBot="1">
      <c r="A3" s="30" t="s">
        <v>44</v>
      </c>
      <c r="B3" s="885" t="s">
        <v>631</v>
      </c>
      <c r="C3" s="994" t="s">
        <v>632</v>
      </c>
      <c r="D3" s="994" t="s">
        <v>633</v>
      </c>
      <c r="E3" s="96"/>
      <c r="F3" s="96"/>
      <c r="G3" s="96"/>
    </row>
    <row r="4" spans="1:7" s="7" customFormat="1" ht="12.6" thickTop="1">
      <c r="A4" s="617" t="s">
        <v>59</v>
      </c>
      <c r="B4" s="885"/>
      <c r="C4" s="994"/>
      <c r="D4" s="994"/>
      <c r="E4" s="96"/>
      <c r="F4" s="96"/>
      <c r="G4" s="96"/>
    </row>
    <row r="5" spans="1:7" s="7" customFormat="1" ht="20.100000000000001" customHeight="1">
      <c r="A5" s="639" t="s">
        <v>274</v>
      </c>
      <c r="B5" s="853">
        <v>82625</v>
      </c>
      <c r="C5" s="853">
        <v>41847</v>
      </c>
      <c r="D5" s="872">
        <v>50.65</v>
      </c>
      <c r="E5" s="95"/>
      <c r="F5" s="95"/>
      <c r="G5" s="94"/>
    </row>
    <row r="6" spans="1:7" s="7" customFormat="1" ht="20.100000000000001" customHeight="1">
      <c r="A6" s="639">
        <v>4</v>
      </c>
      <c r="B6" s="853">
        <v>83979</v>
      </c>
      <c r="C6" s="853">
        <v>42916</v>
      </c>
      <c r="D6" s="872">
        <v>51.1</v>
      </c>
      <c r="E6" s="95"/>
      <c r="F6" s="95"/>
      <c r="G6" s="94"/>
    </row>
    <row r="7" spans="1:7" s="7" customFormat="1" ht="20.100000000000001" customHeight="1">
      <c r="A7" s="8">
        <v>5</v>
      </c>
      <c r="B7" s="855">
        <v>86080</v>
      </c>
      <c r="C7" s="855">
        <v>42941</v>
      </c>
      <c r="D7" s="873">
        <v>49.88</v>
      </c>
      <c r="E7" s="95"/>
      <c r="F7" s="95"/>
      <c r="G7" s="94"/>
    </row>
    <row r="8" spans="1:7" ht="12" customHeight="1">
      <c r="A8" s="633" t="s">
        <v>665</v>
      </c>
      <c r="D8" s="630" t="s">
        <v>405</v>
      </c>
    </row>
    <row r="9" spans="1:7" ht="12" customHeight="1">
      <c r="A9" s="6" t="s">
        <v>63</v>
      </c>
    </row>
  </sheetData>
  <mergeCells count="3">
    <mergeCell ref="B3:B4"/>
    <mergeCell ref="C3:C4"/>
    <mergeCell ref="D3:D4"/>
  </mergeCells>
  <phoneticPr fontId="6"/>
  <pageMargins left="0.7" right="0.7" top="0.75" bottom="0.75" header="0.3" footer="0.3"/>
  <pageSetup paperSize="9" orientation="portrait" horizontalDpi="1200" verticalDpi="1200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DCC60-23B8-41E6-8D41-17B98F3030EA}">
  <dimension ref="A1:O13"/>
  <sheetViews>
    <sheetView view="pageBreakPreview" zoomScaleNormal="100" zoomScaleSheetLayoutView="100" workbookViewId="0">
      <selection activeCell="A9" sqref="A9"/>
    </sheetView>
  </sheetViews>
  <sheetFormatPr defaultColWidth="9" defaultRowHeight="13.2"/>
  <cols>
    <col min="1" max="1" width="7.21875" style="2" customWidth="1"/>
    <col min="2" max="2" width="8.109375" style="2" customWidth="1"/>
    <col min="3" max="3" width="5.6640625" style="2" customWidth="1"/>
    <col min="4" max="4" width="8.109375" style="2" customWidth="1"/>
    <col min="5" max="5" width="6.21875" style="2" customWidth="1"/>
    <col min="6" max="6" width="6.33203125" style="2" customWidth="1"/>
    <col min="7" max="7" width="5.6640625" style="2" customWidth="1"/>
    <col min="8" max="8" width="6.109375" style="2" customWidth="1"/>
    <col min="9" max="9" width="6.6640625" style="2" customWidth="1"/>
    <col min="10" max="10" width="6.21875" style="2" customWidth="1"/>
    <col min="11" max="11" width="5.88671875" style="2" customWidth="1"/>
    <col min="12" max="13" width="6.109375" style="2" customWidth="1"/>
    <col min="14" max="14" width="6.33203125" style="2" customWidth="1"/>
    <col min="15" max="16384" width="9" style="2"/>
  </cols>
  <sheetData>
    <row r="1" spans="1:15" s="104" customFormat="1" ht="15" customHeight="1">
      <c r="A1" s="107" t="s">
        <v>666</v>
      </c>
    </row>
    <row r="2" spans="1:15" s="104" customFormat="1" ht="12.9" customHeight="1" thickBot="1">
      <c r="A2" s="106"/>
      <c r="B2" s="105"/>
      <c r="C2" s="105"/>
      <c r="D2" s="105"/>
      <c r="E2" s="105"/>
      <c r="F2" s="60"/>
      <c r="N2" s="60"/>
    </row>
    <row r="3" spans="1:15" ht="16.5" customHeight="1" thickTop="1" thickBot="1">
      <c r="A3" s="25" t="s">
        <v>44</v>
      </c>
      <c r="B3" s="997" t="s">
        <v>667</v>
      </c>
      <c r="C3" s="890" t="s">
        <v>668</v>
      </c>
      <c r="D3" s="885" t="s">
        <v>66</v>
      </c>
      <c r="E3" s="885"/>
      <c r="F3" s="885"/>
      <c r="G3" s="901" t="s">
        <v>669</v>
      </c>
      <c r="H3" s="901"/>
      <c r="I3" s="901"/>
      <c r="J3" s="885" t="s">
        <v>670</v>
      </c>
      <c r="K3" s="885"/>
      <c r="L3" s="885" t="s">
        <v>65</v>
      </c>
      <c r="M3" s="885"/>
      <c r="N3" s="885"/>
      <c r="O3" s="7"/>
    </row>
    <row r="4" spans="1:15" ht="13.5" customHeight="1" thickTop="1" thickBot="1">
      <c r="A4" s="103"/>
      <c r="B4" s="997"/>
      <c r="C4" s="890"/>
      <c r="D4" s="995" t="s">
        <v>671</v>
      </c>
      <c r="E4" s="995" t="s">
        <v>672</v>
      </c>
      <c r="F4" s="995" t="s">
        <v>673</v>
      </c>
      <c r="G4" s="907">
        <v>0</v>
      </c>
      <c r="H4" s="907">
        <v>1</v>
      </c>
      <c r="I4" s="907">
        <v>2</v>
      </c>
      <c r="J4" s="907" t="s">
        <v>674</v>
      </c>
      <c r="K4" s="907" t="s">
        <v>675</v>
      </c>
      <c r="L4" s="995" t="s">
        <v>676</v>
      </c>
      <c r="M4" s="995" t="s">
        <v>677</v>
      </c>
      <c r="N4" s="996" t="s">
        <v>64</v>
      </c>
      <c r="O4" s="7"/>
    </row>
    <row r="5" spans="1:15" ht="13.8" thickTop="1">
      <c r="A5" s="102" t="s">
        <v>59</v>
      </c>
      <c r="B5" s="997"/>
      <c r="C5" s="890"/>
      <c r="D5" s="995"/>
      <c r="E5" s="995"/>
      <c r="F5" s="995"/>
      <c r="G5" s="907"/>
      <c r="H5" s="907"/>
      <c r="I5" s="907"/>
      <c r="J5" s="907"/>
      <c r="K5" s="907"/>
      <c r="L5" s="995"/>
      <c r="M5" s="995"/>
      <c r="N5" s="996"/>
      <c r="O5" s="7"/>
    </row>
    <row r="6" spans="1:15" ht="18" customHeight="1">
      <c r="A6" s="101" t="s">
        <v>274</v>
      </c>
      <c r="B6" s="708">
        <v>1130</v>
      </c>
      <c r="C6" s="708">
        <v>8</v>
      </c>
      <c r="D6" s="708">
        <v>1095</v>
      </c>
      <c r="E6" s="708">
        <v>722</v>
      </c>
      <c r="F6" s="708">
        <v>373</v>
      </c>
      <c r="G6" s="708">
        <v>478</v>
      </c>
      <c r="H6" s="708">
        <v>426</v>
      </c>
      <c r="I6" s="708">
        <v>178</v>
      </c>
      <c r="J6" s="708">
        <v>432</v>
      </c>
      <c r="K6" s="708">
        <v>650</v>
      </c>
      <c r="L6" s="708">
        <v>162</v>
      </c>
      <c r="M6" s="708">
        <v>169</v>
      </c>
      <c r="N6" s="681">
        <v>799</v>
      </c>
      <c r="O6" s="7"/>
    </row>
    <row r="7" spans="1:15" ht="18" customHeight="1">
      <c r="A7" s="639">
        <v>4</v>
      </c>
      <c r="B7" s="874">
        <v>1155</v>
      </c>
      <c r="C7" s="874">
        <v>8</v>
      </c>
      <c r="D7" s="874">
        <v>1121</v>
      </c>
      <c r="E7" s="874">
        <v>798</v>
      </c>
      <c r="F7" s="874">
        <v>323</v>
      </c>
      <c r="G7" s="874">
        <v>482</v>
      </c>
      <c r="H7" s="874">
        <v>445</v>
      </c>
      <c r="I7" s="874">
        <v>180</v>
      </c>
      <c r="J7" s="874">
        <v>427</v>
      </c>
      <c r="K7" s="874">
        <v>680</v>
      </c>
      <c r="L7" s="874">
        <v>154</v>
      </c>
      <c r="M7" s="874">
        <v>204</v>
      </c>
      <c r="N7" s="874">
        <v>797</v>
      </c>
      <c r="O7" s="7"/>
    </row>
    <row r="8" spans="1:15" ht="18" customHeight="1">
      <c r="A8" s="8">
        <v>5</v>
      </c>
      <c r="B8" s="875">
        <v>1278</v>
      </c>
      <c r="C8" s="875">
        <v>10</v>
      </c>
      <c r="D8" s="875">
        <v>1247</v>
      </c>
      <c r="E8" s="875">
        <v>865</v>
      </c>
      <c r="F8" s="875">
        <v>382</v>
      </c>
      <c r="G8" s="875">
        <v>582</v>
      </c>
      <c r="H8" s="875">
        <v>485</v>
      </c>
      <c r="I8" s="875">
        <v>166</v>
      </c>
      <c r="J8" s="875">
        <v>510</v>
      </c>
      <c r="K8" s="875">
        <v>723</v>
      </c>
      <c r="L8" s="875">
        <v>198</v>
      </c>
      <c r="M8" s="875">
        <v>250</v>
      </c>
      <c r="N8" s="875">
        <v>830</v>
      </c>
      <c r="O8" s="7"/>
    </row>
    <row r="9" spans="1:15">
      <c r="A9" s="633" t="s">
        <v>645</v>
      </c>
      <c r="B9" s="3"/>
      <c r="C9" s="3"/>
      <c r="D9" s="100"/>
      <c r="E9" s="3"/>
      <c r="F9" s="3"/>
      <c r="G9" s="3"/>
      <c r="H9" s="3"/>
      <c r="I9" s="3"/>
      <c r="J9" s="3"/>
      <c r="K9" s="3"/>
      <c r="L9" s="3"/>
      <c r="M9" s="3"/>
      <c r="N9" s="630" t="s">
        <v>678</v>
      </c>
      <c r="O9" s="99"/>
    </row>
    <row r="10" spans="1:15">
      <c r="A10" s="15"/>
      <c r="B10" s="15"/>
      <c r="C10" s="15"/>
      <c r="D10" s="57"/>
      <c r="F10" s="633"/>
      <c r="G10" s="15"/>
      <c r="H10" s="15"/>
      <c r="N10" s="97" t="s">
        <v>679</v>
      </c>
      <c r="O10" s="63"/>
    </row>
    <row r="11" spans="1:15">
      <c r="A11" s="98"/>
      <c r="B11" s="3"/>
      <c r="C11" s="3"/>
      <c r="D11" s="57"/>
      <c r="F11" s="3"/>
      <c r="G11" s="3"/>
      <c r="H11" s="3"/>
      <c r="I11" s="3"/>
      <c r="J11" s="3"/>
      <c r="K11" s="3"/>
      <c r="L11" s="3"/>
      <c r="M11" s="3"/>
      <c r="N11" s="97" t="s">
        <v>680</v>
      </c>
      <c r="O11" s="63"/>
    </row>
    <row r="12" spans="1:15">
      <c r="D12" s="6"/>
    </row>
    <row r="13" spans="1:15">
      <c r="D13" s="57"/>
    </row>
  </sheetData>
  <mergeCells count="17">
    <mergeCell ref="B3:B5"/>
    <mergeCell ref="C3:C5"/>
    <mergeCell ref="D3:F3"/>
    <mergeCell ref="G3:I3"/>
    <mergeCell ref="J3:K3"/>
    <mergeCell ref="H4:H5"/>
    <mergeCell ref="I4:I5"/>
    <mergeCell ref="J4:J5"/>
    <mergeCell ref="K4:K5"/>
    <mergeCell ref="L3:N3"/>
    <mergeCell ref="D4:D5"/>
    <mergeCell ref="E4:E5"/>
    <mergeCell ref="F4:F5"/>
    <mergeCell ref="G4:G5"/>
    <mergeCell ref="N4:N5"/>
    <mergeCell ref="L4:L5"/>
    <mergeCell ref="M4:M5"/>
  </mergeCells>
  <phoneticPr fontId="6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E06C-EB35-4FA3-A67E-66F26B86A9BB}">
  <dimension ref="A1:F29"/>
  <sheetViews>
    <sheetView view="pageBreakPreview" zoomScaleNormal="100" zoomScaleSheetLayoutView="100" workbookViewId="0">
      <selection activeCell="A8" sqref="A8"/>
    </sheetView>
  </sheetViews>
  <sheetFormatPr defaultColWidth="9" defaultRowHeight="13.2"/>
  <cols>
    <col min="1" max="1" width="14.44140625" style="104" customWidth="1"/>
    <col min="2" max="2" width="14.6640625" style="104" customWidth="1"/>
    <col min="3" max="6" width="14.44140625" style="104" customWidth="1"/>
    <col min="7" max="16384" width="9" style="104"/>
  </cols>
  <sheetData>
    <row r="1" spans="1:6" ht="15" customHeight="1">
      <c r="A1" s="107" t="s">
        <v>681</v>
      </c>
    </row>
    <row r="2" spans="1:6" ht="12.9" customHeight="1" thickBot="1">
      <c r="A2" s="106"/>
      <c r="B2" s="105"/>
      <c r="C2" s="105"/>
      <c r="D2" s="105"/>
      <c r="E2" s="105"/>
      <c r="F2" s="60" t="s">
        <v>330</v>
      </c>
    </row>
    <row r="3" spans="1:6" s="114" customFormat="1" ht="15.75" customHeight="1" thickTop="1" thickBot="1">
      <c r="A3" s="119" t="s">
        <v>44</v>
      </c>
      <c r="B3" s="998" t="s">
        <v>72</v>
      </c>
      <c r="C3" s="998" t="s">
        <v>682</v>
      </c>
      <c r="D3" s="998"/>
      <c r="E3" s="998" t="s">
        <v>683</v>
      </c>
      <c r="F3" s="118" t="s">
        <v>71</v>
      </c>
    </row>
    <row r="4" spans="1:6" s="114" customFormat="1" ht="13.5" customHeight="1" thickTop="1">
      <c r="A4" s="117" t="s">
        <v>30</v>
      </c>
      <c r="B4" s="998"/>
      <c r="C4" s="643" t="s">
        <v>70</v>
      </c>
      <c r="D4" s="116" t="s">
        <v>69</v>
      </c>
      <c r="E4" s="998"/>
      <c r="F4" s="115" t="s">
        <v>68</v>
      </c>
    </row>
    <row r="5" spans="1:6" s="111" customFormat="1" ht="20.100000000000001" customHeight="1">
      <c r="A5" s="113" t="s">
        <v>269</v>
      </c>
      <c r="B5" s="876">
        <v>134205</v>
      </c>
      <c r="C5" s="876">
        <v>94294</v>
      </c>
      <c r="D5" s="876">
        <v>980</v>
      </c>
      <c r="E5" s="876">
        <v>38931</v>
      </c>
      <c r="F5" s="876">
        <v>3564</v>
      </c>
    </row>
    <row r="6" spans="1:6" s="111" customFormat="1" ht="20.100000000000001" customHeight="1">
      <c r="A6" s="113">
        <v>5</v>
      </c>
      <c r="B6" s="876">
        <v>131003</v>
      </c>
      <c r="C6" s="876">
        <v>92781</v>
      </c>
      <c r="D6" s="876">
        <v>1049</v>
      </c>
      <c r="E6" s="876">
        <v>37173</v>
      </c>
      <c r="F6" s="876">
        <v>3699</v>
      </c>
    </row>
    <row r="7" spans="1:6" s="111" customFormat="1" ht="20.100000000000001" customHeight="1">
      <c r="A7" s="112">
        <v>6</v>
      </c>
      <c r="B7" s="877">
        <v>127933</v>
      </c>
      <c r="C7" s="877">
        <v>90971</v>
      </c>
      <c r="D7" s="877">
        <v>1073</v>
      </c>
      <c r="E7" s="877">
        <v>35889</v>
      </c>
      <c r="F7" s="877">
        <v>3706</v>
      </c>
    </row>
    <row r="8" spans="1:6" s="109" customFormat="1" ht="12" customHeight="1">
      <c r="A8" s="633" t="s">
        <v>684</v>
      </c>
      <c r="D8" s="110"/>
      <c r="E8" s="110"/>
      <c r="F8" s="60" t="s">
        <v>67</v>
      </c>
    </row>
    <row r="9" spans="1:6" s="108" customFormat="1" ht="13.5" customHeight="1"/>
    <row r="10" spans="1:6" s="108" customFormat="1" ht="13.5" customHeight="1"/>
    <row r="11" spans="1:6" s="108" customFormat="1" ht="13.5" customHeight="1"/>
    <row r="12" spans="1:6" s="108" customFormat="1" ht="13.5" customHeight="1"/>
    <row r="13" spans="1:6" s="108" customFormat="1" ht="13.5" customHeight="1"/>
    <row r="14" spans="1:6" s="108" customFormat="1" ht="13.5" customHeight="1"/>
    <row r="15" spans="1:6" s="108" customFormat="1" ht="13.5" customHeight="1"/>
    <row r="16" spans="1:6" s="108" customFormat="1" ht="13.5" customHeight="1"/>
    <row r="17" s="108" customFormat="1" ht="13.5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</sheetData>
  <mergeCells count="3">
    <mergeCell ref="B3:B4"/>
    <mergeCell ref="E3:E4"/>
    <mergeCell ref="C3:D3"/>
  </mergeCells>
  <phoneticPr fontId="6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F2FB-6A75-4330-B589-E320D0E340C6}">
  <dimension ref="A1:E41"/>
  <sheetViews>
    <sheetView view="pageBreakPreview" zoomScaleNormal="100" zoomScaleSheetLayoutView="100" workbookViewId="0">
      <selection activeCell="A8" sqref="A8"/>
    </sheetView>
  </sheetViews>
  <sheetFormatPr defaultColWidth="9" defaultRowHeight="13.2"/>
  <cols>
    <col min="1" max="1" width="17.88671875" style="104" customWidth="1"/>
    <col min="2" max="5" width="17.21875" style="104" customWidth="1"/>
    <col min="6" max="16384" width="9" style="104"/>
  </cols>
  <sheetData>
    <row r="1" spans="1:5" s="124" customFormat="1" ht="15" customHeight="1">
      <c r="A1" s="107" t="s">
        <v>685</v>
      </c>
    </row>
    <row r="2" spans="1:5" ht="9.9" customHeight="1" thickBot="1">
      <c r="A2" s="107"/>
    </row>
    <row r="3" spans="1:5" s="114" customFormat="1" ht="16.5" customHeight="1" thickTop="1" thickBot="1">
      <c r="A3" s="119" t="s">
        <v>44</v>
      </c>
      <c r="B3" s="999" t="s">
        <v>401</v>
      </c>
      <c r="C3" s="123"/>
      <c r="D3" s="122"/>
      <c r="E3" s="998" t="s">
        <v>686</v>
      </c>
    </row>
    <row r="4" spans="1:5" s="114" customFormat="1" ht="16.5" customHeight="1" thickTop="1">
      <c r="A4" s="121" t="s">
        <v>59</v>
      </c>
      <c r="B4" s="999"/>
      <c r="C4" s="120" t="s">
        <v>687</v>
      </c>
      <c r="D4" s="120" t="s">
        <v>688</v>
      </c>
      <c r="E4" s="998"/>
    </row>
    <row r="5" spans="1:5" s="111" customFormat="1" ht="20.100000000000001" customHeight="1">
      <c r="A5" s="113" t="s">
        <v>274</v>
      </c>
      <c r="B5" s="876">
        <v>41325</v>
      </c>
      <c r="C5" s="876">
        <v>9108</v>
      </c>
      <c r="D5" s="878">
        <v>32217</v>
      </c>
      <c r="E5" s="876">
        <v>52</v>
      </c>
    </row>
    <row r="6" spans="1:5" s="111" customFormat="1" ht="20.100000000000001" customHeight="1">
      <c r="A6" s="113">
        <v>4</v>
      </c>
      <c r="B6" s="876">
        <v>41983</v>
      </c>
      <c r="C6" s="876">
        <v>9372</v>
      </c>
      <c r="D6" s="878">
        <v>32611</v>
      </c>
      <c r="E6" s="876">
        <v>45</v>
      </c>
    </row>
    <row r="7" spans="1:5" s="111" customFormat="1" ht="20.100000000000001" customHeight="1">
      <c r="A7" s="112">
        <v>5</v>
      </c>
      <c r="B7" s="877">
        <v>40619</v>
      </c>
      <c r="C7" s="877">
        <v>9456</v>
      </c>
      <c r="D7" s="879">
        <v>31163</v>
      </c>
      <c r="E7" s="877">
        <v>54</v>
      </c>
    </row>
    <row r="8" spans="1:5" s="109" customFormat="1" ht="12.9" customHeight="1">
      <c r="A8" s="109" t="s">
        <v>689</v>
      </c>
      <c r="D8" s="60"/>
    </row>
    <row r="9" spans="1:5" s="108" customFormat="1" ht="13.5" customHeight="1"/>
    <row r="10" spans="1:5" s="108" customFormat="1" ht="13.5" customHeight="1"/>
    <row r="11" spans="1:5" s="108" customFormat="1" ht="13.5" customHeight="1"/>
    <row r="12" spans="1:5" s="108" customFormat="1" ht="13.5" customHeight="1"/>
    <row r="13" spans="1:5" s="108" customFormat="1" ht="13.5" customHeight="1"/>
    <row r="14" spans="1:5" s="108" customFormat="1" ht="13.5" customHeight="1"/>
    <row r="15" spans="1:5" s="108" customFormat="1" ht="13.5" customHeight="1"/>
    <row r="16" spans="1:5" s="108" customFormat="1" ht="13.5" customHeight="1"/>
    <row r="17" s="108" customFormat="1" ht="13.5" customHeight="1"/>
    <row r="18" s="108" customFormat="1" ht="13.5" customHeight="1"/>
    <row r="19" s="108" customFormat="1" ht="13.5" customHeight="1"/>
    <row r="20" s="108" customFormat="1" ht="13.5" customHeight="1"/>
    <row r="21" s="108" customFormat="1" ht="13.5" customHeight="1"/>
    <row r="22" s="108" customFormat="1" ht="13.5" customHeight="1"/>
    <row r="23" s="108" customFormat="1" ht="13.5" customHeight="1"/>
    <row r="24" s="108" customFormat="1" ht="13.5" customHeight="1"/>
    <row r="25" s="108" customFormat="1" ht="13.5" customHeight="1"/>
    <row r="26" s="108" customFormat="1" ht="13.5" customHeight="1"/>
    <row r="27" s="108" customFormat="1" ht="13.5" customHeight="1"/>
    <row r="28" s="108" customFormat="1" ht="13.5" customHeight="1"/>
    <row r="29" s="108" customFormat="1" ht="13.5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2">
    <mergeCell ref="B3:B4"/>
    <mergeCell ref="E3:E4"/>
  </mergeCells>
  <phoneticPr fontId="6"/>
  <pageMargins left="0.5" right="0.38" top="0.74803149606299213" bottom="0.74803149606299213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1BD3-3A73-48EC-BC30-60CD5E2A1A9E}">
  <dimension ref="A1:K36"/>
  <sheetViews>
    <sheetView zoomScale="150" zoomScaleNormal="150" zoomScaleSheetLayoutView="100" workbookViewId="0">
      <selection activeCell="D8" sqref="D8"/>
    </sheetView>
  </sheetViews>
  <sheetFormatPr defaultColWidth="10.33203125" defaultRowHeight="13.2"/>
  <cols>
    <col min="1" max="1" width="8.6640625" style="104" customWidth="1"/>
    <col min="2" max="3" width="9.33203125" style="104" customWidth="1"/>
    <col min="4" max="6" width="8.6640625" style="104" customWidth="1"/>
    <col min="7" max="7" width="8.33203125" style="104" customWidth="1"/>
    <col min="8" max="8" width="10.6640625" style="104" customWidth="1"/>
    <col min="9" max="9" width="8.33203125" style="104" customWidth="1"/>
    <col min="10" max="16384" width="10.33203125" style="104"/>
  </cols>
  <sheetData>
    <row r="1" spans="1:11" s="124" customFormat="1" ht="15" customHeight="1">
      <c r="A1" s="107" t="s">
        <v>690</v>
      </c>
    </row>
    <row r="2" spans="1:11" ht="9.9" customHeight="1" thickBot="1">
      <c r="A2" s="107"/>
    </row>
    <row r="3" spans="1:11" s="114" customFormat="1" ht="13.5" customHeight="1" thickTop="1" thickBot="1">
      <c r="A3" s="130" t="s">
        <v>44</v>
      </c>
      <c r="B3" s="642"/>
      <c r="C3" s="1000" t="s">
        <v>81</v>
      </c>
      <c r="D3" s="998" t="s">
        <v>80</v>
      </c>
      <c r="E3" s="1000" t="s">
        <v>79</v>
      </c>
      <c r="F3" s="1000" t="s">
        <v>78</v>
      </c>
      <c r="G3" s="998" t="s">
        <v>77</v>
      </c>
      <c r="H3" s="1001" t="s">
        <v>76</v>
      </c>
      <c r="I3" s="642"/>
    </row>
    <row r="4" spans="1:11" s="114" customFormat="1" ht="13.5" customHeight="1" thickTop="1" thickBot="1">
      <c r="A4" s="129"/>
      <c r="B4" s="113" t="s">
        <v>49</v>
      </c>
      <c r="C4" s="1000"/>
      <c r="D4" s="998"/>
      <c r="E4" s="1000"/>
      <c r="F4" s="1000"/>
      <c r="G4" s="998"/>
      <c r="H4" s="1001"/>
      <c r="I4" s="113" t="s">
        <v>75</v>
      </c>
    </row>
    <row r="5" spans="1:11" s="114" customFormat="1" ht="13.5" customHeight="1" thickTop="1">
      <c r="A5" s="128" t="s">
        <v>59</v>
      </c>
      <c r="B5" s="643"/>
      <c r="C5" s="1000"/>
      <c r="D5" s="998"/>
      <c r="E5" s="1000"/>
      <c r="F5" s="1000"/>
      <c r="G5" s="998"/>
      <c r="H5" s="1001"/>
      <c r="I5" s="643"/>
    </row>
    <row r="6" spans="1:11" s="126" customFormat="1" ht="20.100000000000001" customHeight="1">
      <c r="A6" s="113" t="s">
        <v>274</v>
      </c>
      <c r="B6" s="876">
        <v>159465</v>
      </c>
      <c r="C6" s="876">
        <v>153990</v>
      </c>
      <c r="D6" s="876">
        <v>1649</v>
      </c>
      <c r="E6" s="876">
        <v>661</v>
      </c>
      <c r="F6" s="876">
        <v>2743</v>
      </c>
      <c r="G6" s="876">
        <v>141</v>
      </c>
      <c r="H6" s="876">
        <v>204</v>
      </c>
      <c r="I6" s="876">
        <v>77</v>
      </c>
    </row>
    <row r="7" spans="1:11" s="126" customFormat="1" ht="20.100000000000001" customHeight="1">
      <c r="A7" s="113">
        <v>4</v>
      </c>
      <c r="B7" s="653">
        <v>158568</v>
      </c>
      <c r="C7" s="670">
        <v>153335</v>
      </c>
      <c r="D7" s="670">
        <v>1440</v>
      </c>
      <c r="E7" s="670">
        <v>548</v>
      </c>
      <c r="F7" s="670">
        <v>2828</v>
      </c>
      <c r="G7" s="670">
        <v>128</v>
      </c>
      <c r="H7" s="670">
        <v>214</v>
      </c>
      <c r="I7" s="670">
        <v>75</v>
      </c>
    </row>
    <row r="8" spans="1:11" s="126" customFormat="1" ht="20.100000000000001" customHeight="1">
      <c r="A8" s="112">
        <v>5</v>
      </c>
      <c r="B8" s="672">
        <v>158301</v>
      </c>
      <c r="C8" s="674">
        <v>153234</v>
      </c>
      <c r="D8" s="674">
        <v>1311</v>
      </c>
      <c r="E8" s="674">
        <v>447</v>
      </c>
      <c r="F8" s="674">
        <v>2916</v>
      </c>
      <c r="G8" s="674">
        <v>117</v>
      </c>
      <c r="H8" s="674">
        <v>204</v>
      </c>
      <c r="I8" s="674">
        <v>72</v>
      </c>
      <c r="K8" s="127"/>
    </row>
    <row r="9" spans="1:11" s="109" customFormat="1" ht="12" customHeight="1">
      <c r="A9" s="633" t="s">
        <v>692</v>
      </c>
      <c r="I9" s="60" t="s">
        <v>691</v>
      </c>
    </row>
    <row r="10" spans="1:11" s="109" customFormat="1" ht="12" customHeight="1">
      <c r="A10" s="6" t="s">
        <v>74</v>
      </c>
      <c r="G10" s="110" t="s">
        <v>73</v>
      </c>
    </row>
    <row r="11" spans="1:11" s="109" customFormat="1" ht="13.5" customHeight="1"/>
    <row r="12" spans="1:11" s="108" customFormat="1" ht="13.5" customHeight="1">
      <c r="A12" s="111"/>
    </row>
    <row r="13" spans="1:11" s="108" customFormat="1" ht="13.5" customHeight="1"/>
    <row r="14" spans="1:11" s="108" customFormat="1" ht="13.5" customHeight="1"/>
    <row r="15" spans="1:11" s="108" customFormat="1" ht="13.5" customHeight="1">
      <c r="I15" s="125"/>
    </row>
    <row r="16" spans="1:11" s="108" customFormat="1" ht="13.5" customHeight="1"/>
    <row r="17" s="108" customFormat="1" ht="13.5" customHeight="1"/>
    <row r="18" s="108" customFormat="1" ht="13.5" customHeight="1"/>
    <row r="19" s="108" customFormat="1" ht="13.5" customHeight="1"/>
    <row r="20" s="108" customFormat="1" ht="13.5" customHeight="1"/>
    <row r="21" s="108" customFormat="1" ht="13.5" customHeight="1"/>
    <row r="22" s="108" customFormat="1" ht="13.5" customHeight="1"/>
    <row r="23" s="108" customFormat="1" ht="13.5" customHeight="1"/>
    <row r="24" s="108" customFormat="1" ht="13.5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</sheetData>
  <mergeCells count="6">
    <mergeCell ref="H3:H5"/>
    <mergeCell ref="C3:C5"/>
    <mergeCell ref="D3:D5"/>
    <mergeCell ref="E3:E5"/>
    <mergeCell ref="F3:F5"/>
    <mergeCell ref="G3:G5"/>
  </mergeCells>
  <phoneticPr fontId="6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AC8C-6632-4389-AF0C-47692D65AE25}">
  <dimension ref="A1:C30"/>
  <sheetViews>
    <sheetView view="pageBreakPreview" zoomScaleNormal="100" zoomScaleSheetLayoutView="100" workbookViewId="0">
      <selection activeCell="A9" sqref="A9"/>
    </sheetView>
  </sheetViews>
  <sheetFormatPr defaultColWidth="9" defaultRowHeight="13.2"/>
  <cols>
    <col min="1" max="1" width="28.88671875" style="104" customWidth="1"/>
    <col min="2" max="3" width="29.109375" style="104" customWidth="1"/>
    <col min="4" max="16384" width="9" style="104"/>
  </cols>
  <sheetData>
    <row r="1" spans="1:3" s="124" customFormat="1" ht="15" customHeight="1">
      <c r="A1" s="107" t="s">
        <v>693</v>
      </c>
    </row>
    <row r="2" spans="1:3" ht="9.9" customHeight="1" thickBot="1">
      <c r="A2" s="107"/>
    </row>
    <row r="3" spans="1:3" s="114" customFormat="1" ht="16.5" customHeight="1" thickTop="1" thickBot="1">
      <c r="A3" s="119" t="s">
        <v>44</v>
      </c>
      <c r="B3" s="118" t="s">
        <v>694</v>
      </c>
      <c r="C3" s="998" t="s">
        <v>83</v>
      </c>
    </row>
    <row r="4" spans="1:3" s="114" customFormat="1" ht="16.5" customHeight="1" thickTop="1">
      <c r="A4" s="117" t="s">
        <v>59</v>
      </c>
      <c r="B4" s="115" t="s">
        <v>82</v>
      </c>
      <c r="C4" s="998"/>
    </row>
    <row r="5" spans="1:3" s="111" customFormat="1" ht="20.100000000000001" customHeight="1">
      <c r="A5" s="113" t="s">
        <v>274</v>
      </c>
      <c r="B5" s="880">
        <v>5539</v>
      </c>
      <c r="C5" s="880">
        <v>1</v>
      </c>
    </row>
    <row r="6" spans="1:3" s="111" customFormat="1" ht="20.100000000000001" customHeight="1">
      <c r="A6" s="113">
        <v>4</v>
      </c>
      <c r="B6" s="653">
        <v>5633</v>
      </c>
      <c r="C6" s="881">
        <v>1</v>
      </c>
    </row>
    <row r="7" spans="1:3" s="111" customFormat="1" ht="20.100000000000001" customHeight="1">
      <c r="A7" s="112">
        <v>5</v>
      </c>
      <c r="B7" s="672">
        <v>5777</v>
      </c>
      <c r="C7" s="882">
        <v>1</v>
      </c>
    </row>
    <row r="8" spans="1:3" s="109" customFormat="1" ht="12" customHeight="1">
      <c r="A8" s="633" t="s">
        <v>695</v>
      </c>
      <c r="C8" s="60"/>
    </row>
    <row r="9" spans="1:3" s="108" customFormat="1" ht="12" customHeight="1">
      <c r="A9" s="6" t="s">
        <v>74</v>
      </c>
    </row>
    <row r="10" spans="1:3" s="108" customFormat="1" ht="24" customHeight="1">
      <c r="A10" s="111"/>
    </row>
    <row r="11" spans="1:3" s="108" customFormat="1" ht="13.5" customHeight="1"/>
    <row r="12" spans="1:3" s="108" customFormat="1" ht="13.5" customHeight="1"/>
    <row r="13" spans="1:3" s="108" customFormat="1" ht="13.5" customHeight="1"/>
    <row r="14" spans="1:3" s="108" customFormat="1" ht="13.5" customHeight="1"/>
    <row r="15" spans="1:3" s="108" customFormat="1" ht="13.5" customHeight="1"/>
    <row r="16" spans="1:3" s="108" customFormat="1" ht="13.5" customHeight="1"/>
    <row r="17" s="108" customFormat="1" ht="13.5" customHeight="1"/>
    <row r="18" s="108" customFormat="1" ht="13.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</sheetData>
  <mergeCells count="1">
    <mergeCell ref="C3:C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DFC2-D812-41C7-B37C-E8E799EB7AAC}">
  <dimension ref="A1:F8"/>
  <sheetViews>
    <sheetView view="pageBreakPreview" zoomScaleNormal="100" zoomScaleSheetLayoutView="100" workbookViewId="0">
      <selection activeCell="F7" sqref="F7"/>
    </sheetView>
  </sheetViews>
  <sheetFormatPr defaultRowHeight="13.2"/>
  <cols>
    <col min="1" max="1" width="14.44140625" customWidth="1"/>
    <col min="2" max="2" width="14.6640625" customWidth="1"/>
    <col min="3" max="6" width="14.44140625" customWidth="1"/>
    <col min="257" max="257" width="14.44140625" customWidth="1"/>
    <col min="258" max="258" width="14.6640625" customWidth="1"/>
    <col min="259" max="262" width="14.44140625" customWidth="1"/>
    <col min="513" max="513" width="14.44140625" customWidth="1"/>
    <col min="514" max="514" width="14.6640625" customWidth="1"/>
    <col min="515" max="518" width="14.44140625" customWidth="1"/>
    <col min="769" max="769" width="14.44140625" customWidth="1"/>
    <col min="770" max="770" width="14.6640625" customWidth="1"/>
    <col min="771" max="774" width="14.44140625" customWidth="1"/>
    <col min="1025" max="1025" width="14.44140625" customWidth="1"/>
    <col min="1026" max="1026" width="14.6640625" customWidth="1"/>
    <col min="1027" max="1030" width="14.44140625" customWidth="1"/>
    <col min="1281" max="1281" width="14.44140625" customWidth="1"/>
    <col min="1282" max="1282" width="14.6640625" customWidth="1"/>
    <col min="1283" max="1286" width="14.44140625" customWidth="1"/>
    <col min="1537" max="1537" width="14.44140625" customWidth="1"/>
    <col min="1538" max="1538" width="14.6640625" customWidth="1"/>
    <col min="1539" max="1542" width="14.44140625" customWidth="1"/>
    <col min="1793" max="1793" width="14.44140625" customWidth="1"/>
    <col min="1794" max="1794" width="14.6640625" customWidth="1"/>
    <col min="1795" max="1798" width="14.44140625" customWidth="1"/>
    <col min="2049" max="2049" width="14.44140625" customWidth="1"/>
    <col min="2050" max="2050" width="14.6640625" customWidth="1"/>
    <col min="2051" max="2054" width="14.44140625" customWidth="1"/>
    <col min="2305" max="2305" width="14.44140625" customWidth="1"/>
    <col min="2306" max="2306" width="14.6640625" customWidth="1"/>
    <col min="2307" max="2310" width="14.44140625" customWidth="1"/>
    <col min="2561" max="2561" width="14.44140625" customWidth="1"/>
    <col min="2562" max="2562" width="14.6640625" customWidth="1"/>
    <col min="2563" max="2566" width="14.44140625" customWidth="1"/>
    <col min="2817" max="2817" width="14.44140625" customWidth="1"/>
    <col min="2818" max="2818" width="14.6640625" customWidth="1"/>
    <col min="2819" max="2822" width="14.44140625" customWidth="1"/>
    <col min="3073" max="3073" width="14.44140625" customWidth="1"/>
    <col min="3074" max="3074" width="14.6640625" customWidth="1"/>
    <col min="3075" max="3078" width="14.44140625" customWidth="1"/>
    <col min="3329" max="3329" width="14.44140625" customWidth="1"/>
    <col min="3330" max="3330" width="14.6640625" customWidth="1"/>
    <col min="3331" max="3334" width="14.44140625" customWidth="1"/>
    <col min="3585" max="3585" width="14.44140625" customWidth="1"/>
    <col min="3586" max="3586" width="14.6640625" customWidth="1"/>
    <col min="3587" max="3590" width="14.44140625" customWidth="1"/>
    <col min="3841" max="3841" width="14.44140625" customWidth="1"/>
    <col min="3842" max="3842" width="14.6640625" customWidth="1"/>
    <col min="3843" max="3846" width="14.44140625" customWidth="1"/>
    <col min="4097" max="4097" width="14.44140625" customWidth="1"/>
    <col min="4098" max="4098" width="14.6640625" customWidth="1"/>
    <col min="4099" max="4102" width="14.44140625" customWidth="1"/>
    <col min="4353" max="4353" width="14.44140625" customWidth="1"/>
    <col min="4354" max="4354" width="14.6640625" customWidth="1"/>
    <col min="4355" max="4358" width="14.44140625" customWidth="1"/>
    <col min="4609" max="4609" width="14.44140625" customWidth="1"/>
    <col min="4610" max="4610" width="14.6640625" customWidth="1"/>
    <col min="4611" max="4614" width="14.44140625" customWidth="1"/>
    <col min="4865" max="4865" width="14.44140625" customWidth="1"/>
    <col min="4866" max="4866" width="14.6640625" customWidth="1"/>
    <col min="4867" max="4870" width="14.44140625" customWidth="1"/>
    <col min="5121" max="5121" width="14.44140625" customWidth="1"/>
    <col min="5122" max="5122" width="14.6640625" customWidth="1"/>
    <col min="5123" max="5126" width="14.44140625" customWidth="1"/>
    <col min="5377" max="5377" width="14.44140625" customWidth="1"/>
    <col min="5378" max="5378" width="14.6640625" customWidth="1"/>
    <col min="5379" max="5382" width="14.44140625" customWidth="1"/>
    <col min="5633" max="5633" width="14.44140625" customWidth="1"/>
    <col min="5634" max="5634" width="14.6640625" customWidth="1"/>
    <col min="5635" max="5638" width="14.44140625" customWidth="1"/>
    <col min="5889" max="5889" width="14.44140625" customWidth="1"/>
    <col min="5890" max="5890" width="14.6640625" customWidth="1"/>
    <col min="5891" max="5894" width="14.44140625" customWidth="1"/>
    <col min="6145" max="6145" width="14.44140625" customWidth="1"/>
    <col min="6146" max="6146" width="14.6640625" customWidth="1"/>
    <col min="6147" max="6150" width="14.44140625" customWidth="1"/>
    <col min="6401" max="6401" width="14.44140625" customWidth="1"/>
    <col min="6402" max="6402" width="14.6640625" customWidth="1"/>
    <col min="6403" max="6406" width="14.44140625" customWidth="1"/>
    <col min="6657" max="6657" width="14.44140625" customWidth="1"/>
    <col min="6658" max="6658" width="14.6640625" customWidth="1"/>
    <col min="6659" max="6662" width="14.44140625" customWidth="1"/>
    <col min="6913" max="6913" width="14.44140625" customWidth="1"/>
    <col min="6914" max="6914" width="14.6640625" customWidth="1"/>
    <col min="6915" max="6918" width="14.44140625" customWidth="1"/>
    <col min="7169" max="7169" width="14.44140625" customWidth="1"/>
    <col min="7170" max="7170" width="14.6640625" customWidth="1"/>
    <col min="7171" max="7174" width="14.44140625" customWidth="1"/>
    <col min="7425" max="7425" width="14.44140625" customWidth="1"/>
    <col min="7426" max="7426" width="14.6640625" customWidth="1"/>
    <col min="7427" max="7430" width="14.44140625" customWidth="1"/>
    <col min="7681" max="7681" width="14.44140625" customWidth="1"/>
    <col min="7682" max="7682" width="14.6640625" customWidth="1"/>
    <col min="7683" max="7686" width="14.44140625" customWidth="1"/>
    <col min="7937" max="7937" width="14.44140625" customWidth="1"/>
    <col min="7938" max="7938" width="14.6640625" customWidth="1"/>
    <col min="7939" max="7942" width="14.44140625" customWidth="1"/>
    <col min="8193" max="8193" width="14.44140625" customWidth="1"/>
    <col min="8194" max="8194" width="14.6640625" customWidth="1"/>
    <col min="8195" max="8198" width="14.44140625" customWidth="1"/>
    <col min="8449" max="8449" width="14.44140625" customWidth="1"/>
    <col min="8450" max="8450" width="14.6640625" customWidth="1"/>
    <col min="8451" max="8454" width="14.44140625" customWidth="1"/>
    <col min="8705" max="8705" width="14.44140625" customWidth="1"/>
    <col min="8706" max="8706" width="14.6640625" customWidth="1"/>
    <col min="8707" max="8710" width="14.44140625" customWidth="1"/>
    <col min="8961" max="8961" width="14.44140625" customWidth="1"/>
    <col min="8962" max="8962" width="14.6640625" customWidth="1"/>
    <col min="8963" max="8966" width="14.44140625" customWidth="1"/>
    <col min="9217" max="9217" width="14.44140625" customWidth="1"/>
    <col min="9218" max="9218" width="14.6640625" customWidth="1"/>
    <col min="9219" max="9222" width="14.44140625" customWidth="1"/>
    <col min="9473" max="9473" width="14.44140625" customWidth="1"/>
    <col min="9474" max="9474" width="14.6640625" customWidth="1"/>
    <col min="9475" max="9478" width="14.44140625" customWidth="1"/>
    <col min="9729" max="9729" width="14.44140625" customWidth="1"/>
    <col min="9730" max="9730" width="14.6640625" customWidth="1"/>
    <col min="9731" max="9734" width="14.44140625" customWidth="1"/>
    <col min="9985" max="9985" width="14.44140625" customWidth="1"/>
    <col min="9986" max="9986" width="14.6640625" customWidth="1"/>
    <col min="9987" max="9990" width="14.44140625" customWidth="1"/>
    <col min="10241" max="10241" width="14.44140625" customWidth="1"/>
    <col min="10242" max="10242" width="14.6640625" customWidth="1"/>
    <col min="10243" max="10246" width="14.44140625" customWidth="1"/>
    <col min="10497" max="10497" width="14.44140625" customWidth="1"/>
    <col min="10498" max="10498" width="14.6640625" customWidth="1"/>
    <col min="10499" max="10502" width="14.44140625" customWidth="1"/>
    <col min="10753" max="10753" width="14.44140625" customWidth="1"/>
    <col min="10754" max="10754" width="14.6640625" customWidth="1"/>
    <col min="10755" max="10758" width="14.44140625" customWidth="1"/>
    <col min="11009" max="11009" width="14.44140625" customWidth="1"/>
    <col min="11010" max="11010" width="14.6640625" customWidth="1"/>
    <col min="11011" max="11014" width="14.44140625" customWidth="1"/>
    <col min="11265" max="11265" width="14.44140625" customWidth="1"/>
    <col min="11266" max="11266" width="14.6640625" customWidth="1"/>
    <col min="11267" max="11270" width="14.44140625" customWidth="1"/>
    <col min="11521" max="11521" width="14.44140625" customWidth="1"/>
    <col min="11522" max="11522" width="14.6640625" customWidth="1"/>
    <col min="11523" max="11526" width="14.44140625" customWidth="1"/>
    <col min="11777" max="11777" width="14.44140625" customWidth="1"/>
    <col min="11778" max="11778" width="14.6640625" customWidth="1"/>
    <col min="11779" max="11782" width="14.44140625" customWidth="1"/>
    <col min="12033" max="12033" width="14.44140625" customWidth="1"/>
    <col min="12034" max="12034" width="14.6640625" customWidth="1"/>
    <col min="12035" max="12038" width="14.44140625" customWidth="1"/>
    <col min="12289" max="12289" width="14.44140625" customWidth="1"/>
    <col min="12290" max="12290" width="14.6640625" customWidth="1"/>
    <col min="12291" max="12294" width="14.44140625" customWidth="1"/>
    <col min="12545" max="12545" width="14.44140625" customWidth="1"/>
    <col min="12546" max="12546" width="14.6640625" customWidth="1"/>
    <col min="12547" max="12550" width="14.44140625" customWidth="1"/>
    <col min="12801" max="12801" width="14.44140625" customWidth="1"/>
    <col min="12802" max="12802" width="14.6640625" customWidth="1"/>
    <col min="12803" max="12806" width="14.44140625" customWidth="1"/>
    <col min="13057" max="13057" width="14.44140625" customWidth="1"/>
    <col min="13058" max="13058" width="14.6640625" customWidth="1"/>
    <col min="13059" max="13062" width="14.44140625" customWidth="1"/>
    <col min="13313" max="13313" width="14.44140625" customWidth="1"/>
    <col min="13314" max="13314" width="14.6640625" customWidth="1"/>
    <col min="13315" max="13318" width="14.44140625" customWidth="1"/>
    <col min="13569" max="13569" width="14.44140625" customWidth="1"/>
    <col min="13570" max="13570" width="14.6640625" customWidth="1"/>
    <col min="13571" max="13574" width="14.44140625" customWidth="1"/>
    <col min="13825" max="13825" width="14.44140625" customWidth="1"/>
    <col min="13826" max="13826" width="14.6640625" customWidth="1"/>
    <col min="13827" max="13830" width="14.44140625" customWidth="1"/>
    <col min="14081" max="14081" width="14.44140625" customWidth="1"/>
    <col min="14082" max="14082" width="14.6640625" customWidth="1"/>
    <col min="14083" max="14086" width="14.44140625" customWidth="1"/>
    <col min="14337" max="14337" width="14.44140625" customWidth="1"/>
    <col min="14338" max="14338" width="14.6640625" customWidth="1"/>
    <col min="14339" max="14342" width="14.44140625" customWidth="1"/>
    <col min="14593" max="14593" width="14.44140625" customWidth="1"/>
    <col min="14594" max="14594" width="14.6640625" customWidth="1"/>
    <col min="14595" max="14598" width="14.44140625" customWidth="1"/>
    <col min="14849" max="14849" width="14.44140625" customWidth="1"/>
    <col min="14850" max="14850" width="14.6640625" customWidth="1"/>
    <col min="14851" max="14854" width="14.44140625" customWidth="1"/>
    <col min="15105" max="15105" width="14.44140625" customWidth="1"/>
    <col min="15106" max="15106" width="14.6640625" customWidth="1"/>
    <col min="15107" max="15110" width="14.44140625" customWidth="1"/>
    <col min="15361" max="15361" width="14.44140625" customWidth="1"/>
    <col min="15362" max="15362" width="14.6640625" customWidth="1"/>
    <col min="15363" max="15366" width="14.44140625" customWidth="1"/>
    <col min="15617" max="15617" width="14.44140625" customWidth="1"/>
    <col min="15618" max="15618" width="14.6640625" customWidth="1"/>
    <col min="15619" max="15622" width="14.44140625" customWidth="1"/>
    <col min="15873" max="15873" width="14.44140625" customWidth="1"/>
    <col min="15874" max="15874" width="14.6640625" customWidth="1"/>
    <col min="15875" max="15878" width="14.44140625" customWidth="1"/>
    <col min="16129" max="16129" width="14.44140625" customWidth="1"/>
    <col min="16130" max="16130" width="14.6640625" customWidth="1"/>
    <col min="16131" max="16134" width="14.44140625" customWidth="1"/>
  </cols>
  <sheetData>
    <row r="1" spans="1:6">
      <c r="A1" s="107" t="s">
        <v>696</v>
      </c>
      <c r="B1" s="124"/>
      <c r="C1" s="124"/>
    </row>
    <row r="2" spans="1:6" ht="13.8" thickBot="1">
      <c r="A2" s="107"/>
      <c r="B2" s="104"/>
      <c r="C2" s="104"/>
      <c r="D2" s="596"/>
      <c r="E2" s="596"/>
      <c r="F2" s="596"/>
    </row>
    <row r="3" spans="1:6" ht="15.6" customHeight="1" thickTop="1" thickBot="1">
      <c r="A3" s="119" t="s">
        <v>44</v>
      </c>
      <c r="B3" s="998" t="s">
        <v>671</v>
      </c>
      <c r="C3" s="998" t="s">
        <v>697</v>
      </c>
      <c r="D3" s="893" t="s">
        <v>698</v>
      </c>
      <c r="E3" s="893" t="s">
        <v>699</v>
      </c>
      <c r="F3" s="893" t="s">
        <v>700</v>
      </c>
    </row>
    <row r="4" spans="1:6" ht="13.2" customHeight="1" thickTop="1">
      <c r="A4" s="117" t="s">
        <v>59</v>
      </c>
      <c r="B4" s="998"/>
      <c r="C4" s="998"/>
      <c r="D4" s="893"/>
      <c r="E4" s="893"/>
      <c r="F4" s="893"/>
    </row>
    <row r="5" spans="1:6" ht="19.95" customHeight="1">
      <c r="A5" s="113" t="s">
        <v>274</v>
      </c>
      <c r="B5" s="880">
        <v>42425</v>
      </c>
      <c r="C5" s="880">
        <v>27545</v>
      </c>
      <c r="D5" s="883">
        <v>5135</v>
      </c>
      <c r="E5" s="883">
        <v>9367</v>
      </c>
      <c r="F5" s="883">
        <v>378</v>
      </c>
    </row>
    <row r="6" spans="1:6" ht="19.95" customHeight="1">
      <c r="A6" s="113">
        <v>4</v>
      </c>
      <c r="B6" s="653">
        <v>42891</v>
      </c>
      <c r="C6" s="881">
        <v>27602</v>
      </c>
      <c r="D6" s="884">
        <v>5284</v>
      </c>
      <c r="E6" s="884">
        <v>9625</v>
      </c>
      <c r="F6" s="884">
        <v>380</v>
      </c>
    </row>
    <row r="7" spans="1:6" ht="19.95" customHeight="1">
      <c r="A7" s="112">
        <v>5</v>
      </c>
      <c r="B7" s="672">
        <v>43252</v>
      </c>
      <c r="C7" s="882">
        <v>27524</v>
      </c>
      <c r="D7" s="614">
        <v>5390</v>
      </c>
      <c r="E7" s="614">
        <v>9962</v>
      </c>
      <c r="F7" s="615">
        <v>376</v>
      </c>
    </row>
    <row r="8" spans="1:6">
      <c r="A8" s="633" t="s">
        <v>701</v>
      </c>
      <c r="B8" s="109"/>
      <c r="C8" s="60"/>
    </row>
  </sheetData>
  <mergeCells count="5">
    <mergeCell ref="B3:B4"/>
    <mergeCell ref="C3:C4"/>
    <mergeCell ref="D3:D4"/>
    <mergeCell ref="E3:E4"/>
    <mergeCell ref="F3:F4"/>
  </mergeCells>
  <phoneticPr fontId="6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621E-78FA-493E-8ECB-07E937BFB090}">
  <dimension ref="A1:D18"/>
  <sheetViews>
    <sheetView view="pageBreakPreview" zoomScaleNormal="100" zoomScaleSheetLayoutView="100" workbookViewId="0">
      <selection activeCell="C3" sqref="C3:C4"/>
    </sheetView>
  </sheetViews>
  <sheetFormatPr defaultColWidth="9" defaultRowHeight="13.2"/>
  <cols>
    <col min="1" max="3" width="28.6640625" style="196" customWidth="1"/>
    <col min="4" max="4" width="1.44140625" style="196" customWidth="1"/>
    <col min="5" max="16384" width="9" style="196"/>
  </cols>
  <sheetData>
    <row r="1" spans="1:4" ht="15" customHeight="1">
      <c r="A1" s="14" t="s">
        <v>293</v>
      </c>
      <c r="B1" s="213"/>
      <c r="C1" s="212"/>
    </row>
    <row r="2" spans="1:4" s="208" customFormat="1" ht="12.9" customHeight="1" thickBot="1">
      <c r="A2" s="23"/>
      <c r="B2" s="211"/>
      <c r="C2" s="210" t="s">
        <v>294</v>
      </c>
      <c r="D2" s="209"/>
    </row>
    <row r="3" spans="1:4" s="201" customFormat="1" thickTop="1" thickBot="1">
      <c r="A3" s="207" t="s">
        <v>44</v>
      </c>
      <c r="B3" s="896" t="s">
        <v>295</v>
      </c>
      <c r="C3" s="896" t="s">
        <v>296</v>
      </c>
    </row>
    <row r="4" spans="1:4" s="201" customFormat="1" ht="12.6" thickTop="1">
      <c r="A4" s="206" t="s">
        <v>110</v>
      </c>
      <c r="B4" s="896"/>
      <c r="C4" s="896"/>
    </row>
    <row r="5" spans="1:4" s="201" customFormat="1" ht="18" customHeight="1">
      <c r="A5" s="204" t="s">
        <v>269</v>
      </c>
      <c r="B5" s="205">
        <v>109</v>
      </c>
      <c r="C5" s="205">
        <v>153</v>
      </c>
    </row>
    <row r="6" spans="1:4" s="201" customFormat="1" ht="18" customHeight="1">
      <c r="A6" s="204">
        <v>5</v>
      </c>
      <c r="B6" s="203">
        <v>97</v>
      </c>
      <c r="C6" s="203">
        <v>131</v>
      </c>
    </row>
    <row r="7" spans="1:4" s="201" customFormat="1" ht="18" customHeight="1">
      <c r="A7" s="202">
        <v>6</v>
      </c>
      <c r="B7" s="566">
        <v>91</v>
      </c>
      <c r="C7" s="566">
        <v>123</v>
      </c>
    </row>
    <row r="8" spans="1:4" ht="12.9" customHeight="1">
      <c r="A8" s="200" t="s">
        <v>297</v>
      </c>
      <c r="B8" s="200"/>
      <c r="C8" s="199"/>
    </row>
    <row r="9" spans="1:4">
      <c r="A9" s="197"/>
      <c r="B9" s="197"/>
      <c r="C9" s="197"/>
    </row>
    <row r="10" spans="1:4">
      <c r="A10" s="197"/>
      <c r="B10" s="197"/>
      <c r="C10" s="197"/>
    </row>
    <row r="11" spans="1:4">
      <c r="A11" s="197"/>
      <c r="B11" s="197"/>
      <c r="C11" s="197"/>
    </row>
    <row r="12" spans="1:4">
      <c r="A12" s="197"/>
      <c r="B12" s="197"/>
      <c r="C12" s="197"/>
    </row>
    <row r="13" spans="1:4">
      <c r="A13" s="197"/>
      <c r="B13" s="197"/>
      <c r="C13" s="197"/>
    </row>
    <row r="14" spans="1:4">
      <c r="A14" s="197"/>
      <c r="B14" s="198"/>
      <c r="C14" s="198"/>
    </row>
    <row r="15" spans="1:4">
      <c r="A15" s="197"/>
      <c r="B15" s="197"/>
      <c r="C15" s="197"/>
    </row>
    <row r="16" spans="1:4">
      <c r="A16" s="197"/>
      <c r="B16" s="197"/>
      <c r="C16" s="197"/>
    </row>
    <row r="17" spans="1:3">
      <c r="A17" s="197"/>
      <c r="B17" s="197"/>
      <c r="C17" s="197"/>
    </row>
    <row r="18" spans="1:3">
      <c r="A18" s="197"/>
      <c r="B18" s="197"/>
      <c r="C18" s="197"/>
    </row>
  </sheetData>
  <mergeCells count="2">
    <mergeCell ref="B3:B4"/>
    <mergeCell ref="C3:C4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62615-80C4-4CC8-ADAF-63C02A7591E5}">
  <dimension ref="A1:R8"/>
  <sheetViews>
    <sheetView view="pageBreakPreview" zoomScaleNormal="100" zoomScaleSheetLayoutView="100" workbookViewId="0">
      <selection activeCell="G7" sqref="G7"/>
    </sheetView>
  </sheetViews>
  <sheetFormatPr defaultColWidth="9" defaultRowHeight="13.2"/>
  <cols>
    <col min="1" max="1" width="7.109375" style="2" customWidth="1"/>
    <col min="2" max="2" width="7" style="2" customWidth="1"/>
    <col min="3" max="3" width="4.44140625" style="2" customWidth="1"/>
    <col min="4" max="4" width="4.21875" style="2" customWidth="1"/>
    <col min="5" max="6" width="4.33203125" style="2" customWidth="1"/>
    <col min="7" max="7" width="5.6640625" style="2" customWidth="1"/>
    <col min="8" max="8" width="7.6640625" style="2" customWidth="1"/>
    <col min="9" max="9" width="4.44140625" style="2" customWidth="1"/>
    <col min="10" max="10" width="5.6640625" style="2" customWidth="1"/>
    <col min="11" max="12" width="5.77734375" style="2" customWidth="1"/>
    <col min="13" max="13" width="5.21875" style="2" customWidth="1"/>
    <col min="14" max="14" width="4.77734375" style="2" customWidth="1"/>
    <col min="15" max="15" width="4.44140625" style="2" customWidth="1"/>
    <col min="16" max="17" width="5.6640625" style="2" customWidth="1"/>
    <col min="18" max="16384" width="9" style="2"/>
  </cols>
  <sheetData>
    <row r="1" spans="1:18" ht="15" customHeight="1">
      <c r="A1" s="237" t="s">
        <v>298</v>
      </c>
    </row>
    <row r="2" spans="1:18" ht="12.9" customHeight="1" thickBot="1">
      <c r="A2" s="14"/>
    </row>
    <row r="3" spans="1:18" s="63" customFormat="1" ht="45.75" customHeight="1" thickTop="1" thickBot="1">
      <c r="A3" s="187" t="s">
        <v>299</v>
      </c>
      <c r="B3" s="901" t="s">
        <v>49</v>
      </c>
      <c r="C3" s="890" t="s">
        <v>300</v>
      </c>
      <c r="D3" s="890" t="s">
        <v>131</v>
      </c>
      <c r="E3" s="890" t="s">
        <v>130</v>
      </c>
      <c r="F3" s="890" t="s">
        <v>129</v>
      </c>
      <c r="G3" s="900" t="s">
        <v>301</v>
      </c>
      <c r="H3" s="898" t="s">
        <v>302</v>
      </c>
      <c r="I3" s="890" t="s">
        <v>303</v>
      </c>
      <c r="J3" s="890" t="s">
        <v>304</v>
      </c>
      <c r="K3" s="890" t="s">
        <v>128</v>
      </c>
      <c r="L3" s="899" t="s">
        <v>305</v>
      </c>
      <c r="M3" s="890" t="s">
        <v>306</v>
      </c>
      <c r="N3" s="890" t="s">
        <v>307</v>
      </c>
      <c r="O3" s="890" t="s">
        <v>308</v>
      </c>
      <c r="P3" s="890" t="s">
        <v>309</v>
      </c>
      <c r="Q3" s="897" t="s">
        <v>45</v>
      </c>
    </row>
    <row r="4" spans="1:18" s="63" customFormat="1" ht="11.4" thickTop="1">
      <c r="A4" s="236" t="s">
        <v>59</v>
      </c>
      <c r="B4" s="901"/>
      <c r="C4" s="890"/>
      <c r="D4" s="890"/>
      <c r="E4" s="890"/>
      <c r="F4" s="890"/>
      <c r="G4" s="900"/>
      <c r="H4" s="898"/>
      <c r="I4" s="890"/>
      <c r="J4" s="890"/>
      <c r="K4" s="890"/>
      <c r="L4" s="899"/>
      <c r="M4" s="890"/>
      <c r="N4" s="890"/>
      <c r="O4" s="890"/>
      <c r="P4" s="890"/>
      <c r="Q4" s="897"/>
    </row>
    <row r="5" spans="1:18" s="63" customFormat="1" ht="18" customHeight="1">
      <c r="A5" s="101" t="s">
        <v>274</v>
      </c>
      <c r="B5" s="703">
        <v>688</v>
      </c>
      <c r="C5" s="703">
        <v>0</v>
      </c>
      <c r="D5" s="703">
        <v>0</v>
      </c>
      <c r="E5" s="703">
        <v>0</v>
      </c>
      <c r="F5" s="703">
        <v>8</v>
      </c>
      <c r="G5" s="703">
        <v>147</v>
      </c>
      <c r="H5" s="703">
        <v>15</v>
      </c>
      <c r="I5" s="703">
        <v>0</v>
      </c>
      <c r="J5" s="703">
        <v>2</v>
      </c>
      <c r="K5" s="703">
        <v>4</v>
      </c>
      <c r="L5" s="703">
        <v>26</v>
      </c>
      <c r="M5" s="703">
        <v>6</v>
      </c>
      <c r="N5" s="703">
        <v>8</v>
      </c>
      <c r="O5" s="703">
        <v>2</v>
      </c>
      <c r="P5" s="703">
        <v>423</v>
      </c>
      <c r="Q5" s="703">
        <v>47</v>
      </c>
    </row>
    <row r="6" spans="1:18" s="63" customFormat="1" ht="18" customHeight="1">
      <c r="A6" s="101">
        <v>4</v>
      </c>
      <c r="B6" s="703">
        <v>794</v>
      </c>
      <c r="C6" s="703">
        <v>0</v>
      </c>
      <c r="D6" s="703">
        <v>0</v>
      </c>
      <c r="E6" s="703">
        <v>0</v>
      </c>
      <c r="F6" s="703">
        <v>5</v>
      </c>
      <c r="G6" s="703">
        <v>154</v>
      </c>
      <c r="H6" s="703">
        <v>7</v>
      </c>
      <c r="I6" s="704">
        <v>0</v>
      </c>
      <c r="J6" s="704">
        <v>0</v>
      </c>
      <c r="K6" s="703">
        <v>10</v>
      </c>
      <c r="L6" s="703">
        <v>36</v>
      </c>
      <c r="M6" s="703">
        <v>28</v>
      </c>
      <c r="N6" s="703">
        <v>14</v>
      </c>
      <c r="O6" s="703">
        <v>1</v>
      </c>
      <c r="P6" s="703">
        <v>452</v>
      </c>
      <c r="Q6" s="703">
        <v>87</v>
      </c>
    </row>
    <row r="7" spans="1:18" s="63" customFormat="1" ht="18" customHeight="1">
      <c r="A7" s="235">
        <v>5</v>
      </c>
      <c r="B7" s="705">
        <v>731</v>
      </c>
      <c r="C7" s="705">
        <v>0</v>
      </c>
      <c r="D7" s="705">
        <v>0</v>
      </c>
      <c r="E7" s="705">
        <v>0</v>
      </c>
      <c r="F7" s="705">
        <v>8</v>
      </c>
      <c r="G7" s="705">
        <v>120</v>
      </c>
      <c r="H7" s="705">
        <v>7</v>
      </c>
      <c r="I7" s="705">
        <v>0</v>
      </c>
      <c r="J7" s="705">
        <v>0</v>
      </c>
      <c r="K7" s="705">
        <v>4</v>
      </c>
      <c r="L7" s="705">
        <v>23</v>
      </c>
      <c r="M7" s="705">
        <v>17</v>
      </c>
      <c r="N7" s="705">
        <v>13</v>
      </c>
      <c r="O7" s="705">
        <v>0</v>
      </c>
      <c r="P7" s="705">
        <v>438</v>
      </c>
      <c r="Q7" s="705">
        <v>101</v>
      </c>
      <c r="R7" s="234"/>
    </row>
    <row r="8" spans="1:18" ht="16.5" customHeight="1">
      <c r="A8" s="633" t="s">
        <v>270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Q8" s="630" t="s">
        <v>310</v>
      </c>
    </row>
  </sheetData>
  <mergeCells count="16">
    <mergeCell ref="G3:G4"/>
    <mergeCell ref="B3:B4"/>
    <mergeCell ref="C3:C4"/>
    <mergeCell ref="D3:D4"/>
    <mergeCell ref="E3:E4"/>
    <mergeCell ref="F3:F4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</mergeCells>
  <phoneticPr fontId="6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ABADC-DF03-4A2B-A96C-849D1101E895}">
  <dimension ref="A1:R25"/>
  <sheetViews>
    <sheetView view="pageBreakPreview" zoomScaleNormal="100" zoomScaleSheetLayoutView="100" workbookViewId="0">
      <selection activeCell="G12" sqref="G12"/>
    </sheetView>
  </sheetViews>
  <sheetFormatPr defaultColWidth="9" defaultRowHeight="13.2"/>
  <cols>
    <col min="1" max="1" width="7.109375" style="2" customWidth="1"/>
    <col min="2" max="2" width="7.88671875" style="2" customWidth="1"/>
    <col min="3" max="3" width="5.6640625" style="2" customWidth="1"/>
    <col min="4" max="4" width="7.88671875" style="2" customWidth="1"/>
    <col min="5" max="5" width="5.33203125" style="2" customWidth="1"/>
    <col min="6" max="6" width="7.88671875" style="2" customWidth="1"/>
    <col min="7" max="7" width="5.33203125" style="2" customWidth="1"/>
    <col min="8" max="8" width="6.88671875" style="2" customWidth="1"/>
    <col min="9" max="9" width="5" style="2" customWidth="1"/>
    <col min="10" max="10" width="7.88671875" style="2" customWidth="1"/>
    <col min="11" max="11" width="5.33203125" style="2" customWidth="1"/>
    <col min="12" max="12" width="6.44140625" style="2" customWidth="1"/>
    <col min="13" max="13" width="5.33203125" style="2" customWidth="1"/>
    <col min="14" max="14" width="7.88671875" style="2" customWidth="1"/>
    <col min="15" max="16384" width="9" style="2"/>
  </cols>
  <sheetData>
    <row r="1" spans="1:18" ht="15" customHeight="1">
      <c r="A1" s="14" t="s">
        <v>311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8" ht="12.9" customHeight="1" thickBot="1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1" t="s">
        <v>312</v>
      </c>
    </row>
    <row r="3" spans="1:18" s="63" customFormat="1" ht="14.25" customHeight="1" thickTop="1" thickBot="1">
      <c r="A3" s="245" t="s">
        <v>44</v>
      </c>
      <c r="B3" s="901" t="s">
        <v>49</v>
      </c>
      <c r="C3" s="901"/>
      <c r="D3" s="901"/>
      <c r="E3" s="901" t="s">
        <v>132</v>
      </c>
      <c r="F3" s="901"/>
      <c r="G3" s="890" t="s">
        <v>313</v>
      </c>
      <c r="H3" s="890"/>
      <c r="I3" s="901" t="s">
        <v>314</v>
      </c>
      <c r="J3" s="901"/>
      <c r="K3" s="890" t="s">
        <v>315</v>
      </c>
      <c r="L3" s="890"/>
      <c r="M3" s="901" t="s">
        <v>316</v>
      </c>
      <c r="N3" s="901"/>
    </row>
    <row r="4" spans="1:18" s="63" customFormat="1" ht="11.4" thickTop="1">
      <c r="A4" s="244"/>
      <c r="B4" s="901"/>
      <c r="C4" s="901"/>
      <c r="D4" s="901"/>
      <c r="E4" s="901"/>
      <c r="F4" s="901"/>
      <c r="G4" s="890"/>
      <c r="H4" s="890"/>
      <c r="I4" s="901"/>
      <c r="J4" s="901"/>
      <c r="K4" s="890"/>
      <c r="L4" s="890"/>
      <c r="M4" s="901"/>
      <c r="N4" s="901"/>
    </row>
    <row r="5" spans="1:18" s="63" customFormat="1" ht="10.8">
      <c r="A5" s="243"/>
      <c r="B5" s="902" t="s">
        <v>49</v>
      </c>
      <c r="C5" s="620" t="s">
        <v>317</v>
      </c>
      <c r="D5" s="620" t="s">
        <v>317</v>
      </c>
      <c r="E5" s="620" t="s">
        <v>317</v>
      </c>
      <c r="F5" s="620" t="s">
        <v>317</v>
      </c>
      <c r="G5" s="620" t="s">
        <v>317</v>
      </c>
      <c r="H5" s="620" t="s">
        <v>317</v>
      </c>
      <c r="I5" s="620" t="s">
        <v>317</v>
      </c>
      <c r="J5" s="620" t="s">
        <v>317</v>
      </c>
      <c r="K5" s="620" t="s">
        <v>317</v>
      </c>
      <c r="L5" s="620" t="s">
        <v>317</v>
      </c>
      <c r="M5" s="620" t="s">
        <v>317</v>
      </c>
      <c r="N5" s="620" t="s">
        <v>317</v>
      </c>
    </row>
    <row r="6" spans="1:18" s="63" customFormat="1" ht="10.8">
      <c r="A6" s="242" t="s">
        <v>110</v>
      </c>
      <c r="B6" s="902"/>
      <c r="C6" s="618" t="s">
        <v>318</v>
      </c>
      <c r="D6" s="619" t="s">
        <v>319</v>
      </c>
      <c r="E6" s="618" t="s">
        <v>318</v>
      </c>
      <c r="F6" s="635" t="s">
        <v>319</v>
      </c>
      <c r="G6" s="618" t="s">
        <v>318</v>
      </c>
      <c r="H6" s="619" t="s">
        <v>319</v>
      </c>
      <c r="I6" s="618" t="s">
        <v>318</v>
      </c>
      <c r="J6" s="635" t="s">
        <v>319</v>
      </c>
      <c r="K6" s="618" t="s">
        <v>318</v>
      </c>
      <c r="L6" s="619" t="s">
        <v>319</v>
      </c>
      <c r="M6" s="618" t="s">
        <v>318</v>
      </c>
      <c r="N6" s="619" t="s">
        <v>319</v>
      </c>
    </row>
    <row r="7" spans="1:18" s="63" customFormat="1" ht="18" customHeight="1">
      <c r="A7" s="241" t="s">
        <v>269</v>
      </c>
      <c r="B7" s="706">
        <v>23558</v>
      </c>
      <c r="C7" s="706">
        <v>466</v>
      </c>
      <c r="D7" s="706">
        <v>23092</v>
      </c>
      <c r="E7" s="706">
        <v>263</v>
      </c>
      <c r="F7" s="706">
        <v>11095</v>
      </c>
      <c r="G7" s="706">
        <v>97</v>
      </c>
      <c r="H7" s="706">
        <v>2274</v>
      </c>
      <c r="I7" s="706">
        <v>27</v>
      </c>
      <c r="J7" s="706">
        <v>1649</v>
      </c>
      <c r="K7" s="706">
        <v>1</v>
      </c>
      <c r="L7" s="706">
        <v>311</v>
      </c>
      <c r="M7" s="706">
        <v>78</v>
      </c>
      <c r="N7" s="706">
        <v>7763</v>
      </c>
      <c r="R7" s="234"/>
    </row>
    <row r="8" spans="1:18" s="63" customFormat="1" ht="18" customHeight="1">
      <c r="A8" s="240">
        <v>5</v>
      </c>
      <c r="B8" s="706">
        <v>23005</v>
      </c>
      <c r="C8" s="706">
        <v>451</v>
      </c>
      <c r="D8" s="706">
        <v>22554</v>
      </c>
      <c r="E8" s="706">
        <v>255</v>
      </c>
      <c r="F8" s="706">
        <v>10709</v>
      </c>
      <c r="G8" s="706">
        <v>92</v>
      </c>
      <c r="H8" s="706">
        <v>2292</v>
      </c>
      <c r="I8" s="706">
        <v>25</v>
      </c>
      <c r="J8" s="706">
        <v>1606</v>
      </c>
      <c r="K8" s="706">
        <v>1</v>
      </c>
      <c r="L8" s="706">
        <v>301</v>
      </c>
      <c r="M8" s="706">
        <v>78</v>
      </c>
      <c r="N8" s="706">
        <v>7646</v>
      </c>
    </row>
    <row r="9" spans="1:18" s="63" customFormat="1" ht="18" customHeight="1">
      <c r="A9" s="239">
        <v>6</v>
      </c>
      <c r="B9" s="707">
        <v>22879</v>
      </c>
      <c r="C9" s="707">
        <v>450</v>
      </c>
      <c r="D9" s="707">
        <v>22429</v>
      </c>
      <c r="E9" s="707">
        <v>254</v>
      </c>
      <c r="F9" s="707">
        <v>10515</v>
      </c>
      <c r="G9" s="707">
        <v>89</v>
      </c>
      <c r="H9" s="707">
        <v>2361</v>
      </c>
      <c r="I9" s="707">
        <v>25</v>
      </c>
      <c r="J9" s="707">
        <v>1605</v>
      </c>
      <c r="K9" s="707">
        <v>1</v>
      </c>
      <c r="L9" s="707">
        <v>300</v>
      </c>
      <c r="M9" s="707">
        <v>81</v>
      </c>
      <c r="N9" s="707">
        <v>7648</v>
      </c>
    </row>
    <row r="10" spans="1:18" ht="12.9" customHeight="1">
      <c r="A10" s="633" t="s">
        <v>320</v>
      </c>
      <c r="B10" s="633"/>
      <c r="C10" s="633"/>
      <c r="D10" s="633"/>
      <c r="E10" s="633"/>
      <c r="F10" s="633"/>
      <c r="G10" s="633"/>
      <c r="H10" s="633"/>
      <c r="I10" s="633"/>
      <c r="J10" s="633"/>
      <c r="K10" s="633"/>
      <c r="L10" s="633"/>
      <c r="M10" s="633"/>
      <c r="N10" s="633"/>
    </row>
    <row r="11" spans="1:18">
      <c r="C11" s="68"/>
      <c r="D11" s="68"/>
    </row>
    <row r="25" spans="12:12">
      <c r="L25" s="238"/>
    </row>
  </sheetData>
  <mergeCells count="7">
    <mergeCell ref="K3:L4"/>
    <mergeCell ref="M3:N4"/>
    <mergeCell ref="B5:B6"/>
    <mergeCell ref="B3:D4"/>
    <mergeCell ref="E3:F4"/>
    <mergeCell ref="G3:H4"/>
    <mergeCell ref="I3:J4"/>
  </mergeCells>
  <phoneticPr fontId="6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67</vt:i4>
      </vt:variant>
    </vt:vector>
  </HeadingPairs>
  <TitlesOfParts>
    <vt:vector size="67" baseType="lpstr">
      <vt:lpstr>8-1(1)</vt:lpstr>
      <vt:lpstr>8-1(2)</vt:lpstr>
      <vt:lpstr>8-2</vt:lpstr>
      <vt:lpstr>8-3 </vt:lpstr>
      <vt:lpstr>8-4 </vt:lpstr>
      <vt:lpstr>8-5</vt:lpstr>
      <vt:lpstr>8-6</vt:lpstr>
      <vt:lpstr>8-7</vt:lpstr>
      <vt:lpstr>8-8 </vt:lpstr>
      <vt:lpstr>8-9 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8-23</vt:lpstr>
      <vt:lpstr>8-24</vt:lpstr>
      <vt:lpstr>8-25</vt:lpstr>
      <vt:lpstr>8-26</vt:lpstr>
      <vt:lpstr>8-27</vt:lpstr>
      <vt:lpstr>8-28</vt:lpstr>
      <vt:lpstr>8-29</vt:lpstr>
      <vt:lpstr>8-30</vt:lpstr>
      <vt:lpstr>8-31</vt:lpstr>
      <vt:lpstr>8-32</vt:lpstr>
      <vt:lpstr>8-33</vt:lpstr>
      <vt:lpstr>8-34</vt:lpstr>
      <vt:lpstr>8-35</vt:lpstr>
      <vt:lpstr>8-36</vt:lpstr>
      <vt:lpstr>8-37</vt:lpstr>
      <vt:lpstr>8-38</vt:lpstr>
      <vt:lpstr>8-39</vt:lpstr>
      <vt:lpstr>8-40</vt:lpstr>
      <vt:lpstr>8-41</vt:lpstr>
      <vt:lpstr>8-42</vt:lpstr>
      <vt:lpstr>8-43</vt:lpstr>
      <vt:lpstr>8-44</vt:lpstr>
      <vt:lpstr>8-45</vt:lpstr>
      <vt:lpstr>8-46</vt:lpstr>
      <vt:lpstr>8-47</vt:lpstr>
      <vt:lpstr>8-48</vt:lpstr>
      <vt:lpstr>8-49</vt:lpstr>
      <vt:lpstr>8-50 </vt:lpstr>
      <vt:lpstr>8-51</vt:lpstr>
      <vt:lpstr>8-52</vt:lpstr>
      <vt:lpstr>8-53</vt:lpstr>
      <vt:lpstr>8-54</vt:lpstr>
      <vt:lpstr>8-55</vt:lpstr>
      <vt:lpstr>8-56</vt:lpstr>
      <vt:lpstr>8-57</vt:lpstr>
      <vt:lpstr>8-58</vt:lpstr>
      <vt:lpstr>8-59</vt:lpstr>
      <vt:lpstr>8-60</vt:lpstr>
      <vt:lpstr>8-61</vt:lpstr>
      <vt:lpstr>8-62</vt:lpstr>
      <vt:lpstr>8-63</vt:lpstr>
      <vt:lpstr>8-64</vt:lpstr>
      <vt:lpstr>8-65</vt:lpstr>
      <vt:lpstr>8-66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2023-09-07T07:39:15Z</dcterms:created>
  <dcterms:modified xsi:type="dcterms:W3CDTF">2024-09-24T09:17:38Z</dcterms:modified>
</cp:coreProperties>
</file>