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0作業用\170　財政状況資料集\R5\01 R4年度2回目（9月）\HP掲載用\"/>
    </mc:Choice>
  </mc:AlternateContent>
  <xr:revisionPtr revIDLastSave="0" documentId="8_{01DFBBF1-D381-47AD-9A07-35B9B80995EE}" xr6:coauthVersionLast="36" xr6:coauthVersionMax="36" xr10:uidLastSave="{00000000-0000-0000-0000-000000000000}"/>
  <bookViews>
    <workbookView xWindow="0" yWindow="0" windowWidth="10248" windowHeight="496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AM35" i="10"/>
  <c r="C35" i="10"/>
  <c r="BE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s="1"/>
  <c r="CO35" i="10" s="1"/>
  <c r="CO36" i="10" s="1"/>
  <c r="CO37" i="10" s="1"/>
  <c r="CO38" i="10" s="1"/>
  <c r="CO39" i="10" s="1"/>
</calcChain>
</file>

<file path=xl/sharedStrings.xml><?xml version="1.0" encoding="utf-8"?>
<sst xmlns="http://schemas.openxmlformats.org/spreadsheetml/2006/main" count="1158" uniqueCount="603">
  <si>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</si>
  <si>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</si>
  <si>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</si>
  <si>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</si>
  <si>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</si>
  <si>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</si>
  <si>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</si>
  <si>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</si>
  <si>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</si>
  <si>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</si>
  <si>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</si>
  <si>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</si>
  <si>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</si>
  <si>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</si>
  <si>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</si>
  <si>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</si>
  <si>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</si>
  <si>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</si>
  <si>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</si>
  <si>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</si>
  <si>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</si>
  <si>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</si>
  <si>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</si>
  <si>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</si>
  <si>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</si>
  <si>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</si>
  <si>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</si>
  <si>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</si>
  <si>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</si>
  <si>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</si>
  <si>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</si>
  <si>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</si>
  <si>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</si>
  <si>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</si>
  <si>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</si>
  <si>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</si>
  <si>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</si>
  <si>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</si>
  <si>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</si>
  <si>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</si>
  <si>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</si>
  <si>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</si>
  <si>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</si>
  <si>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</si>
  <si>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</si>
  <si>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</si>
  <si>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</si>
  <si>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</si>
  <si>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</si>
  <si>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</si>
  <si>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</si>
  <si>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</si>
  <si>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</si>
  <si>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</si>
  <si>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</si>
  <si>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</si>
  <si>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</si>
  <si>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</si>
  <si>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</si>
  <si>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</si>
  <si>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</si>
  <si>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</si>
  <si>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</si>
  <si>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</si>
  <si>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</si>
  <si>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</si>
  <si>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</si>
  <si>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</si>
  <si>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</si>
  <si>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</si>
  <si>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</si>
  <si>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</si>
  <si>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</si>
  <si>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</si>
  <si>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</si>
  <si>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</si>
  <si>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</si>
  <si>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</si>
  <si>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</si>
  <si>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</si>
  <si>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</si>
  <si>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</si>
  <si>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</si>
  <si>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</si>
  <si>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</si>
  <si>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</si>
  <si>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</si>
  <si>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</si>
  <si>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</si>
  <si>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</si>
  <si>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</si>
  <si>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</si>
  <si>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</si>
  <si>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</si>
  <si>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</si>
  <si>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</si>
  <si>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</si>
  <si>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</si>
  <si>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</si>
  <si>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</si>
  <si>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</si>
  <si>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</si>
  <si>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</si>
  <si>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</si>
  <si>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</si>
  <si>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</si>
  <si>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</si>
  <si>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</si>
  <si>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</si>
  <si>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</si>
  <si>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</si>
  <si>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</si>
  <si>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</si>
  <si>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</si>
  <si>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</si>
  <si>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</si>
  <si>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</si>
  <si>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</si>
  <si>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</si>
  <si>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</si>
  <si>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</si>
  <si>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</si>
  <si>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</si>
  <si>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</si>
  <si>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</si>
  <si>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</si>
  <si>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</si>
  <si>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</si>
  <si>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</si>
  <si>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</si>
  <si>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</si>
  <si>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</si>
  <si>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</si>
  <si>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</si>
  <si>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</si>
  <si>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</si>
  <si>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</si>
  <si>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</si>
  <si>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</si>
  <si>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</si>
  <si>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</si>
  <si>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</si>
  <si>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</si>
  <si>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</si>
  <si>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</si>
  <si>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</si>
  <si>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</si>
  <si>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</si>
  <si>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</si>
  <si>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</si>
  <si>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</si>
  <si>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</si>
  <si>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</si>
  <si>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</si>
  <si>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</si>
  <si>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</si>
  <si>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</si>
  <si>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</si>
  <si>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</si>
  <si>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</si>
  <si>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</si>
  <si>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</si>
  <si>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</si>
  <si>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</si>
  <si>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</si>
  <si>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</si>
  <si>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</si>
  <si>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</si>
  <si>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</si>
  <si>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</si>
  <si>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</si>
  <si>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</si>
  <si>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</si>
  <si>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</si>
  <si>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</si>
  <si>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</si>
  <si>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</si>
  <si>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</si>
  <si>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</si>
  <si>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</si>
  <si>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</si>
  <si>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</si>
  <si>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</si>
  <si>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</si>
  <si>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</si>
  <si>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</si>
  <si>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</si>
  <si>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</si>
  <si>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</si>
  <si>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</si>
  <si>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</si>
  <si>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</si>
  <si>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</si>
  <si>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</si>
  <si>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</si>
  <si>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</si>
  <si>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</si>
  <si>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</si>
  <si>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</si>
  <si>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</si>
  <si>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</si>
  <si>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</si>
  <si>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</si>
  <si>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</si>
  <si>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</si>
  <si>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</si>
  <si>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</si>
  <si>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</si>
  <si>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</si>
  <si>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</si>
  <si>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</si>
  <si>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</si>
  <si>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</si>
  <si>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</si>
  <si>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東京都足立区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</si>
  <si>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</si>
  <si>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</si>
  <si>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</si>
  <si>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</si>
  <si>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</si>
  <si>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</si>
  <si>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</si>
  <si>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</si>
  <si>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</si>
  <si>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</si>
  <si>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</si>
  <si>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</si>
  <si>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</si>
  <si>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</si>
  <si>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</si>
  <si>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</si>
  <si>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</si>
  <si>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</si>
  <si>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</si>
  <si>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</si>
  <si>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</si>
  <si>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</si>
  <si>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</si>
  <si>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</si>
  <si>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</si>
  <si>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</si>
  <si>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</si>
  <si>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</si>
  <si>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</si>
  <si>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</si>
  <si>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</si>
  <si>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</si>
  <si>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</si>
  <si>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</si>
  <si>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</si>
  <si>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</si>
  <si>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</si>
  <si>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</si>
  <si>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</si>
  <si>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</si>
  <si>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</si>
  <si>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</si>
  <si>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</si>
  <si>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</si>
  <si>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</si>
  <si>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</si>
  <si>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</si>
  <si>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</si>
  <si>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</si>
  <si>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</si>
  <si>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</si>
  <si>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</si>
  <si>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</si>
  <si>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</si>
  <si>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</si>
  <si>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</si>
  <si>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</si>
  <si>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</si>
  <si>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</si>
  <si>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</si>
  <si>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</si>
  <si>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</si>
  <si>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</si>
  <si>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</si>
  <si>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</si>
  <si>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</si>
  <si>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</si>
  <si>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</si>
  <si>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</si>
  <si>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</si>
  <si>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</si>
  <si>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</si>
  <si>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</si>
  <si>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</si>
  <si>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</si>
  <si>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</si>
  <si>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</si>
  <si>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</si>
  <si>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</si>
  <si>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</si>
  <si>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</si>
  <si>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</si>
  <si>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</si>
  <si>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</si>
  <si>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</si>
  <si>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</si>
  <si>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</si>
  <si>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</si>
  <si>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</si>
  <si>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</si>
  <si>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</si>
  <si>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</si>
  <si>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</si>
  <si>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</si>
  <si>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</si>
  <si>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</si>
  <si>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</si>
  <si>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</si>
  <si>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</si>
  <si>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</si>
  <si>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</si>
  <si>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</si>
  <si>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</si>
  <si>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</si>
  <si>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</si>
  <si>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</si>
  <si>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</si>
  <si>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</si>
  <si>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</si>
  <si>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</si>
  <si>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</si>
  <si>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</si>
  <si>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</si>
  <si>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</si>
  <si>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</si>
  <si>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</si>
  <si>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</si>
  <si>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</si>
  <si>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</si>
  <si>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</si>
  <si>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</si>
  <si>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</si>
  <si>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</si>
  <si>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</si>
  <si>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</si>
  <si>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</si>
  <si>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</si>
  <si>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</si>
  <si>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</si>
  <si>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</si>
  <si>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</si>
  <si>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</si>
  <si>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</si>
  <si>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</si>
  <si>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</si>
  <si>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</si>
  <si>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</si>
  <si>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</si>
  <si>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</si>
  <si>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</si>
  <si>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</si>
  <si>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</si>
  <si>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</si>
  <si>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</si>
  <si>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</si>
  <si>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</si>
  <si>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</si>
  <si>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</si>
  <si>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</si>
  <si>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</si>
  <si>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</si>
  <si>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</si>
  <si>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</si>
  <si>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</si>
  <si>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東京都足立区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</si>
  <si>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</si>
  <si>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</si>
  <si>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</si>
  <si>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</si>
  <si>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</si>
  <si>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</si>
  <si>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</si>
  <si>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</si>
  <si>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</si>
  <si>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</si>
  <si>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</si>
  <si>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</si>
  <si>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</si>
  <si>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</si>
  <si>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</si>
  <si>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</si>
  <si>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</si>
  <si>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</si>
  <si>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</si>
  <si>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</si>
  <si>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</si>
  <si>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</si>
  <si>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</si>
  <si>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</si>
  <si>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</si>
  <si>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</si>
  <si>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</si>
  <si>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</si>
  <si>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</si>
  <si>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</si>
  <si>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</si>
  <si>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</si>
  <si>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</si>
  <si>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</si>
  <si>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</si>
  <si>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</si>
  <si>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</si>
  <si>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</si>
  <si>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</si>
  <si>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</si>
  <si>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</si>
  <si>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</si>
  <si>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</si>
  <si>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</si>
  <si>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</si>
  <si>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</si>
  <si>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</si>
  <si>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</si>
  <si>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</si>
  <si>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</si>
  <si>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</si>
  <si>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</si>
  <si>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</si>
  <si>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</si>
  <si>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</si>
  <si>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</si>
  <si>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</si>
  <si>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</si>
  <si>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</si>
  <si>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</si>
  <si>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</si>
  <si>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</si>
  <si>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</si>
  <si>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</si>
  <si>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</si>
  <si>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</si>
  <si>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</si>
  <si>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</si>
  <si>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</si>
  <si>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</si>
  <si>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</si>
  <si>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</si>
  <si>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</si>
  <si>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</si>
  <si>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</si>
  <si>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</si>
  <si>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</si>
  <si>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</si>
  <si>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</si>
  <si>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</si>
  <si>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</si>
  <si>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</si>
  <si>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</si>
  <si>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</si>
  <si>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</si>
  <si>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</si>
  <si>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</si>
  <si>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</si>
  <si>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</si>
  <si>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</si>
  <si>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</si>
  <si>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</si>
  <si>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</si>
  <si>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</si>
  <si>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</si>
  <si>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</si>
  <si>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</si>
  <si>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</si>
  <si>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</si>
  <si>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</si>
  <si>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</si>
  <si>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</si>
  <si>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</si>
  <si>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</si>
  <si>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</si>
  <si>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</si>
  <si>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</si>
  <si>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</si>
  <si>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</si>
  <si>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</si>
  <si>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</si>
  <si>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</si>
  <si>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</si>
  <si>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</si>
  <si>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</si>
  <si>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</si>
  <si>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</si>
  <si>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</si>
  <si>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</si>
  <si>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</si>
  <si>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</si>
  <si>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</si>
  <si>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</si>
  <si>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</si>
  <si>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</si>
  <si>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</si>
  <si>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</si>
  <si>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</si>
  <si>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</si>
  <si>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</si>
  <si>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</si>
  <si>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</si>
  <si>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</si>
  <si>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</si>
  <si>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</si>
  <si>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</si>
  <si>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</si>
  <si>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</si>
  <si>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</si>
  <si>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</si>
  <si>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</si>
  <si>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</si>
  <si>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</si>
  <si>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</si>
  <si>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</si>
  <si>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</si>
  <si>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</si>
  <si>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</si>
  <si>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</si>
  <si>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</si>
  <si>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</si>
  <si>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</si>
  <si>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</si>
  <si>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</si>
  <si>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</si>
  <si>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</si>
  <si>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</si>
  <si>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</si>
  <si>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</si>
  <si>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</si>
  <si>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</si>
  <si>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</si>
  <si>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</si>
  <si>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</si>
  <si>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</si>
  <si>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</si>
  <si>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</si>
  <si>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</si>
  <si>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</si>
  <si>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</si>
  <si>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</si>
  <si>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</si>
  <si>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</si>
  <si>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</si>
  <si>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</si>
  <si>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</si>
  <si>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</si>
  <si>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</si>
  <si>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</si>
  <si>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</si>
  <si>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</si>
  <si>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</si>
  <si>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1.20</t>
  </si>
  <si>
    <t>▲ 0.61</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</si>
  <si>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</si>
  <si>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</si>
  <si>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</si>
  <si>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</si>
  <si>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</si>
  <si>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</si>
  <si>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</si>
  <si>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</si>
  <si>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</si>
  <si>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</si>
  <si>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</si>
  <si>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</si>
  <si>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</si>
  <si>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</si>
  <si>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</si>
  <si>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</si>
  <si>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</si>
  <si>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</si>
  <si>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</si>
  <si>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</si>
  <si>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足立区勤労福祉サービスセンター</t>
    <rPh sb="0" eb="3">
      <t>アダチク</t>
    </rPh>
    <rPh sb="3" eb="5">
      <t>キンロウ</t>
    </rPh>
    <rPh sb="5" eb="7">
      <t>フクシ</t>
    </rPh>
    <phoneticPr fontId="2"/>
  </si>
  <si>
    <t>足立市街地開発</t>
    <rPh sb="0" eb="2">
      <t>アダチ</t>
    </rPh>
    <rPh sb="2" eb="5">
      <t>シガイチ</t>
    </rPh>
    <rPh sb="5" eb="7">
      <t>カイハツ</t>
    </rPh>
    <phoneticPr fontId="2"/>
  </si>
  <si>
    <t>足立区生涯学習振興公社</t>
    <rPh sb="0" eb="3">
      <t>アダチク</t>
    </rPh>
    <rPh sb="3" eb="5">
      <t>ショウガイ</t>
    </rPh>
    <rPh sb="5" eb="7">
      <t>ガクシュウ</t>
    </rPh>
    <rPh sb="7" eb="9">
      <t>シンコウ</t>
    </rPh>
    <rPh sb="9" eb="11">
      <t>コウシャ</t>
    </rPh>
    <phoneticPr fontId="2"/>
  </si>
  <si>
    <t>足立区土地開発公社</t>
    <rPh sb="0" eb="3">
      <t>アダチク</t>
    </rPh>
    <rPh sb="3" eb="5">
      <t>トチ</t>
    </rPh>
    <rPh sb="5" eb="9">
      <t>カイハツコウシャ</t>
    </rPh>
    <phoneticPr fontId="2"/>
  </si>
  <si>
    <t>足立区観光交流協会</t>
    <rPh sb="0" eb="3">
      <t>アダチク</t>
    </rPh>
    <rPh sb="3" eb="7">
      <t>カンコウコウリュウ</t>
    </rPh>
    <rPh sb="7" eb="9">
      <t>キョウカイ</t>
    </rPh>
    <phoneticPr fontId="2"/>
  </si>
  <si>
    <t>〇</t>
    <phoneticPr fontId="2"/>
  </si>
  <si>
    <t>〇</t>
    <phoneticPr fontId="2"/>
  </si>
  <si>
    <t>-</t>
    <phoneticPr fontId="2"/>
  </si>
  <si>
    <t>-</t>
    <phoneticPr fontId="2"/>
  </si>
  <si>
    <t>-</t>
    <phoneticPr fontId="2"/>
  </si>
  <si>
    <t>義務教育施設建設等資金積立基金</t>
    <rPh sb="0" eb="15">
      <t>ギ</t>
    </rPh>
    <phoneticPr fontId="5"/>
  </si>
  <si>
    <t>防災減災対策整備基金</t>
    <rPh sb="0" eb="4">
      <t>ボウサイゲンサイ</t>
    </rPh>
    <rPh sb="4" eb="6">
      <t>タイサク</t>
    </rPh>
    <rPh sb="6" eb="8">
      <t>セイビ</t>
    </rPh>
    <rPh sb="8" eb="10">
      <t>キキン</t>
    </rPh>
    <phoneticPr fontId="5"/>
  </si>
  <si>
    <t>地域福祉振興基金</t>
    <rPh sb="0" eb="2">
      <t>チイキ</t>
    </rPh>
    <rPh sb="2" eb="4">
      <t>フクシ</t>
    </rPh>
    <rPh sb="4" eb="6">
      <t>シンコウ</t>
    </rPh>
    <rPh sb="6" eb="8">
      <t>キキン</t>
    </rPh>
    <phoneticPr fontId="5"/>
  </si>
  <si>
    <t>竹の塚鉄道立体化及び関連都市計画事業資金積立基金</t>
    <rPh sb="0" eb="1">
      <t>タケ</t>
    </rPh>
    <rPh sb="2" eb="3">
      <t>ツカ</t>
    </rPh>
    <rPh sb="3" eb="5">
      <t>テツドウ</t>
    </rPh>
    <rPh sb="5" eb="8">
      <t>リッタイカ</t>
    </rPh>
    <rPh sb="8" eb="9">
      <t>オヨ</t>
    </rPh>
    <rPh sb="10" eb="12">
      <t>カンレン</t>
    </rPh>
    <rPh sb="12" eb="14">
      <t>トシ</t>
    </rPh>
    <rPh sb="14" eb="16">
      <t>ケイカク</t>
    </rPh>
    <rPh sb="16" eb="18">
      <t>ジギョウ</t>
    </rPh>
    <rPh sb="18" eb="20">
      <t>シキン</t>
    </rPh>
    <rPh sb="20" eb="22">
      <t>ツミタテ</t>
    </rPh>
    <rPh sb="22" eb="24">
      <t>キキン</t>
    </rPh>
    <phoneticPr fontId="5"/>
  </si>
  <si>
    <t>足立区体育協会</t>
    <rPh sb="0" eb="2">
      <t>アダチ</t>
    </rPh>
    <rPh sb="2" eb="3">
      <t>ク</t>
    </rPh>
    <rPh sb="3" eb="5">
      <t>タイイク</t>
    </rPh>
    <rPh sb="5" eb="7">
      <t>キョウカイ</t>
    </rPh>
    <phoneticPr fontId="2"/>
  </si>
  <si>
    <t>-</t>
    <phoneticPr fontId="2"/>
  </si>
  <si>
    <t>公共施設建設資金積立基金</t>
    <rPh sb="0" eb="2">
      <t>コウキョウ</t>
    </rPh>
    <rPh sb="2" eb="4">
      <t>シセツ</t>
    </rPh>
    <rPh sb="4" eb="6">
      <t>ケンセツ</t>
    </rPh>
    <rPh sb="6" eb="8">
      <t>シキン</t>
    </rPh>
    <rPh sb="8" eb="10">
      <t>ツミタテ</t>
    </rPh>
    <rPh sb="10" eb="12">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</si>
  <si>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</si>
  <si>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</si>
  <si>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</si>
  <si>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将来負担比率は、基金等の充当可能財源が将来負担額を上回るため、類似団体と同様に算定されず健全な状態が続いている。
　有形固定資産減価償却率は、類似団体と比較して若干高い傾向にある。施設保有量が多く、今後も小・中学校ほか老朽化した公共施設等の大規模改修や建替え等の維持・更新経費の増大と集中が見込まれる。令和4年度に改定した「中期財政計画」に基づき、計画的な施設更新を進めていく上で、持続可能な財政運営を堅持するためにも、コストの縮減や平準化に向けた新たな手法を検討していく。</t>
    <rPh sb="175" eb="178">
      <t>ケイカクテキ</t>
    </rPh>
    <rPh sb="179" eb="183">
      <t>シセツコウシン</t>
    </rPh>
    <rPh sb="184" eb="185">
      <t>スス</t>
    </rPh>
    <rPh sb="189" eb="190">
      <t>ウエ</t>
    </rPh>
    <rPh sb="192" eb="196">
      <t>ジゾクカノウ</t>
    </rPh>
    <rPh sb="197" eb="201">
      <t>ザイセイウンエイ</t>
    </rPh>
    <rPh sb="202" eb="204">
      <t>ケンジ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</si>
  <si>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</si>
  <si>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</si>
  <si>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</si>
  <si>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</si>
  <si>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</si>
  <si>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</si>
  <si>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将来負担比率は、基金等の充当可能財源が将来負担額を上回るため、類似団体と同様に算定されず健全な状態が続いている。
　実質公債費比率は、地方債元金の償還を計画的に進め、新規発行の抑制に努めた結果、△3.8と適正水準を維持している。
　今後も小・中学校ほか老朽化した公共施設等の大規模改修や建替え等の維持・更新経費の増大と集中が見込まれる。国等の補助金の積極的な獲得に努めつつ、「借入額＜返済額」となるような適債事業を精査し、可能な限り起債を抑制していく。</t>
    <rPh sb="169" eb="170">
      <t>クニ</t>
    </rPh>
    <rPh sb="170" eb="171">
      <t>トウ</t>
    </rPh>
    <rPh sb="172" eb="175">
      <t>ホジョキン</t>
    </rPh>
    <rPh sb="176" eb="179">
      <t>セッキョクテキ</t>
    </rPh>
    <rPh sb="180" eb="182">
      <t>カクトク</t>
    </rPh>
    <rPh sb="183" eb="184">
      <t>ツト</t>
    </rPh>
    <rPh sb="189" eb="192">
      <t>カリイレガク</t>
    </rPh>
    <rPh sb="193" eb="196">
      <t>ヘンサイガク</t>
    </rPh>
    <rPh sb="203" eb="207">
      <t>テキサイジギョウ</t>
    </rPh>
    <rPh sb="208" eb="210">
      <t>セイサ</t>
    </rPh>
    <rPh sb="212" eb="214">
      <t>カノウ</t>
    </rPh>
    <rPh sb="215" eb="216">
      <t>カギ</t>
    </rPh>
    <rPh sb="217" eb="219">
      <t>キサイ</t>
    </rPh>
    <rPh sb="220" eb="222">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</si>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</sst>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2EAF777-1999-4946-A059-73A1C50929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C5EE-491E-B22E-D1ADD0317C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45931</c:v>
                </c:pt>
                <c:pt idx="1">
                  <c:v>52901</c:v>
                </c:pt>
                <c:pt idx="2">
                  <c:v>48057</c:v>
                </c:pt>
                <c:pt idx="3">
                  <c:v>43606</c:v>
                </c:pt>
                <c:pt idx="4">
                  <c:v>69472</c:v>
                </c:pt>
              </c:numCache>
            </c:numRef>
          </c:val>
          <c:smooth val="0"/>
          <c:extLst>
            <c:ext xmlns:c16="http://schemas.microsoft.com/office/drawing/2014/chart" uri="{C3380CC4-5D6E-409C-BE32-E72D297353CC}">
              <c16:uniqueId val="{00000001-C5EE-491E-B22E-D1ADD0317C40}"/>
            </c:ext>
          </c:extLst>
        </c:ser>
        <c:dLbls>
          <c:showLegendKey val="0"/>
          <c:showVal val="0"/>
          <c:showCatName val="0"/>
          <c:showSerName val="0"/>
          <c:showPercent val="0"/>
          <c:showBubbleSize val="0"/>
        </c:dLbls>
        <c:marker val="1"/>
        <c:smooth val="0"/>
        <c:axId val="358861664"/>
        <c:axId val="358867152"/>
      </c:lineChart>
      <c:catAx>
        <c:axId val="35886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67152"/>
        <c:crosses val="autoZero"/>
        <c:auto val="1"/>
        <c:lblAlgn val="ctr"/>
        <c:lblOffset val="100"/>
        <c:tickLblSkip val="1"/>
        <c:tickMarkSkip val="1"/>
        <c:noMultiLvlLbl val="0"/>
      </c:catAx>
      <c:valAx>
        <c:axId val="3588671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86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4.55</c:v>
                </c:pt>
                <c:pt idx="1">
                  <c:v>4.68</c:v>
                </c:pt>
                <c:pt idx="2">
                  <c:v>4.54</c:v>
                </c:pt>
                <c:pt idx="3">
                  <c:v>5.1100000000000003</c:v>
                </c:pt>
                <c:pt idx="4">
                  <c:v>6.68</c:v>
                </c:pt>
              </c:numCache>
            </c:numRef>
          </c:val>
          <c:extLst>
            <c:ext xmlns:c16="http://schemas.microsoft.com/office/drawing/2014/chart" uri="{C3380CC4-5D6E-409C-BE32-E72D297353CC}">
              <c16:uniqueId val="{00000000-CFBE-4ABE-802F-D8F8FFC5BD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20.84</c:v>
                </c:pt>
                <c:pt idx="1">
                  <c:v>19.829999999999998</c:v>
                </c:pt>
                <c:pt idx="2">
                  <c:v>24.65</c:v>
                </c:pt>
                <c:pt idx="3">
                  <c:v>27.31</c:v>
                </c:pt>
                <c:pt idx="4">
                  <c:v>28.11</c:v>
                </c:pt>
              </c:numCache>
            </c:numRef>
          </c:val>
          <c:extLst>
            <c:ext xmlns:c16="http://schemas.microsoft.com/office/drawing/2014/chart" uri="{C3380CC4-5D6E-409C-BE32-E72D297353CC}">
              <c16:uniqueId val="{00000001-CFBE-4ABE-802F-D8F8FFC5BDD8}"/>
            </c:ext>
          </c:extLst>
        </c:ser>
        <c:dLbls>
          <c:showLegendKey val="0"/>
          <c:showVal val="0"/>
          <c:showCatName val="0"/>
          <c:showSerName val="0"/>
          <c:showPercent val="0"/>
          <c:showBubbleSize val="0"/>
        </c:dLbls>
        <c:gapWidth val="250"/>
        <c:overlap val="100"/>
        <c:axId val="358865584"/>
        <c:axId val="358864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c:v>
                </c:pt>
                <c:pt idx="1">
                  <c:v>0.34</c:v>
                </c:pt>
                <c:pt idx="2">
                  <c:v>3.02</c:v>
                </c:pt>
                <c:pt idx="3">
                  <c:v>-0.61</c:v>
                </c:pt>
                <c:pt idx="4">
                  <c:v>0.34</c:v>
                </c:pt>
              </c:numCache>
            </c:numRef>
          </c:val>
          <c:smooth val="0"/>
          <c:extLst>
            <c:ext xmlns:c16="http://schemas.microsoft.com/office/drawing/2014/chart" uri="{C3380CC4-5D6E-409C-BE32-E72D297353CC}">
              <c16:uniqueId val="{00000002-CFBE-4ABE-802F-D8F8FFC5BDD8}"/>
            </c:ext>
          </c:extLst>
        </c:ser>
        <c:dLbls>
          <c:showLegendKey val="0"/>
          <c:showVal val="0"/>
          <c:showCatName val="0"/>
          <c:showSerName val="0"/>
          <c:showPercent val="0"/>
          <c:showBubbleSize val="0"/>
        </c:dLbls>
        <c:marker val="1"/>
        <c:smooth val="0"/>
        <c:axId val="358865584"/>
        <c:axId val="358864408"/>
      </c:lineChart>
      <c:catAx>
        <c:axId val="35886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864408"/>
        <c:crosses val="autoZero"/>
        <c:auto val="1"/>
        <c:lblAlgn val="ctr"/>
        <c:lblOffset val="100"/>
        <c:tickLblSkip val="1"/>
        <c:tickMarkSkip val="1"/>
        <c:noMultiLvlLbl val="0"/>
      </c:catAx>
      <c:valAx>
        <c:axId val="358864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6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10-472F-9621-116C9BE19D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10-472F-9621-116C9BE19D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10-472F-9621-116C9BE19D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110-472F-9621-116C9BE19D6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110-472F-9621-116C9BE19D6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110-472F-9621-116C9BE19D6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0.02</c:v>
                </c:pt>
                <c:pt idx="4">
                  <c:v>#N/A</c:v>
                </c:pt>
                <c:pt idx="5">
                  <c:v>0.12</c:v>
                </c:pt>
                <c:pt idx="6">
                  <c:v>#N/A</c:v>
                </c:pt>
                <c:pt idx="7">
                  <c:v>0.08</c:v>
                </c:pt>
                <c:pt idx="8">
                  <c:v>#N/A</c:v>
                </c:pt>
                <c:pt idx="9">
                  <c:v>0.11</c:v>
                </c:pt>
              </c:numCache>
            </c:numRef>
          </c:val>
          <c:extLst>
            <c:ext xmlns:c16="http://schemas.microsoft.com/office/drawing/2014/chart" uri="{C3380CC4-5D6E-409C-BE32-E72D297353CC}">
              <c16:uniqueId val="{00000006-3110-472F-9621-116C9BE19D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0.52</c:v>
                </c:pt>
                <c:pt idx="4">
                  <c:v>#N/A</c:v>
                </c:pt>
                <c:pt idx="5">
                  <c:v>0.44</c:v>
                </c:pt>
                <c:pt idx="6">
                  <c:v>#N/A</c:v>
                </c:pt>
                <c:pt idx="7">
                  <c:v>0.49</c:v>
                </c:pt>
                <c:pt idx="8">
                  <c:v>#N/A</c:v>
                </c:pt>
                <c:pt idx="9">
                  <c:v>0.53</c:v>
                </c:pt>
              </c:numCache>
            </c:numRef>
          </c:val>
          <c:extLst>
            <c:ext xmlns:c16="http://schemas.microsoft.com/office/drawing/2014/chart" uri="{C3380CC4-5D6E-409C-BE32-E72D297353CC}">
              <c16:uniqueId val="{00000007-3110-472F-9621-116C9BE19D6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0.76</c:v>
                </c:pt>
                <c:pt idx="2">
                  <c:v>#N/A</c:v>
                </c:pt>
                <c:pt idx="3">
                  <c:v>0.52</c:v>
                </c:pt>
                <c:pt idx="4">
                  <c:v>#N/A</c:v>
                </c:pt>
                <c:pt idx="5">
                  <c:v>1</c:v>
                </c:pt>
                <c:pt idx="6">
                  <c:v>#N/A</c:v>
                </c:pt>
                <c:pt idx="7">
                  <c:v>1.06</c:v>
                </c:pt>
                <c:pt idx="8">
                  <c:v>#N/A</c:v>
                </c:pt>
                <c:pt idx="9">
                  <c:v>1</c:v>
                </c:pt>
              </c:numCache>
            </c:numRef>
          </c:val>
          <c:extLst>
            <c:ext xmlns:c16="http://schemas.microsoft.com/office/drawing/2014/chart" uri="{C3380CC4-5D6E-409C-BE32-E72D297353CC}">
              <c16:uniqueId val="{00000008-3110-472F-9621-116C9BE19D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4.68</c:v>
                </c:pt>
                <c:pt idx="4">
                  <c:v>#N/A</c:v>
                </c:pt>
                <c:pt idx="5">
                  <c:v>4.53</c:v>
                </c:pt>
                <c:pt idx="6">
                  <c:v>#N/A</c:v>
                </c:pt>
                <c:pt idx="7">
                  <c:v>5.1100000000000003</c:v>
                </c:pt>
                <c:pt idx="8">
                  <c:v>#N/A</c:v>
                </c:pt>
                <c:pt idx="9">
                  <c:v>6.68</c:v>
                </c:pt>
              </c:numCache>
            </c:numRef>
          </c:val>
          <c:extLst>
            <c:ext xmlns:c16="http://schemas.microsoft.com/office/drawing/2014/chart" uri="{C3380CC4-5D6E-409C-BE32-E72D297353CC}">
              <c16:uniqueId val="{00000009-3110-472F-9621-116C9BE19D63}"/>
            </c:ext>
          </c:extLst>
        </c:ser>
        <c:dLbls>
          <c:showLegendKey val="0"/>
          <c:showVal val="0"/>
          <c:showCatName val="0"/>
          <c:showSerName val="0"/>
          <c:showPercent val="0"/>
          <c:showBubbleSize val="0"/>
        </c:dLbls>
        <c:gapWidth val="150"/>
        <c:overlap val="100"/>
        <c:axId val="358864800"/>
        <c:axId val="358865192"/>
      </c:barChart>
      <c:catAx>
        <c:axId val="3588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865192"/>
        <c:crosses val="autoZero"/>
        <c:auto val="1"/>
        <c:lblAlgn val="ctr"/>
        <c:lblOffset val="100"/>
        <c:tickLblSkip val="1"/>
        <c:tickMarkSkip val="1"/>
        <c:noMultiLvlLbl val="0"/>
      </c:catAx>
      <c:valAx>
        <c:axId val="358865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6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11391</c:v>
                </c:pt>
                <c:pt idx="5">
                  <c:v>11082</c:v>
                </c:pt>
                <c:pt idx="8">
                  <c:v>10770</c:v>
                </c:pt>
                <c:pt idx="11">
                  <c:v>10437</c:v>
                </c:pt>
                <c:pt idx="14">
                  <c:v>9944</c:v>
                </c:pt>
              </c:numCache>
            </c:numRef>
          </c:val>
          <c:extLst>
            <c:ext xmlns:c16="http://schemas.microsoft.com/office/drawing/2014/chart" uri="{C3380CC4-5D6E-409C-BE32-E72D297353CC}">
              <c16:uniqueId val="{00000000-F9BE-423F-ABF4-EE92A7294D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BE-423F-ABF4-EE92A7294D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617</c:v>
                </c:pt>
                <c:pt idx="3">
                  <c:v>486</c:v>
                </c:pt>
                <c:pt idx="6">
                  <c:v>272</c:v>
                </c:pt>
                <c:pt idx="9">
                  <c:v>228</c:v>
                </c:pt>
                <c:pt idx="12">
                  <c:v>303</c:v>
                </c:pt>
              </c:numCache>
            </c:numRef>
          </c:val>
          <c:extLst>
            <c:ext xmlns:c16="http://schemas.microsoft.com/office/drawing/2014/chart" uri="{C3380CC4-5D6E-409C-BE32-E72D297353CC}">
              <c16:uniqueId val="{00000002-F9BE-423F-ABF4-EE92A7294D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165</c:v>
                </c:pt>
                <c:pt idx="3">
                  <c:v>183</c:v>
                </c:pt>
                <c:pt idx="6">
                  <c:v>185</c:v>
                </c:pt>
                <c:pt idx="9">
                  <c:v>204</c:v>
                </c:pt>
                <c:pt idx="12">
                  <c:v>195</c:v>
                </c:pt>
              </c:numCache>
            </c:numRef>
          </c:val>
          <c:extLst>
            <c:ext xmlns:c16="http://schemas.microsoft.com/office/drawing/2014/chart" uri="{C3380CC4-5D6E-409C-BE32-E72D297353CC}">
              <c16:uniqueId val="{00000003-F9BE-423F-ABF4-EE92A7294D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BE-423F-ABF4-EE92A7294D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188</c:v>
                </c:pt>
                <c:pt idx="3">
                  <c:v>175</c:v>
                </c:pt>
                <c:pt idx="6">
                  <c:v>148</c:v>
                </c:pt>
                <c:pt idx="9">
                  <c:v>138</c:v>
                </c:pt>
                <c:pt idx="12">
                  <c:v>98</c:v>
                </c:pt>
              </c:numCache>
            </c:numRef>
          </c:val>
          <c:extLst>
            <c:ext xmlns:c16="http://schemas.microsoft.com/office/drawing/2014/chart" uri="{C3380CC4-5D6E-409C-BE32-E72D297353CC}">
              <c16:uniqueId val="{00000005-F9BE-423F-ABF4-EE92A7294D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BE-423F-ABF4-EE92A7294D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5235</c:v>
                </c:pt>
                <c:pt idx="3">
                  <c:v>4740</c:v>
                </c:pt>
                <c:pt idx="6">
                  <c:v>4389</c:v>
                </c:pt>
                <c:pt idx="9">
                  <c:v>3482</c:v>
                </c:pt>
                <c:pt idx="12">
                  <c:v>2804</c:v>
                </c:pt>
              </c:numCache>
            </c:numRef>
          </c:val>
          <c:extLst>
            <c:ext xmlns:c16="http://schemas.microsoft.com/office/drawing/2014/chart" uri="{C3380CC4-5D6E-409C-BE32-E72D297353CC}">
              <c16:uniqueId val="{00000007-F9BE-423F-ABF4-EE92A7294D85}"/>
            </c:ext>
          </c:extLst>
        </c:ser>
        <c:dLbls>
          <c:showLegendKey val="0"/>
          <c:showVal val="0"/>
          <c:showCatName val="0"/>
          <c:showSerName val="0"/>
          <c:showPercent val="0"/>
          <c:showBubbleSize val="0"/>
        </c:dLbls>
        <c:gapWidth val="100"/>
        <c:overlap val="100"/>
        <c:axId val="358867936"/>
        <c:axId val="35886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-5186</c:v>
                </c:pt>
                <c:pt idx="2">
                  <c:v>#N/A</c:v>
                </c:pt>
                <c:pt idx="3">
                  <c:v>#N/A</c:v>
                </c:pt>
                <c:pt idx="4">
                  <c:v>-5498</c:v>
                </c:pt>
                <c:pt idx="5">
                  <c:v>#N/A</c:v>
                </c:pt>
                <c:pt idx="6">
                  <c:v>#N/A</c:v>
                </c:pt>
                <c:pt idx="7">
                  <c:v>-5776</c:v>
                </c:pt>
                <c:pt idx="8">
                  <c:v>#N/A</c:v>
                </c:pt>
                <c:pt idx="9">
                  <c:v>#N/A</c:v>
                </c:pt>
                <c:pt idx="10">
                  <c:v>-6385</c:v>
                </c:pt>
                <c:pt idx="11">
                  <c:v>#N/A</c:v>
                </c:pt>
                <c:pt idx="12">
                  <c:v>#N/A</c:v>
                </c:pt>
                <c:pt idx="13">
                  <c:v>-6544</c:v>
                </c:pt>
                <c:pt idx="14">
                  <c:v>#N/A</c:v>
                </c:pt>
              </c:numCache>
            </c:numRef>
          </c:val>
          <c:smooth val="0"/>
          <c:extLst>
            <c:ext xmlns:c16="http://schemas.microsoft.com/office/drawing/2014/chart" uri="{C3380CC4-5D6E-409C-BE32-E72D297353CC}">
              <c16:uniqueId val="{00000008-F9BE-423F-ABF4-EE92A7294D85}"/>
            </c:ext>
          </c:extLst>
        </c:ser>
        <c:dLbls>
          <c:showLegendKey val="0"/>
          <c:showVal val="0"/>
          <c:showCatName val="0"/>
          <c:showSerName val="0"/>
          <c:showPercent val="0"/>
          <c:showBubbleSize val="0"/>
        </c:dLbls>
        <c:marker val="1"/>
        <c:smooth val="0"/>
        <c:axId val="358867936"/>
        <c:axId val="358860880"/>
      </c:lineChart>
      <c:catAx>
        <c:axId val="3588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860880"/>
        <c:crosses val="autoZero"/>
        <c:auto val="1"/>
        <c:lblAlgn val="ctr"/>
        <c:lblOffset val="100"/>
        <c:tickLblSkip val="1"/>
        <c:tickMarkSkip val="1"/>
        <c:noMultiLvlLbl val="0"/>
      </c:catAx>
      <c:valAx>
        <c:axId val="35886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109191</c:v>
                </c:pt>
                <c:pt idx="5">
                  <c:v>99269</c:v>
                </c:pt>
                <c:pt idx="8">
                  <c:v>89721</c:v>
                </c:pt>
                <c:pt idx="11">
                  <c:v>82150</c:v>
                </c:pt>
                <c:pt idx="14">
                  <c:v>79643</c:v>
                </c:pt>
              </c:numCache>
            </c:numRef>
          </c:val>
          <c:extLst>
            <c:ext xmlns:c16="http://schemas.microsoft.com/office/drawing/2014/chart" uri="{C3380CC4-5D6E-409C-BE32-E72D297353CC}">
              <c16:uniqueId val="{00000000-590D-4883-8B48-56C7191D3B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2631</c:v>
                </c:pt>
                <c:pt idx="5">
                  <c:v>2421</c:v>
                </c:pt>
                <c:pt idx="8">
                  <c:v>2422</c:v>
                </c:pt>
                <c:pt idx="11">
                  <c:v>3496</c:v>
                </c:pt>
                <c:pt idx="14">
                  <c:v>7716</c:v>
                </c:pt>
              </c:numCache>
            </c:numRef>
          </c:val>
          <c:extLst>
            <c:ext xmlns:c16="http://schemas.microsoft.com/office/drawing/2014/chart" uri="{C3380CC4-5D6E-409C-BE32-E72D297353CC}">
              <c16:uniqueId val="{00000001-590D-4883-8B48-56C7191D3B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157784</c:v>
                </c:pt>
                <c:pt idx="5">
                  <c:v>167186</c:v>
                </c:pt>
                <c:pt idx="8">
                  <c:v>180740</c:v>
                </c:pt>
                <c:pt idx="11">
                  <c:v>186115</c:v>
                </c:pt>
                <c:pt idx="14">
                  <c:v>185494</c:v>
                </c:pt>
              </c:numCache>
            </c:numRef>
          </c:val>
          <c:extLst>
            <c:ext xmlns:c16="http://schemas.microsoft.com/office/drawing/2014/chart" uri="{C3380CC4-5D6E-409C-BE32-E72D297353CC}">
              <c16:uniqueId val="{00000002-590D-4883-8B48-56C7191D3B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D-4883-8B48-56C7191D3B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D-4883-8B48-56C7191D3B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c:v>
                </c:pt>
                <c:pt idx="3">
                  <c:v>71</c:v>
                </c:pt>
                <c:pt idx="6">
                  <c:v>55</c:v>
                </c:pt>
                <c:pt idx="9">
                  <c:v>40</c:v>
                </c:pt>
                <c:pt idx="12">
                  <c:v>26</c:v>
                </c:pt>
              </c:numCache>
            </c:numRef>
          </c:val>
          <c:extLst>
            <c:ext xmlns:c16="http://schemas.microsoft.com/office/drawing/2014/chart" uri="{C3380CC4-5D6E-409C-BE32-E72D297353CC}">
              <c16:uniqueId val="{00000005-590D-4883-8B48-56C7191D3B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25856</c:v>
                </c:pt>
                <c:pt idx="3">
                  <c:v>26654</c:v>
                </c:pt>
                <c:pt idx="6">
                  <c:v>25607</c:v>
                </c:pt>
                <c:pt idx="9">
                  <c:v>26304</c:v>
                </c:pt>
                <c:pt idx="12">
                  <c:v>22967</c:v>
                </c:pt>
              </c:numCache>
            </c:numRef>
          </c:val>
          <c:extLst>
            <c:ext xmlns:c16="http://schemas.microsoft.com/office/drawing/2014/chart" uri="{C3380CC4-5D6E-409C-BE32-E72D297353CC}">
              <c16:uniqueId val="{00000006-590D-4883-8B48-56C7191D3B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2266</c:v>
                </c:pt>
                <c:pt idx="3">
                  <c:v>2266</c:v>
                </c:pt>
                <c:pt idx="6">
                  <c:v>2308</c:v>
                </c:pt>
                <c:pt idx="9">
                  <c:v>2738</c:v>
                </c:pt>
                <c:pt idx="12">
                  <c:v>3042</c:v>
                </c:pt>
              </c:numCache>
            </c:numRef>
          </c:val>
          <c:extLst>
            <c:ext xmlns:c16="http://schemas.microsoft.com/office/drawing/2014/chart" uri="{C3380CC4-5D6E-409C-BE32-E72D297353CC}">
              <c16:uniqueId val="{00000007-590D-4883-8B48-56C7191D3B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90D-4883-8B48-56C7191D3B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4724</c:v>
                </c:pt>
                <c:pt idx="3">
                  <c:v>4238</c:v>
                </c:pt>
                <c:pt idx="6">
                  <c:v>4937</c:v>
                </c:pt>
                <c:pt idx="9">
                  <c:v>3395</c:v>
                </c:pt>
                <c:pt idx="12">
                  <c:v>4409</c:v>
                </c:pt>
              </c:numCache>
            </c:numRef>
          </c:val>
          <c:extLst>
            <c:ext xmlns:c16="http://schemas.microsoft.com/office/drawing/2014/chart" uri="{C3380CC4-5D6E-409C-BE32-E72D297353CC}">
              <c16:uniqueId val="{00000009-590D-4883-8B48-56C7191D3B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41606</c:v>
                </c:pt>
                <c:pt idx="3">
                  <c:v>38294</c:v>
                </c:pt>
                <c:pt idx="6">
                  <c:v>34225</c:v>
                </c:pt>
                <c:pt idx="9">
                  <c:v>30807</c:v>
                </c:pt>
                <c:pt idx="12">
                  <c:v>25607</c:v>
                </c:pt>
              </c:numCache>
            </c:numRef>
          </c:val>
          <c:extLst>
            <c:ext xmlns:c16="http://schemas.microsoft.com/office/drawing/2014/chart" uri="{C3380CC4-5D6E-409C-BE32-E72D297353CC}">
              <c16:uniqueId val="{0000000A-590D-4883-8B48-56C7191D3B15}"/>
            </c:ext>
          </c:extLst>
        </c:ser>
        <c:dLbls>
          <c:showLegendKey val="0"/>
          <c:showVal val="0"/>
          <c:showCatName val="0"/>
          <c:showSerName val="0"/>
          <c:showPercent val="0"/>
          <c:showBubbleSize val="0"/>
        </c:dLbls>
        <c:gapWidth val="100"/>
        <c:overlap val="100"/>
        <c:axId val="356136608"/>
        <c:axId val="451356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0D-4883-8B48-56C7191D3B15}"/>
            </c:ext>
          </c:extLst>
        </c:ser>
        <c:dLbls>
          <c:showLegendKey val="0"/>
          <c:showVal val="0"/>
          <c:showCatName val="0"/>
          <c:showSerName val="0"/>
          <c:showPercent val="0"/>
          <c:showBubbleSize val="0"/>
        </c:dLbls>
        <c:marker val="1"/>
        <c:smooth val="0"/>
        <c:axId val="356136608"/>
        <c:axId val="451356968"/>
      </c:lineChart>
      <c:catAx>
        <c:axId val="3561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356968"/>
        <c:crosses val="autoZero"/>
        <c:auto val="1"/>
        <c:lblAlgn val="ctr"/>
        <c:lblOffset val="100"/>
        <c:tickLblSkip val="1"/>
        <c:tickMarkSkip val="1"/>
        <c:noMultiLvlLbl val="0"/>
      </c:catAx>
      <c:valAx>
        <c:axId val="451356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1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43188</c:v>
                </c:pt>
                <c:pt idx="1">
                  <c:v>45589</c:v>
                </c:pt>
                <c:pt idx="2">
                  <c:v>47666</c:v>
                </c:pt>
              </c:numCache>
            </c:numRef>
          </c:val>
          <c:extLst>
            <c:ext xmlns:c16="http://schemas.microsoft.com/office/drawing/2014/chart" uri="{C3380CC4-5D6E-409C-BE32-E72D297353CC}">
              <c16:uniqueId val="{00000000-1A41-4770-A002-98950618B4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9926</c:v>
                </c:pt>
                <c:pt idx="1">
                  <c:v>9158</c:v>
                </c:pt>
                <c:pt idx="2">
                  <c:v>5019</c:v>
                </c:pt>
              </c:numCache>
            </c:numRef>
          </c:val>
          <c:extLst>
            <c:ext xmlns:c16="http://schemas.microsoft.com/office/drawing/2014/chart" uri="{C3380CC4-5D6E-409C-BE32-E72D297353CC}">
              <c16:uniqueId val="{00000001-1A41-4770-A002-98950618B4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122089</c:v>
                </c:pt>
                <c:pt idx="1">
                  <c:v>125834</c:v>
                </c:pt>
                <c:pt idx="2">
                  <c:v>127705</c:v>
                </c:pt>
              </c:numCache>
            </c:numRef>
          </c:val>
          <c:extLst>
            <c:ext xmlns:c16="http://schemas.microsoft.com/office/drawing/2014/chart" uri="{C3380CC4-5D6E-409C-BE32-E72D297353CC}">
              <c16:uniqueId val="{00000002-1A41-4770-A002-98950618B453}"/>
            </c:ext>
          </c:extLst>
        </c:ser>
        <c:dLbls>
          <c:showLegendKey val="0"/>
          <c:showVal val="0"/>
          <c:showCatName val="0"/>
          <c:showSerName val="0"/>
          <c:showPercent val="0"/>
          <c:showBubbleSize val="0"/>
        </c:dLbls>
        <c:gapWidth val="120"/>
        <c:overlap val="100"/>
        <c:axId val="451354224"/>
        <c:axId val="451353048"/>
      </c:barChart>
      <c:catAx>
        <c:axId val="45135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1353048"/>
        <c:crosses val="autoZero"/>
        <c:auto val="1"/>
        <c:lblAlgn val="ctr"/>
        <c:lblOffset val="100"/>
        <c:tickLblSkip val="1"/>
        <c:tickMarkSkip val="1"/>
        <c:noMultiLvlLbl val="0"/>
      </c:catAx>
      <c:valAx>
        <c:axId val="451353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135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{A2B2B323-7611-4F78-8197-FBB289D41940}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4EE-4447-BF8D-E17D7643EC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{94AED32B-9F4E-4F4A-823C-814F0F1D9B8D}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EE-4447-BF8D-E17D7643EC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{693E7E68-73D4-46E7-A744-B365AD5556D1}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EE-4447-BF8D-E17D7643EC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{022D6976-0415-403B-AED2-8AA8D631E78D}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EE-4447-BF8D-E17D7643EC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{9E26A2F0-4933-491D-9273-1E05ABC7C348}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EE-4447-BF8D-E17D7643EC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{45368E40-C954-4C2D-813A-3F3BD8BEAB7F}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4EE-4447-BF8D-E17D7643EC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{15FBDF1F-504D-4E50-8DA1-34EE0671D192}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4EE-4447-BF8D-E17D7643EC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{8C7A3743-9747-4A7E-A2C5-6144B982260B}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4EE-4447-BF8D-E17D7643EC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{03C0947C-AAC3-4EB9-AF84-C5B02FB2E042}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4EE-4447-BF8D-E17D7643E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59.1</c:v>
                </c:pt>
                <c:pt idx="16">
                  <c:v>59.9</c:v>
                </c:pt>
                <c:pt idx="24">
                  <c:v>61.2</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EE-4447-BF8D-E17D7643EC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{BAF8CC84-5570-423E-97B4-CFCAA7A2AE96}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4EE-4447-BF8D-E17D7643EC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{4C76FBAA-4F9D-4F5B-9F27-F7D93F8833F7}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EE-4447-BF8D-E17D7643EC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{F1EC6E18-07D3-48D0-BCC8-3D7E37DA8F9F}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EE-4447-BF8D-E17D7643EC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{D1F40906-B14D-4946-9BF2-921F88C13C2E}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EE-4447-BF8D-E17D7643EC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{871E4B12-B8E0-4A1A-A46F-701E920D0879}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EE-4447-BF8D-E17D7643EC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{3DAD56C2-CCA7-4CD0-8B31-39D41FFDC681}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4EE-4447-BF8D-E17D7643EC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{5A107C8F-5E8F-4935-B8D0-88261FEC24BD}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4EE-4447-BF8D-E17D7643EC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{A68588FE-43A8-442A-B719-5D3EDA28C916}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4EE-4447-BF8D-E17D7643EC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{2F9CE1DD-E38B-4888-ABBC-47D482AC8182}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4EE-4447-BF8D-E17D7643E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EE-4447-BF8D-E17D7643EC01}"/>
            </c:ext>
          </c:extLst>
        </c:ser>
        <c:dLbls>
          <c:showLegendKey val="0"/>
          <c:showVal val="1"/>
          <c:showCatName val="0"/>
          <c:showSerName val="0"/>
          <c:showPercent val="0"/>
          <c:showBubbleSize val="0"/>
        </c:dLbls>
        <c:axId val="314062064"/>
        <c:axId val="314061672"/>
      </c:scatterChart>
      <c:valAx>
        <c:axId val="314062064"/>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061672"/>
        <c:crosses val="autoZero"/>
        <c:crossBetween val="midCat"/>
      </c:valAx>
      <c:valAx>
        <c:axId val="31406167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1406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{13B1C73E-73ED-423C-9E90-51D26C99247E}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2F-48D1-ACAA-0685BAC055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{F58FCE5A-6B5C-4B49-9443-904C8C3B2E40}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2F-48D1-ACAA-0685BAC055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{BEBBD5CE-2B9C-45D2-8AD2-AFCFE44B4919}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2F-48D1-ACAA-0685BAC055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{725D0174-9BF6-435C-BC9B-15F6870B157D}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2F-48D1-ACAA-0685BAC055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{A55D3C6C-B8C7-4690-B580-A25399C5C9A8}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2F-48D1-ACAA-0685BAC055C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{B669C7A6-88EF-441B-8284-401F5F697873}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2F-48D1-ACAA-0685BAC055C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{CD3327FC-58FE-4BCC-9509-8DC2E6AAC1BB}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2F-48D1-ACAA-0685BAC055C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{9BB9148C-E874-466E-BF1F-D226DC916AF8}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2F-48D1-ACAA-0685BAC055C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{8A98ABC5-C002-47FE-8926-78DB1D367B47}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2F-48D1-ACAA-0685BAC055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-3.4</c:v>
                </c:pt>
                <c:pt idx="16">
                  <c:v>-3.4</c:v>
                </c:pt>
                <c:pt idx="24">
                  <c:v>-3.6</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2F-48D1-ACAA-0685BAC055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{E1252E24-D6D7-4DA3-ACA2-8559BDB38439}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2F-48D1-ACAA-0685BAC055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{7B81AC18-0D4D-4967-A25B-700A207E9B61}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2F-48D1-ACAA-0685BAC055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{FE0D6763-5E16-42CF-8406-13822AF73616}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2F-48D1-ACAA-0685BAC055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{8F8FF875-A530-434E-AD2B-93390669DECB}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2F-48D1-ACAA-0685BAC055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{36429666-EB86-44D3-8F85-922100D2D1AA}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2F-48D1-ACAA-0685BAC055C6}"/>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{22391390-8F02-4D4E-9CCB-A55AB14D5DB0}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2F-48D1-ACAA-0685BAC055C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{2B86F72B-46F0-4576-BB1C-BE6F95C2FE5F}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2F-48D1-ACAA-0685BAC055C6}"/>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{C7C2855B-3108-434F-8DD8-6F7103DA73A5}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2F-48D1-ACAA-0685BAC055C6}"/>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{5E0ECCFF-5BD6-4965-AB6D-668DC2B2E9B8}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2F-48D1-ACAA-0685BAC055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2F-48D1-ACAA-0685BAC055C6}"/>
            </c:ext>
          </c:extLst>
        </c:ser>
        <c:dLbls>
          <c:showLegendKey val="0"/>
          <c:showVal val="1"/>
          <c:showCatName val="0"/>
          <c:showSerName val="0"/>
          <c:showPercent val="0"/>
          <c:showBubbleSize val="0"/>
        </c:dLbls>
        <c:axId val="314067160"/>
        <c:axId val="314064808"/>
      </c:scatterChart>
      <c:valAx>
        <c:axId val="314067160"/>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064808"/>
        <c:crosses val="autoZero"/>
        <c:crossBetween val="midCat"/>
      </c:valAx>
      <c:valAx>
        <c:axId val="3140648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14067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令和３年度は、着実な返済による元利償還金の減少や、債務負担行為に基づく支出額の減少などにより、実質公債費比率の分子は、平成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年度から４年連続で減少している。</a:t>
          </a:r>
        </a:p>
        <a:p>
          <a:r>
            <a:rPr kumimoji="1" lang="ja-JP" altLang="en-US" sz="1400">
              <a:latin typeface="ＭＳ ゴシック" pitchFamily="49" charset="-128"/>
              <a:ea typeface="ＭＳ ゴシック" pitchFamily="49" charset="-128"/>
            </a:rPr>
            <a:t>　地方債の現在高については、新規の地方債の発行を抑制した結果、前年度に比べて</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％減と引き続き着実な減少を続けている。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年度以降、満期一括償還方式の地方債の借り入れがないため、今後は残高が減少していく。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地方債の償還額と新規発行額のバランスをとり、新発債を極力抑えることで、着実に地方債現在高が減少している。</a:t>
          </a:r>
        </a:p>
        <a:p>
          <a:r>
            <a:rPr kumimoji="1" lang="ja-JP" altLang="en-US" sz="1300">
              <a:latin typeface="ＭＳ ゴシック" pitchFamily="49" charset="-128"/>
              <a:ea typeface="ＭＳ ゴシック" pitchFamily="49" charset="-128"/>
            </a:rPr>
            <a:t>　将来負担額である地方債現在高・債務負担行為支出予定額・退職手当負担見込額等の合計は</a:t>
          </a:r>
          <a:r>
            <a:rPr kumimoji="1" lang="en-US" altLang="ja-JP" sz="1300">
              <a:latin typeface="ＭＳ ゴシック" pitchFamily="49" charset="-128"/>
              <a:ea typeface="ＭＳ ゴシック" pitchFamily="49" charset="-128"/>
            </a:rPr>
            <a:t>561</a:t>
          </a:r>
          <a:r>
            <a:rPr kumimoji="1" lang="ja-JP" altLang="en-US" sz="1300">
              <a:latin typeface="ＭＳ ゴシック" pitchFamily="49" charset="-128"/>
              <a:ea typeface="ＭＳ ゴシック" pitchFamily="49" charset="-128"/>
            </a:rPr>
            <a:t>億円で、前年度比で</a:t>
          </a:r>
          <a:r>
            <a:rPr kumimoji="1" lang="en-US" altLang="ja-JP" sz="1300">
              <a:latin typeface="ＭＳ ゴシック" pitchFamily="49" charset="-128"/>
              <a:ea typeface="ＭＳ ゴシック" pitchFamily="49" charset="-128"/>
            </a:rPr>
            <a:t>72</a:t>
          </a:r>
          <a:r>
            <a:rPr kumimoji="1" lang="ja-JP" altLang="en-US" sz="1300">
              <a:latin typeface="ＭＳ ゴシック" pitchFamily="49" charset="-128"/>
              <a:ea typeface="ＭＳ ゴシック" pitchFamily="49" charset="-128"/>
            </a:rPr>
            <a:t>億円減少した。</a:t>
          </a:r>
        </a:p>
        <a:p>
          <a:r>
            <a:rPr kumimoji="1" lang="ja-JP" altLang="en-US" sz="1300">
              <a:latin typeface="ＭＳ ゴシック" pitchFamily="49" charset="-128"/>
              <a:ea typeface="ＭＳ ゴシック" pitchFamily="49" charset="-128"/>
            </a:rPr>
            <a:t>　また、将来負担額から控除される充当可能基金残高等の合計は</a:t>
          </a:r>
          <a:r>
            <a:rPr kumimoji="1" lang="en-US" altLang="ja-JP" sz="1300">
              <a:latin typeface="ＭＳ ゴシック" pitchFamily="49" charset="-128"/>
              <a:ea typeface="ＭＳ ゴシック" pitchFamily="49" charset="-128"/>
            </a:rPr>
            <a:t>2,729</a:t>
          </a:r>
          <a:r>
            <a:rPr kumimoji="1" lang="ja-JP" altLang="en-US" sz="1300">
              <a:latin typeface="ＭＳ ゴシック" pitchFamily="49" charset="-128"/>
              <a:ea typeface="ＭＳ ゴシック" pitchFamily="49" charset="-128"/>
            </a:rPr>
            <a:t>億円となり、差引き</a:t>
          </a:r>
          <a:r>
            <a:rPr kumimoji="1" lang="en-US" altLang="ja-JP" sz="1300">
              <a:latin typeface="ＭＳ ゴシック" pitchFamily="49" charset="-128"/>
              <a:ea typeface="ＭＳ ゴシック" pitchFamily="49" charset="-128"/>
            </a:rPr>
            <a:t>2,168</a:t>
          </a:r>
          <a:r>
            <a:rPr kumimoji="1" lang="ja-JP" altLang="en-US" sz="1300">
              <a:latin typeface="ＭＳ ゴシック" pitchFamily="49" charset="-128"/>
              <a:ea typeface="ＭＳ ゴシック" pitchFamily="49" charset="-128"/>
            </a:rPr>
            <a:t>億円のマイナスであるため、将来負担比率は算定されなかった。</a:t>
          </a:r>
        </a:p>
        <a:p>
          <a:endParaRPr kumimoji="1" lang="ja-JP" altLang="en-US" sz="13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令和元年度将来負担額関連数字の訂正</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左記表中</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「債務負担行為に基づく支出予定額」</a:t>
          </a:r>
          <a:r>
            <a:rPr kumimoji="1" lang="en-US" altLang="ja-JP" sz="1200">
              <a:latin typeface="ＭＳ ゴシック" pitchFamily="49" charset="-128"/>
              <a:ea typeface="ＭＳ ゴシック" pitchFamily="49" charset="-128"/>
            </a:rPr>
            <a:t>4,937→3,624</a:t>
          </a:r>
          <a:r>
            <a:rPr kumimoji="1" lang="ja-JP" altLang="en-US" sz="1200">
              <a:latin typeface="ＭＳ ゴシック" pitchFamily="49" charset="-128"/>
              <a:ea typeface="ＭＳ ゴシック" pitchFamily="49" charset="-128"/>
            </a:rPr>
            <a:t>　</a:t>
          </a:r>
        </a:p>
        <a:p>
          <a:r>
            <a:rPr kumimoji="1" lang="ja-JP" altLang="en-US" sz="1200">
              <a:latin typeface="ＭＳ ゴシック" pitchFamily="49" charset="-128"/>
              <a:ea typeface="ＭＳ ゴシック" pitchFamily="49" charset="-128"/>
            </a:rPr>
            <a:t>　「将来負担比率の分子」▲</a:t>
          </a:r>
          <a:r>
            <a:rPr kumimoji="1" lang="en-US" altLang="ja-JP" sz="1200">
              <a:latin typeface="ＭＳ ゴシック" pitchFamily="49" charset="-128"/>
              <a:ea typeface="ＭＳ ゴシック" pitchFamily="49" charset="-128"/>
            </a:rPr>
            <a:t>205,750→▲207,064</a:t>
          </a:r>
          <a:r>
            <a:rPr kumimoji="1" lang="ja-JP" altLang="en-US" sz="1200">
              <a:latin typeface="ＭＳ ゴシック" pitchFamily="49" charset="-128"/>
              <a:ea typeface="ＭＳ ゴシック" pitchFamily="49" charset="-128"/>
            </a:rPr>
            <a:t>　</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（２）各会計、関係団体の財政状況及び健全化判断比　</a:t>
          </a:r>
        </a:p>
        <a:p>
          <a:r>
            <a:rPr kumimoji="1" lang="ja-JP" altLang="en-US" sz="1200">
              <a:latin typeface="ＭＳ ゴシック" pitchFamily="49" charset="-128"/>
              <a:ea typeface="ＭＳ ゴシック" pitchFamily="49" charset="-128"/>
            </a:rPr>
            <a:t>　率のシート</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「債務負担行為に基づく支出予定額」　　　　</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4,936,927→3,623,773</a:t>
          </a:r>
        </a:p>
        <a:p>
          <a:r>
            <a:rPr kumimoji="1" lang="ja-JP" altLang="en-US" sz="1200">
              <a:latin typeface="ＭＳ ゴシック" pitchFamily="49" charset="-128"/>
              <a:ea typeface="ＭＳ ゴシック" pitchFamily="49" charset="-128"/>
            </a:rPr>
            <a:t>　「合計」</a:t>
          </a:r>
          <a:r>
            <a:rPr kumimoji="1" lang="en-US" altLang="ja-JP" sz="1200">
              <a:latin typeface="ＭＳ ゴシック" pitchFamily="49" charset="-128"/>
              <a:ea typeface="ＭＳ ゴシック" pitchFamily="49" charset="-128"/>
            </a:rPr>
            <a:t>67,132,485→65,819,331</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東京都足立区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・学校施設や福祉施設、公共施設の更新などで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億円を積み立てた一方、新型コロナウイルス感染症対策等による財源不足</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対策経費として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億円、学校改築等にかかる経費として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億円など合わせて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億円を取り崩し、結果として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・老朽化する施設更新を予定しているため、財政状況を見ながら適宜積み立てていく。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・義務教育施設建設等資金積立基金：学校施設の更新・保全、教育</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・公共施設建設資金積立基金：公共施設老朽化対策</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・防災減災対策整備基金：避難所の整備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・地域福祉振興基金：特別養護老人ホーム等の整備助成事業など</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・小・中学校の改築事業推進による今後の建替え、学校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機器の更新を踏まえて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・公共施設老朽化による更新経費の将来負担への備えのため、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・奨学金等の育英資金事業のため、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・小・中学校改築のため、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・大学病院の建設費助成のため、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・公共施設の保全・改修のため、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・各施設の更新計画・事業計画および財政状況を見ながら、適宜積立てを行う。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・新型コロナウイルス感染拡大により、中止・先送りになった事業の財源や決算剰余金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億円を含めて、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・財源対策のため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・現在高について標準財政規模の２割程度を目安にしていく。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・満期一括償還のため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・各年度の歳入状況を考慮し、必要に応じて減債基金を定時償還の償還財源とする。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214157-8170-41C3-A851-8F681D8B0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047E30-723D-4B18-A3E2-70A100757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FCC42B4-D00C-4AD0-89A4-218340094A3F}"/>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E19C361-9392-4F4D-9ADD-74590A719C69}"/>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40D71AF-7730-45A5-A689-3A36D4C2DF2A}"/>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D500792-DA9B-4FB3-A405-62ACED60DA2E}"/>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4D50EAA-4D59-4074-87DC-000E6BE9982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FF53E13-08FB-41AF-A279-85E4643A9149}"/>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DFFA84E-D462-43E3-9775-C11AC8C1FE54}"/>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891C2A4-0E3D-40B9-AFB7-12CA56ECB9FE}"/>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8203E31-4E7D-4BA7-879B-F7CD116914CB}"/>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339AE39-CF8E-4B55-8F15-3C5C0C822ED3}"/>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F4DCDE3-8380-42C6-A29E-CFED2EA479D2}"/>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B6E943F-595B-4F32-B528-26834D2F959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FD2D2E1-6424-4069-B415-6ECAB2A148A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9F24036-BC7D-4F72-9D5B-D0E7849EF6A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BFC8134-57AF-4D4B-A2DE-A4A1BBAF9C4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9109DE0-B3CB-48EA-878E-52A9B31C64B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60D9A0F-89F6-4941-87BE-36614322FA1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5A88C8A-A11C-404C-9C56-6CF257BC39B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EAA9C64-B068-47D2-B6E5-D073636B621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48B65EC-0641-4712-8179-39FD988DD95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891B5F0-8DF0-42CC-81FB-191E8AE9194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2D30DF4-32CE-4FB0-A6A6-200CD53B606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816A90F-C32C-42FC-8D19-F8F0F624956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3016255-EA7C-4523-891E-FC20072C7EB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FA78A24-6034-4773-B0C0-D866FDB551A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2DE3B8D-CB99-4E75-84F7-3A4FA4FAA42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954EFBD-1FDC-4853-BFA8-630791AF5A6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7FE7D27-CF89-40CF-8D7D-A961D4B4D122}"/>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442E709-678B-41E7-9A7F-5A3B8FC4B03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1B4778D-1B85-403D-BE4A-04CB14AE6A8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E1154DB-97F1-47B3-B300-CEAB1275A9BC}"/>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160005B-9782-4D04-9E10-3F3FA7C0FB6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5BFE6AB-1CF2-49B6-98AF-527EC194835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5CDDF4D-4843-4355-8344-73C05F13037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D69A683-169D-4660-AC2F-09A70EA609D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3FA5F0A-5B21-4C06-B301-D45F6820E25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0DA0DD7-0023-4069-952F-CD43F4D39D3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28EEBE7-D621-4144-8B8C-AFE57E548992}"/>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F0E6F0E-D794-4269-8D1A-BE55C10029B3}"/>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6A1B6B7-04F5-48CE-BBD1-B6CCA74EA21B}"/>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2482C47-D825-4CB3-8A6C-45B4BAAF77D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AF0E969-656A-4EA7-8849-1F391BC3329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66116F1-CDC0-46CC-A4A9-74A7348D6E0B}"/>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121AFBB-B246-4B12-836D-28472040DAB6}"/>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874996C-E39C-4D1F-9A2D-4D971BA61A19}"/>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ACFD769-6EDB-4512-9920-30369DF1C83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C099F85-4ECD-4689-8464-59A5D37080CD}"/>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30CBFD1-90E4-4960-B928-E06AA018F549}"/>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C75F128-D287-4364-9DCF-15A8E80B8ED4}"/>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8CEA07C-F8FE-4CCF-8C15-4E19FB43728D}"/>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0A8C53A-63FC-480D-91EC-F4C45805FDB5}"/>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02EEC85-79BD-46C4-8D52-00CE94CE90D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9E16FA1-7056-4383-9134-79BB46E2F017}"/>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6F6CB53-9DEB-4496-95E2-CDA462080BD2}"/>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A33801C-DEE8-48D4-87AE-7E39F67DC7D6}"/>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年を超える公共施設が約７割あり、類似団体と比較して若干高い傾向にある。小・中学校ほか老朽化した公共施設等の大規模改修や建替え等の維持・更新経費の増大と集中が見込まれる。令和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年度改定した「中期財政計画」に基づき、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計画的な施設更新を進めていく上で、持続可能な財政運営を堅持するためにも、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コストの縮減や平準化に向けた新たな手法を検討していく。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F6929F9-D71E-4A8F-9792-26B7B238BDE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31A3BC4-BCB9-4F2E-B63A-CA4A0C429335}"/>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FF7A177-E22A-400D-9E2D-7C480E205B27}"/>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5C2BEB4-4F58-4F83-97B4-3280A978B125}"/>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47E1FB89-EFBC-4F4E-A237-4ECB18170B9C}"/>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67C8CFC-D683-4FAB-9EC6-AD5AAEFAD226}"/>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4697248-E719-401C-91AC-0DD528ED9C88}"/>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C6D1D6B-C628-4BE2-A626-7779B1656E3D}"/>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6D738C7-48ED-4A52-940C-AC0F1A4CC0F7}"/>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ECE234B-D2A1-4014-93ED-C206A6816B28}"/>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B79E1544-D774-4C94-BE43-211D79DA1473}"/>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450A906-663A-4001-82C5-916F9E16D61C}"/>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E2B6CDD-5CD1-44E9-96A3-BD413DDB4E31}"/>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5A2CD98-4034-447C-B022-DFFE7BB8371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ABAD337-C68A-4800-A94A-B16A7A2CAC4D}"/>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3EB5E4C7-608D-4AB7-9F3B-387D58FE56FA}"/>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78837E4-13DF-4C52-A2D7-08E519498E91}"/>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4C3C473-BDC1-4784-AE07-B9CF0C8F1ED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E19B2B73-0BA3-4A78-A964-E2A948D3FA7F}"/>
            </a:ext>
          </a:extLst>
        </xdr:cNvPr>
        <xdr:cNvCxnSpPr/>
      </xdr:nvCxnSpPr>
      <xdr:spPr>
        <a:xfrm flipV="1">
          <a:off x="4206240" y="5357132"/>
          <a:ext cx="1270" cy="110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0A19B15E-CB30-43B8-BB0F-2F4E51C55A41}"/>
            </a:ext>
          </a:extLst>
        </xdr:cNvPr>
        <xdr:cNvSpPr txBox="1"/>
      </xdr:nvSpPr>
      <xdr:spPr>
        <a:xfrm>
          <a:off x="4258945" y="64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A779B945-23B5-4ECB-90B3-D86368C59FCE}"/>
            </a:ext>
          </a:extLst>
        </xdr:cNvPr>
        <xdr:cNvCxnSpPr/>
      </xdr:nvCxnSpPr>
      <xdr:spPr>
        <a:xfrm>
          <a:off x="4119245" y="64631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575CF909-FC01-4909-AD61-4128794FBB34}"/>
            </a:ext>
          </a:extLst>
        </xdr:cNvPr>
        <xdr:cNvSpPr txBox="1"/>
      </xdr:nvSpPr>
      <xdr:spPr>
        <a:xfrm>
          <a:off x="4258945"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84850DCD-1412-4EC7-885D-D2BEE6201248}"/>
            </a:ext>
          </a:extLst>
        </xdr:cNvPr>
        <xdr:cNvCxnSpPr/>
      </xdr:nvCxnSpPr>
      <xdr:spPr>
        <a:xfrm>
          <a:off x="4119245" y="53571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a:extLst>
            <a:ext uri="{FF2B5EF4-FFF2-40B4-BE49-F238E27FC236}">
              <a16:creationId xmlns:a16="http://schemas.microsoft.com/office/drawing/2014/main" id="{F96FEEAD-555A-4B49-8EF6-80ABD6ABD5BD}"/>
            </a:ext>
          </a:extLst>
        </xdr:cNvPr>
        <xdr:cNvSpPr txBox="1"/>
      </xdr:nvSpPr>
      <xdr:spPr>
        <a:xfrm>
          <a:off x="4258945" y="575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F0E86129-257B-483E-960C-67CC7CEF98CB}"/>
            </a:ext>
          </a:extLst>
        </xdr:cNvPr>
        <xdr:cNvSpPr/>
      </xdr:nvSpPr>
      <xdr:spPr>
        <a:xfrm>
          <a:off x="4157345" y="589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5BB0C9D8-4C9F-48A5-8154-6246B7020B9A}"/>
            </a:ext>
          </a:extLst>
        </xdr:cNvPr>
        <xdr:cNvSpPr/>
      </xdr:nvSpPr>
      <xdr:spPr>
        <a:xfrm>
          <a:off x="3537585" y="5908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EDFD67C1-95C7-41C7-9792-9A1BE61A69AD}"/>
            </a:ext>
          </a:extLst>
        </xdr:cNvPr>
        <xdr:cNvSpPr/>
      </xdr:nvSpPr>
      <xdr:spPr>
        <a:xfrm>
          <a:off x="2867025" y="5905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F581A446-241D-4FF3-8644-721A19016A89}"/>
            </a:ext>
          </a:extLst>
        </xdr:cNvPr>
        <xdr:cNvSpPr/>
      </xdr:nvSpPr>
      <xdr:spPr>
        <a:xfrm>
          <a:off x="2196465" y="59487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735B3292-AAAB-4C4C-8FCF-1290EDAAA227}"/>
            </a:ext>
          </a:extLst>
        </xdr:cNvPr>
        <xdr:cNvSpPr/>
      </xdr:nvSpPr>
      <xdr:spPr>
        <a:xfrm>
          <a:off x="1525905" y="5924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4C1B4C2-08CB-4E94-8E78-DA4C83D31C4D}"/>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DF1B565-A8DC-4F8E-BBD4-0B4B9C683C31}"/>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03990D6-D1B6-400C-9C5C-00E1EF64E987}"/>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511D604-3132-4A83-B916-777F74A36638}"/>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35B5549-069F-4646-A925-A020B8341335}"/>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93" name="楕円 92">
          <a:extLst>
            <a:ext uri="{FF2B5EF4-FFF2-40B4-BE49-F238E27FC236}">
              <a16:creationId xmlns:a16="http://schemas.microsoft.com/office/drawing/2014/main" id="{900229FF-7A71-4DF5-BE08-739C1017B453}"/>
            </a:ext>
          </a:extLst>
        </xdr:cNvPr>
        <xdr:cNvSpPr/>
      </xdr:nvSpPr>
      <xdr:spPr>
        <a:xfrm>
          <a:off x="4157345" y="60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34035</xdr:rowOff>
    </xdr:from>
    <xdr:ext cx="405111" cy="259045"/>
    <xdr:sp macro="" textlink="">
      <xdr:nvSpPr>
        <xdr:cNvPr id="94" name="有形固定資産減価償却率該当値テキスト">
          <a:extLst>
            <a:ext uri="{FF2B5EF4-FFF2-40B4-BE49-F238E27FC236}">
              <a16:creationId xmlns:a16="http://schemas.microsoft.com/office/drawing/2014/main" id="{8A05B665-AA0D-4492-97A6-D3D24D5F5D3B}"/>
            </a:ext>
          </a:extLst>
        </xdr:cNvPr>
        <xdr:cNvSpPr txBox="1"/>
      </xdr:nvSpPr>
      <xdr:spPr>
        <a:xfrm>
          <a:off x="4258945" y="600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95" name="楕円 94">
          <a:extLst>
            <a:ext uri="{FF2B5EF4-FFF2-40B4-BE49-F238E27FC236}">
              <a16:creationId xmlns:a16="http://schemas.microsoft.com/office/drawing/2014/main" id="{AD506C25-6367-4892-9C5E-687D55A711D9}"/>
            </a:ext>
          </a:extLst>
        </xdr:cNvPr>
        <xdr:cNvSpPr/>
      </xdr:nvSpPr>
      <xdr:spPr>
        <a:xfrm>
          <a:off x="3537585" y="6052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31</xdr:row>
      <xdr:rowOff>137251</xdr:rowOff>
    </xdr:to>
    <xdr:cxnSp macro="">
      <xdr:nvCxnSpPr>
        <xdr:cNvPr id="96" name="直線コネクタ 95">
          <a:extLst>
            <a:ext uri="{FF2B5EF4-FFF2-40B4-BE49-F238E27FC236}">
              <a16:creationId xmlns:a16="http://schemas.microsoft.com/office/drawing/2014/main" id="{7D2BDC06-42C3-4E77-9988-075C86B14239}"/>
            </a:ext>
          </a:extLst>
        </xdr:cNvPr>
        <xdr:cNvCxnSpPr/>
      </xdr:nvCxnSpPr>
      <xdr:spPr>
        <a:xfrm flipV="1">
          <a:off x="3588385" y="6072868"/>
          <a:ext cx="6197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7" name="楕円 96">
          <a:extLst>
            <a:ext uri="{FF2B5EF4-FFF2-40B4-BE49-F238E27FC236}">
              <a16:creationId xmlns:a16="http://schemas.microsoft.com/office/drawing/2014/main" id="{C04A77FA-E0F8-47C2-8898-C95AF5BBBEC4}"/>
            </a:ext>
          </a:extLst>
        </xdr:cNvPr>
        <xdr:cNvSpPr/>
      </xdr:nvSpPr>
      <xdr:spPr>
        <a:xfrm>
          <a:off x="2867025" y="601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137251</xdr:rowOff>
    </xdr:to>
    <xdr:cxnSp macro="">
      <xdr:nvCxnSpPr>
        <xdr:cNvPr id="98" name="直線コネクタ 97">
          <a:extLst>
            <a:ext uri="{FF2B5EF4-FFF2-40B4-BE49-F238E27FC236}">
              <a16:creationId xmlns:a16="http://schemas.microsoft.com/office/drawing/2014/main" id="{A620A8EA-3D57-41CD-AAF9-77115C3F56C3}"/>
            </a:ext>
          </a:extLst>
        </xdr:cNvPr>
        <xdr:cNvCxnSpPr/>
      </xdr:nvCxnSpPr>
      <xdr:spPr>
        <a:xfrm>
          <a:off x="2917825" y="6063615"/>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99" name="楕円 98">
          <a:extLst>
            <a:ext uri="{FF2B5EF4-FFF2-40B4-BE49-F238E27FC236}">
              <a16:creationId xmlns:a16="http://schemas.microsoft.com/office/drawing/2014/main" id="{2450BDB3-813D-4FAD-AE1F-B8B55A8D53AA}"/>
            </a:ext>
          </a:extLst>
        </xdr:cNvPr>
        <xdr:cNvSpPr/>
      </xdr:nvSpPr>
      <xdr:spPr>
        <a:xfrm>
          <a:off x="2196465" y="5988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97155</xdr:rowOff>
    </xdr:to>
    <xdr:cxnSp macro="">
      <xdr:nvCxnSpPr>
        <xdr:cNvPr id="100" name="直線コネクタ 99">
          <a:extLst>
            <a:ext uri="{FF2B5EF4-FFF2-40B4-BE49-F238E27FC236}">
              <a16:creationId xmlns:a16="http://schemas.microsoft.com/office/drawing/2014/main" id="{66510C31-B68A-4582-90A1-9A334378C592}"/>
            </a:ext>
          </a:extLst>
        </xdr:cNvPr>
        <xdr:cNvCxnSpPr/>
      </xdr:nvCxnSpPr>
      <xdr:spPr>
        <a:xfrm>
          <a:off x="2247265" y="6038941"/>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12428</xdr:rowOff>
    </xdr:from>
    <xdr:to>
      <xdr:col>7</xdr:col>
      <xdr:colOff>187325</xdr:colOff>
      <xdr:row>31</xdr:row>
      <xdr:rowOff>114028</xdr:rowOff>
    </xdr:to>
    <xdr:sp macro="" textlink="">
      <xdr:nvSpPr>
        <xdr:cNvPr id="101" name="楕円 100">
          <a:extLst>
            <a:ext uri="{FF2B5EF4-FFF2-40B4-BE49-F238E27FC236}">
              <a16:creationId xmlns:a16="http://schemas.microsoft.com/office/drawing/2014/main" id="{4F4816B3-4624-495B-9B7A-CC0999FAA6F1}"/>
            </a:ext>
          </a:extLst>
        </xdr:cNvPr>
        <xdr:cNvSpPr/>
      </xdr:nvSpPr>
      <xdr:spPr>
        <a:xfrm>
          <a:off x="1525905" y="5978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63228</xdr:rowOff>
    </xdr:from>
    <xdr:to>
      <xdr:col>11</xdr:col>
      <xdr:colOff>136525</xdr:colOff>
      <xdr:row>31</xdr:row>
      <xdr:rowOff>72481</xdr:rowOff>
    </xdr:to>
    <xdr:cxnSp macro="">
      <xdr:nvCxnSpPr>
        <xdr:cNvPr id="102" name="直線コネクタ 101">
          <a:extLst>
            <a:ext uri="{FF2B5EF4-FFF2-40B4-BE49-F238E27FC236}">
              <a16:creationId xmlns:a16="http://schemas.microsoft.com/office/drawing/2014/main" id="{BE85E7F9-5B02-4A73-AC76-A1DC31605D5C}"/>
            </a:ext>
          </a:extLst>
        </xdr:cNvPr>
        <xdr:cNvCxnSpPr/>
      </xdr:nvCxnSpPr>
      <xdr:spPr>
        <a:xfrm>
          <a:off x="1576705" y="6029688"/>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a:extLst>
            <a:ext uri="{FF2B5EF4-FFF2-40B4-BE49-F238E27FC236}">
              <a16:creationId xmlns:a16="http://schemas.microsoft.com/office/drawing/2014/main" id="{6E235598-C8CC-42B6-ABCA-E349801D7ED8}"/>
            </a:ext>
          </a:extLst>
        </xdr:cNvPr>
        <xdr:cNvSpPr txBox="1"/>
      </xdr:nvSpPr>
      <xdr:spPr>
        <a:xfrm>
          <a:off x="339598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a:extLst>
            <a:ext uri="{FF2B5EF4-FFF2-40B4-BE49-F238E27FC236}">
              <a16:creationId xmlns:a16="http://schemas.microsoft.com/office/drawing/2014/main" id="{9A1AF006-7E47-4E1D-8346-78A3AF7ECDF0}"/>
            </a:ext>
          </a:extLst>
        </xdr:cNvPr>
        <xdr:cNvSpPr txBox="1"/>
      </xdr:nvSpPr>
      <xdr:spPr>
        <a:xfrm>
          <a:off x="2738129" y="568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a:extLst>
            <a:ext uri="{FF2B5EF4-FFF2-40B4-BE49-F238E27FC236}">
              <a16:creationId xmlns:a16="http://schemas.microsoft.com/office/drawing/2014/main" id="{0DE9F8C4-F55E-4BF7-AF90-5B971C422F4C}"/>
            </a:ext>
          </a:extLst>
        </xdr:cNvPr>
        <xdr:cNvSpPr txBox="1"/>
      </xdr:nvSpPr>
      <xdr:spPr>
        <a:xfrm>
          <a:off x="2067569" y="572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a:extLst>
            <a:ext uri="{FF2B5EF4-FFF2-40B4-BE49-F238E27FC236}">
              <a16:creationId xmlns:a16="http://schemas.microsoft.com/office/drawing/2014/main" id="{8C310BA7-5F07-4EFF-A7BA-5646744CAEF3}"/>
            </a:ext>
          </a:extLst>
        </xdr:cNvPr>
        <xdr:cNvSpPr txBox="1"/>
      </xdr:nvSpPr>
      <xdr:spPr>
        <a:xfrm>
          <a:off x="1397009" y="570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107" name="n_1mainValue有形固定資産減価償却率">
          <a:extLst>
            <a:ext uri="{FF2B5EF4-FFF2-40B4-BE49-F238E27FC236}">
              <a16:creationId xmlns:a16="http://schemas.microsoft.com/office/drawing/2014/main" id="{27DD6AB5-D762-4AC7-A7A9-B2F4F16716C7}"/>
            </a:ext>
          </a:extLst>
        </xdr:cNvPr>
        <xdr:cNvSpPr txBox="1"/>
      </xdr:nvSpPr>
      <xdr:spPr>
        <a:xfrm>
          <a:off x="3395989" y="614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8" name="n_2mainValue有形固定資産減価償却率">
          <a:extLst>
            <a:ext uri="{FF2B5EF4-FFF2-40B4-BE49-F238E27FC236}">
              <a16:creationId xmlns:a16="http://schemas.microsoft.com/office/drawing/2014/main" id="{017EA95C-D50D-43B9-AD36-7751ECC965D0}"/>
            </a:ext>
          </a:extLst>
        </xdr:cNvPr>
        <xdr:cNvSpPr txBox="1"/>
      </xdr:nvSpPr>
      <xdr:spPr>
        <a:xfrm>
          <a:off x="2738129" y="61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109" name="n_3mainValue有形固定資産減価償却率">
          <a:extLst>
            <a:ext uri="{FF2B5EF4-FFF2-40B4-BE49-F238E27FC236}">
              <a16:creationId xmlns:a16="http://schemas.microsoft.com/office/drawing/2014/main" id="{94CC9583-0205-4691-B98C-2C8F7CBDFE03}"/>
            </a:ext>
          </a:extLst>
        </xdr:cNvPr>
        <xdr:cNvSpPr txBox="1"/>
      </xdr:nvSpPr>
      <xdr:spPr>
        <a:xfrm>
          <a:off x="2067569" y="608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105155</xdr:rowOff>
    </xdr:from>
    <xdr:ext cx="405111" cy="259045"/>
    <xdr:sp macro="" textlink="">
      <xdr:nvSpPr>
        <xdr:cNvPr id="110" name="n_4mainValue有形固定資産減価償却率">
          <a:extLst>
            <a:ext uri="{FF2B5EF4-FFF2-40B4-BE49-F238E27FC236}">
              <a16:creationId xmlns:a16="http://schemas.microsoft.com/office/drawing/2014/main" id="{EEAC23FF-56F8-48BA-8DFD-0CEAEF3F3D9E}"/>
            </a:ext>
          </a:extLst>
        </xdr:cNvPr>
        <xdr:cNvSpPr txBox="1"/>
      </xdr:nvSpPr>
      <xdr:spPr>
        <a:xfrm>
          <a:off x="1397009" y="607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D5D47AD-63A3-4F59-9C4D-21089EC00718}"/>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0DFEAC9-30D4-4933-9FDC-6CBBCD6EF6EC}"/>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E656BDA1-CBB2-4AC1-9B4A-C2B5223B4234}"/>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A051EF3-4221-409C-9B15-E729D5425A42}"/>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22D36ED-1EAD-4F9C-B89C-2B7E7C2A5C35}"/>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E4EDDFA-58CD-47B1-91ED-5DD5EF9FABF8}"/>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3D11B22F-8D3C-4207-B794-86C4753F817A}"/>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AF225EA-29E2-4DEA-8DAB-EA20E5EEE165}"/>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B56C886-FD5C-4D02-91CB-2B6BD4443EA6}"/>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CE273FE-E12F-44F5-90FA-D8FC144876C9}"/>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C7D9A99-7884-41FC-840C-DA69C8A92925}"/>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DFC5391-26D5-4B07-8801-F041BEB94B12}"/>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BE95BB3-DC62-4764-ADAA-0675B5235FF9}"/>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基金等の充当可能財源が将来負担額を上回るため、債務償還比率は算定されない。　また、分母となる経常一般財源等（歳入）と経常経費充当一般財源等の収支についても、超高齢化社会の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到来</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介護保険外サービスなどの老人福祉費や障がい者自立支援給付費等の社会保障給付費の増加が続いている。しかしながら、限られた経費を効率的かつ効果的に執行するよう適宜事業を見直すとともに、住民税の収納率向上や国等の補助金の積極的な獲得に努めながら、一定の財源（黒字）を引き続き確保し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D232755C-D866-421B-9733-35DF3F581D7D}"/>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2437F947-29F5-4382-A639-ADED5124F518}"/>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913D72BD-6ABC-4A42-99F7-80002389734E}"/>
            </a:ext>
          </a:extLst>
        </xdr:cNvPr>
        <xdr:cNvSpPr txBox="1"/>
      </xdr:nvSpPr>
      <xdr:spPr>
        <a:xfrm>
          <a:off x="959423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9391005-5F97-46FF-BCC0-767298F343CD}"/>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a:extLst>
            <a:ext uri="{FF2B5EF4-FFF2-40B4-BE49-F238E27FC236}">
              <a16:creationId xmlns:a16="http://schemas.microsoft.com/office/drawing/2014/main" id="{02F5EBC1-F64E-48E2-B4CC-5BA307A2AEA9}"/>
            </a:ext>
          </a:extLst>
        </xdr:cNvPr>
        <xdr:cNvSpPr txBox="1"/>
      </xdr:nvSpPr>
      <xdr:spPr>
        <a:xfrm>
          <a:off x="959423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63A9940-240F-45EB-A913-95A9D88AE6A3}"/>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7E2B9AD6-2197-4134-958F-97B12DEE0CE4}"/>
            </a:ext>
          </a:extLst>
        </xdr:cNvPr>
        <xdr:cNvSpPr txBox="1"/>
      </xdr:nvSpPr>
      <xdr:spPr>
        <a:xfrm>
          <a:off x="959423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983DE2B-4AF2-46B0-BC18-356D4E14B1A1}"/>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66BF62F3-DD2B-4FBC-B545-99A876180F11}"/>
            </a:ext>
          </a:extLst>
        </xdr:cNvPr>
        <xdr:cNvSpPr txBox="1"/>
      </xdr:nvSpPr>
      <xdr:spPr>
        <a:xfrm>
          <a:off x="959423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44C3240-D99F-47B9-99CD-F361D35A87C4}"/>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a:extLst>
            <a:ext uri="{FF2B5EF4-FFF2-40B4-BE49-F238E27FC236}">
              <a16:creationId xmlns:a16="http://schemas.microsoft.com/office/drawing/2014/main" id="{3E447A7E-85B2-4900-9CD1-5C84C3904B4B}"/>
            </a:ext>
          </a:extLst>
        </xdr:cNvPr>
        <xdr:cNvSpPr txBox="1"/>
      </xdr:nvSpPr>
      <xdr:spPr>
        <a:xfrm>
          <a:off x="9645528" y="54702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A9F25C0-9D51-44A1-96DD-BC713A29C939}"/>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0865971-4C2D-4125-985A-B9AEBC9C13A7}"/>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B919B59-CDE5-4F1C-A363-22F858524F34}"/>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092F913-2CC9-4B60-B24A-A7D2626276BA}"/>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a:extLst>
            <a:ext uri="{FF2B5EF4-FFF2-40B4-BE49-F238E27FC236}">
              <a16:creationId xmlns:a16="http://schemas.microsoft.com/office/drawing/2014/main" id="{6B624473-0833-4174-A078-DDDE376FF3E1}"/>
            </a:ext>
          </a:extLst>
        </xdr:cNvPr>
        <xdr:cNvCxnSpPr/>
      </xdr:nvCxnSpPr>
      <xdr:spPr>
        <a:xfrm flipV="1">
          <a:off x="13027660" y="5211868"/>
          <a:ext cx="1269" cy="11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a:extLst>
            <a:ext uri="{FF2B5EF4-FFF2-40B4-BE49-F238E27FC236}">
              <a16:creationId xmlns:a16="http://schemas.microsoft.com/office/drawing/2014/main" id="{60A1117A-881A-4051-8A9C-231DA3A3617B}"/>
            </a:ext>
          </a:extLst>
        </xdr:cNvPr>
        <xdr:cNvSpPr txBox="1"/>
      </xdr:nvSpPr>
      <xdr:spPr>
        <a:xfrm>
          <a:off x="13080365" y="641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a:extLst>
            <a:ext uri="{FF2B5EF4-FFF2-40B4-BE49-F238E27FC236}">
              <a16:creationId xmlns:a16="http://schemas.microsoft.com/office/drawing/2014/main" id="{5BB9FA49-D928-4497-8836-FD711318D094}"/>
            </a:ext>
          </a:extLst>
        </xdr:cNvPr>
        <xdr:cNvCxnSpPr/>
      </xdr:nvCxnSpPr>
      <xdr:spPr>
        <a:xfrm>
          <a:off x="12963525" y="6408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6707C120-8FDB-4988-B775-AEFC78D73A94}"/>
            </a:ext>
          </a:extLst>
        </xdr:cNvPr>
        <xdr:cNvSpPr txBox="1"/>
      </xdr:nvSpPr>
      <xdr:spPr>
        <a:xfrm>
          <a:off x="13080365"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348FA3E5-6468-40A3-A712-C18DE085132C}"/>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512040EC-5AFA-45EB-8776-AC6F5006CDA4}"/>
            </a:ext>
          </a:extLst>
        </xdr:cNvPr>
        <xdr:cNvSpPr txBox="1"/>
      </xdr:nvSpPr>
      <xdr:spPr>
        <a:xfrm>
          <a:off x="13080365" y="51394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D2F54869-576F-4548-B700-2377A93DE5FD}"/>
            </a:ext>
          </a:extLst>
        </xdr:cNvPr>
        <xdr:cNvSpPr/>
      </xdr:nvSpPr>
      <xdr:spPr>
        <a:xfrm>
          <a:off x="13001625" y="5161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1741A534-FDD5-4F91-A450-C5AFB75369D7}"/>
            </a:ext>
          </a:extLst>
        </xdr:cNvPr>
        <xdr:cNvSpPr/>
      </xdr:nvSpPr>
      <xdr:spPr>
        <a:xfrm>
          <a:off x="1235900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8C97C764-7FF7-4E54-80C7-422AA7FB74CA}"/>
            </a:ext>
          </a:extLst>
        </xdr:cNvPr>
        <xdr:cNvSpPr/>
      </xdr:nvSpPr>
      <xdr:spPr>
        <a:xfrm>
          <a:off x="1168844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2B8B46EE-F416-4F3D-9100-91DD4E97EC11}"/>
            </a:ext>
          </a:extLst>
        </xdr:cNvPr>
        <xdr:cNvSpPr/>
      </xdr:nvSpPr>
      <xdr:spPr>
        <a:xfrm>
          <a:off x="1101788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EF1F03B3-AC2E-45EB-B593-5C9E34732E2D}"/>
            </a:ext>
          </a:extLst>
        </xdr:cNvPr>
        <xdr:cNvSpPr/>
      </xdr:nvSpPr>
      <xdr:spPr>
        <a:xfrm>
          <a:off x="10347325" y="51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C816039-F2A7-47B8-BA7E-FE93F72A9F0C}"/>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D18A0D2-5EEF-4D9A-BF72-ECDE00724812}"/>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C47BF54-D5F5-46EF-9349-5274976CF15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EAB8277-AE47-4FF9-ACAF-5C7976943FC5}"/>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D142559-9575-47E5-812D-95E8E688F903}"/>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5174DB67-3540-4029-B4C9-0613AA979DB1}"/>
            </a:ext>
          </a:extLst>
        </xdr:cNvPr>
        <xdr:cNvSpPr txBox="1"/>
      </xdr:nvSpPr>
      <xdr:spPr>
        <a:xfrm>
          <a:off x="1224972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407F9D59-527F-45BE-A0E7-DF89827F4EB1}"/>
            </a:ext>
          </a:extLst>
        </xdr:cNvPr>
        <xdr:cNvSpPr txBox="1"/>
      </xdr:nvSpPr>
      <xdr:spPr>
        <a:xfrm>
          <a:off x="1159186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46411ABA-C53D-4F0B-B1F4-F1835E3B887B}"/>
            </a:ext>
          </a:extLst>
        </xdr:cNvPr>
        <xdr:cNvSpPr txBox="1"/>
      </xdr:nvSpPr>
      <xdr:spPr>
        <a:xfrm>
          <a:off x="1092130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383C1E69-5335-49CA-A709-3C38A083BA0A}"/>
            </a:ext>
          </a:extLst>
        </xdr:cNvPr>
        <xdr:cNvSpPr txBox="1"/>
      </xdr:nvSpPr>
      <xdr:spPr>
        <a:xfrm>
          <a:off x="10250746" y="4943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96269910-EFDA-418B-AD3D-0E0747D2FB21}"/>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BC22F4B-C81C-415F-9680-2E2BF51107A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6070A7B4-AB11-49E0-8A75-6DBB2D034F16}"/>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E6A799F7-D4A3-4573-B181-20EBAA1B78EA}"/>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80E8BB7-89C7-4A6E-86A9-34CAB75E895D}"/>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391220BE-6729-494C-9F89-C9DE2CB9DCAE}"/>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AA0370-F779-4E95-8A72-9863E187AD9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214A6D-6E22-4373-B363-0338BE4064B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27386C-6040-4630-B359-8037842749D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A9C23F3-7FCF-46BC-A1E3-99A8F10F218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E75F24-B439-4706-B861-91410812781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94E810-8949-44AD-A823-35E26D321D4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5A42CA-98A2-4506-9EB3-F7074A0FF1D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C4C03C-1016-4F0C-ABC3-A61FCBBA526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472FE7-B684-465D-8D42-BB8C1EAFB6F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567AB7-E1ED-4AAE-B03D-2F7B5E6F887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DAF166-5653-4521-864A-30D4E06BA4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0699BF-5CBC-48D6-8F9F-9A4B3B4BE48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631425-7DDF-4BEB-8A05-9B3DF030247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D64269-A181-49F2-9CE6-33B5FAA9C1C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92D579-4011-4067-8603-AE30F138BEE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D8F8E8-6005-4583-9D34-B0BCA2D42E6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948602-8F74-4A81-A7B0-DE00C5D559B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4FA290-DE56-40A2-BF0D-482DA23C5B3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CF8C9C-DFF5-4616-88FD-AA0F03D791C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8D7FE6-E30D-4620-BB88-56C86A3E836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89D8BE-A32D-4A0F-B561-72D83B41D20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6A5814-DC6C-4658-AF35-A10B070BCD7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AA4070-A50A-4A66-9F8D-4B0A29123AA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21EECF-1B8C-49C2-A4BA-3AA25C44190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7E8F2A-92EE-4188-894E-E0BDFFB45F0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907B47-A8A0-4584-82AA-FD5BCFFFB11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059647-480F-446A-BF7C-91130547A88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D1C08C-E980-438B-A68D-2A2568AFF5B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885266-C73B-452E-8C03-E78DE001DE6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D7CABD-C3A8-452E-9515-9A941EB0BDE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81359A-EE4F-4193-B27C-A483D399626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B3E3D6-D1EC-44C6-A5BB-D75353EA4F5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29ECDE-F648-4B4D-80D3-9F7A1910053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A46698-0C98-406E-A770-EA183C63EB6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DD1EFF-AAF0-46A7-8F21-573A6D3C741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11C468-8B65-4CA3-81BA-8936D0F1680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B0583D-910F-41DB-A4B5-2F842E05967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3E2AC5-2C3A-47C0-910F-A449E629FE6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71784B-4AF7-432A-B86F-C7DFF75EE33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AADEA4-233F-4D24-988E-4E5711B1E1A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48F7FA-6E4D-4943-BCEE-94B71200FA5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387653A-0FF5-40DE-8EB0-C8563EAA43E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22FCE80-1C8D-469A-8773-167BF9AF363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B96FC85-798A-4C11-A93A-0EA6CB5353A3}"/>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4162FCC-5CEE-4450-92F5-A1FEADD53A6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9B7F79F-389C-43E2-A1F9-1A82EDE9697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F7FF429-D9E3-470B-8060-25DA6070F38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8A998A4-34AE-418E-A08F-E441CE94227E}"/>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C24482-2831-483E-B431-991011CDD2A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CF0B1CE-A446-44D1-AFB5-17C73FE3585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B1023F1-2806-47D2-9F91-850170328D1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63470E9-7A89-4026-8015-8EB0EF22E14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044AFE9-42A3-4282-B0CA-052677554468}"/>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4ECA258-9662-468F-A3D5-5C39B1287CF6}"/>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3D055A-D677-44C9-8332-66A263CC301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17328FC-CF53-45B7-8246-5E3F116B1A6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a:extLst>
            <a:ext uri="{FF2B5EF4-FFF2-40B4-BE49-F238E27FC236}">
              <a16:creationId xmlns:a16="http://schemas.microsoft.com/office/drawing/2014/main" id="{39621AB2-EF0E-4F25-BD10-9AD0882F4F30}"/>
            </a:ext>
          </a:extLst>
        </xdr:cNvPr>
        <xdr:cNvCxnSpPr/>
      </xdr:nvCxnSpPr>
      <xdr:spPr>
        <a:xfrm flipV="1">
          <a:off x="4086225" y="553484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a:extLst>
            <a:ext uri="{FF2B5EF4-FFF2-40B4-BE49-F238E27FC236}">
              <a16:creationId xmlns:a16="http://schemas.microsoft.com/office/drawing/2014/main" id="{5744BAAD-B933-4D13-8F13-5B9C3E6B9797}"/>
            </a:ext>
          </a:extLst>
        </xdr:cNvPr>
        <xdr:cNvSpPr txBox="1"/>
      </xdr:nvSpPr>
      <xdr:spPr>
        <a:xfrm>
          <a:off x="4124960" y="70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a:extLst>
            <a:ext uri="{FF2B5EF4-FFF2-40B4-BE49-F238E27FC236}">
              <a16:creationId xmlns:a16="http://schemas.microsoft.com/office/drawing/2014/main" id="{836D9AD7-C6C5-4610-9C93-86224D3F4878}"/>
            </a:ext>
          </a:extLst>
        </xdr:cNvPr>
        <xdr:cNvCxnSpPr/>
      </xdr:nvCxnSpPr>
      <xdr:spPr>
        <a:xfrm>
          <a:off x="4020820" y="7077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F29714A-AEC2-4506-9813-B5D7E1CF11EB}"/>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0E48ED6-BD85-465F-96E8-613AB803C721}"/>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a:extLst>
            <a:ext uri="{FF2B5EF4-FFF2-40B4-BE49-F238E27FC236}">
              <a16:creationId xmlns:a16="http://schemas.microsoft.com/office/drawing/2014/main" id="{E8C22377-58E8-4887-9FFD-F78AD4EFCEDC}"/>
            </a:ext>
          </a:extLst>
        </xdr:cNvPr>
        <xdr:cNvSpPr txBox="1"/>
      </xdr:nvSpPr>
      <xdr:spPr>
        <a:xfrm>
          <a:off x="412496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8311CB12-CDDE-4628-BAB8-1D41077C1412}"/>
            </a:ext>
          </a:extLst>
        </xdr:cNvPr>
        <xdr:cNvSpPr/>
      </xdr:nvSpPr>
      <xdr:spPr>
        <a:xfrm>
          <a:off x="403606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a:extLst>
            <a:ext uri="{FF2B5EF4-FFF2-40B4-BE49-F238E27FC236}">
              <a16:creationId xmlns:a16="http://schemas.microsoft.com/office/drawing/2014/main" id="{4685D285-5900-47C5-8582-B80257339831}"/>
            </a:ext>
          </a:extLst>
        </xdr:cNvPr>
        <xdr:cNvSpPr/>
      </xdr:nvSpPr>
      <xdr:spPr>
        <a:xfrm>
          <a:off x="3312160" y="64234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C5A9DEFC-2629-4678-862B-772036753C94}"/>
            </a:ext>
          </a:extLst>
        </xdr:cNvPr>
        <xdr:cNvSpPr/>
      </xdr:nvSpPr>
      <xdr:spPr>
        <a:xfrm>
          <a:off x="251460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a:extLst>
            <a:ext uri="{FF2B5EF4-FFF2-40B4-BE49-F238E27FC236}">
              <a16:creationId xmlns:a16="http://schemas.microsoft.com/office/drawing/2014/main" id="{9931D679-59CD-484F-BA40-032228514BC8}"/>
            </a:ext>
          </a:extLst>
        </xdr:cNvPr>
        <xdr:cNvSpPr/>
      </xdr:nvSpPr>
      <xdr:spPr>
        <a:xfrm>
          <a:off x="17399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a:extLst>
            <a:ext uri="{FF2B5EF4-FFF2-40B4-BE49-F238E27FC236}">
              <a16:creationId xmlns:a16="http://schemas.microsoft.com/office/drawing/2014/main" id="{740B63BE-6D51-47D5-9BB0-F0909BA40062}"/>
            </a:ext>
          </a:extLst>
        </xdr:cNvPr>
        <xdr:cNvSpPr/>
      </xdr:nvSpPr>
      <xdr:spPr>
        <a:xfrm>
          <a:off x="965200" y="63587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AFE89F-A6FA-4786-B2D1-8FB37C0DD9F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8985AA-B369-4D06-9C19-3B4688C55C4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DEE57A-8EB3-4265-9525-89529B5991C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300F6DD-0B0D-42CD-B6E7-7EEA2784E66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5C1CD5-22FF-47BC-B8D2-C426771A7C6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121738</xdr:rowOff>
    </xdr:from>
    <xdr:to>
      <xdr:col>24</xdr:col>
      <xdr:colOff>114300</xdr:colOff>
      <xdr:row>41</xdr:row>
      <xdr:rowOff>51888</xdr:rowOff>
    </xdr:to>
    <xdr:sp macro="" textlink="">
      <xdr:nvSpPr>
        <xdr:cNvPr id="74" name="楕円 73">
          <a:extLst>
            <a:ext uri="{FF2B5EF4-FFF2-40B4-BE49-F238E27FC236}">
              <a16:creationId xmlns:a16="http://schemas.microsoft.com/office/drawing/2014/main" id="{B5548E7C-C18B-45A0-BE2C-4F882E61145E}"/>
            </a:ext>
          </a:extLst>
        </xdr:cNvPr>
        <xdr:cNvSpPr/>
      </xdr:nvSpPr>
      <xdr:spPr>
        <a:xfrm>
          <a:off x="403606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100165</xdr:rowOff>
    </xdr:from>
    <xdr:ext cx="405111" cy="259045"/>
    <xdr:sp macro="" textlink="">
      <xdr:nvSpPr>
        <xdr:cNvPr id="75" name="【道路】&#10;有形固定資産減価償却率該当値テキスト">
          <a:extLst>
            <a:ext uri="{FF2B5EF4-FFF2-40B4-BE49-F238E27FC236}">
              <a16:creationId xmlns:a16="http://schemas.microsoft.com/office/drawing/2014/main" id="{3A662D47-8A6A-45F6-9364-31CDF9ED123E}"/>
            </a:ext>
          </a:extLst>
        </xdr:cNvPr>
        <xdr:cNvSpPr txBox="1"/>
      </xdr:nvSpPr>
      <xdr:spPr>
        <a:xfrm>
          <a:off x="4124960" y="680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115207</xdr:rowOff>
    </xdr:from>
    <xdr:to>
      <xdr:col>20</xdr:col>
      <xdr:colOff>38100</xdr:colOff>
      <xdr:row>41</xdr:row>
      <xdr:rowOff>45357</xdr:rowOff>
    </xdr:to>
    <xdr:sp macro="" textlink="">
      <xdr:nvSpPr>
        <xdr:cNvPr id="76" name="楕円 75">
          <a:extLst>
            <a:ext uri="{FF2B5EF4-FFF2-40B4-BE49-F238E27FC236}">
              <a16:creationId xmlns:a16="http://schemas.microsoft.com/office/drawing/2014/main" id="{7A0B3581-04DC-4E8F-8DFC-ACC7EA577B53}"/>
            </a:ext>
          </a:extLst>
        </xdr:cNvPr>
        <xdr:cNvSpPr/>
      </xdr:nvSpPr>
      <xdr:spPr>
        <a:xfrm>
          <a:off x="3312160" y="68208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166007</xdr:rowOff>
    </xdr:from>
    <xdr:to>
      <xdr:col>24</xdr:col>
      <xdr:colOff>63500</xdr:colOff>
      <xdr:row>41</xdr:row>
      <xdr:rowOff>1088</xdr:rowOff>
    </xdr:to>
    <xdr:cxnSp macro="">
      <xdr:nvCxnSpPr>
        <xdr:cNvPr id="77" name="直線コネクタ 76">
          <a:extLst>
            <a:ext uri="{FF2B5EF4-FFF2-40B4-BE49-F238E27FC236}">
              <a16:creationId xmlns:a16="http://schemas.microsoft.com/office/drawing/2014/main" id="{934FC831-0AD4-4B0F-8A0F-A681D094B63F}"/>
            </a:ext>
          </a:extLst>
        </xdr:cNvPr>
        <xdr:cNvCxnSpPr/>
      </xdr:nvCxnSpPr>
      <xdr:spPr>
        <a:xfrm>
          <a:off x="3355340" y="6871607"/>
          <a:ext cx="73152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111941</xdr:rowOff>
    </xdr:from>
    <xdr:to>
      <xdr:col>15</xdr:col>
      <xdr:colOff>101600</xdr:colOff>
      <xdr:row>41</xdr:row>
      <xdr:rowOff>42091</xdr:rowOff>
    </xdr:to>
    <xdr:sp macro="" textlink="">
      <xdr:nvSpPr>
        <xdr:cNvPr id="78" name="楕円 77">
          <a:extLst>
            <a:ext uri="{FF2B5EF4-FFF2-40B4-BE49-F238E27FC236}">
              <a16:creationId xmlns:a16="http://schemas.microsoft.com/office/drawing/2014/main" id="{B3D100EE-9050-42C7-BD97-6C85D767473A}"/>
            </a:ext>
          </a:extLst>
        </xdr:cNvPr>
        <xdr:cNvSpPr/>
      </xdr:nvSpPr>
      <xdr:spPr>
        <a:xfrm>
          <a:off x="2514600" y="6817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162741</xdr:rowOff>
    </xdr:from>
    <xdr:to>
      <xdr:col>19</xdr:col>
      <xdr:colOff>177800</xdr:colOff>
      <xdr:row>40</xdr:row>
      <xdr:rowOff>166007</xdr:rowOff>
    </xdr:to>
    <xdr:cxnSp macro="">
      <xdr:nvCxnSpPr>
        <xdr:cNvPr id="79" name="直線コネクタ 78">
          <a:extLst>
            <a:ext uri="{FF2B5EF4-FFF2-40B4-BE49-F238E27FC236}">
              <a16:creationId xmlns:a16="http://schemas.microsoft.com/office/drawing/2014/main" id="{F841688E-4FA6-48FF-A3F4-026345F1476E}"/>
            </a:ext>
          </a:extLst>
        </xdr:cNvPr>
        <xdr:cNvCxnSpPr/>
      </xdr:nvCxnSpPr>
      <xdr:spPr>
        <a:xfrm>
          <a:off x="2565400" y="6868341"/>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97246</xdr:rowOff>
    </xdr:from>
    <xdr:to>
      <xdr:col>10</xdr:col>
      <xdr:colOff>165100</xdr:colOff>
      <xdr:row>41</xdr:row>
      <xdr:rowOff>27396</xdr:rowOff>
    </xdr:to>
    <xdr:sp macro="" textlink="">
      <xdr:nvSpPr>
        <xdr:cNvPr id="80" name="楕円 79">
          <a:extLst>
            <a:ext uri="{FF2B5EF4-FFF2-40B4-BE49-F238E27FC236}">
              <a16:creationId xmlns:a16="http://schemas.microsoft.com/office/drawing/2014/main" id="{0A5BCA79-EAA5-48D4-ADA1-75E754E1BD99}"/>
            </a:ext>
          </a:extLst>
        </xdr:cNvPr>
        <xdr:cNvSpPr/>
      </xdr:nvSpPr>
      <xdr:spPr>
        <a:xfrm>
          <a:off x="1739900" y="680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148046</xdr:rowOff>
    </xdr:from>
    <xdr:to>
      <xdr:col>15</xdr:col>
      <xdr:colOff>50800</xdr:colOff>
      <xdr:row>40</xdr:row>
      <xdr:rowOff>162741</xdr:rowOff>
    </xdr:to>
    <xdr:cxnSp macro="">
      <xdr:nvCxnSpPr>
        <xdr:cNvPr id="81" name="直線コネクタ 80">
          <a:extLst>
            <a:ext uri="{FF2B5EF4-FFF2-40B4-BE49-F238E27FC236}">
              <a16:creationId xmlns:a16="http://schemas.microsoft.com/office/drawing/2014/main" id="{969F3CB0-DADA-4D95-84D5-7E88595B753E}"/>
            </a:ext>
          </a:extLst>
        </xdr:cNvPr>
        <xdr:cNvCxnSpPr/>
      </xdr:nvCxnSpPr>
      <xdr:spPr>
        <a:xfrm>
          <a:off x="1790700" y="6853646"/>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79284</xdr:rowOff>
    </xdr:from>
    <xdr:to>
      <xdr:col>6</xdr:col>
      <xdr:colOff>38100</xdr:colOff>
      <xdr:row>41</xdr:row>
      <xdr:rowOff>9434</xdr:rowOff>
    </xdr:to>
    <xdr:sp macro="" textlink="">
      <xdr:nvSpPr>
        <xdr:cNvPr id="82" name="楕円 81">
          <a:extLst>
            <a:ext uri="{FF2B5EF4-FFF2-40B4-BE49-F238E27FC236}">
              <a16:creationId xmlns:a16="http://schemas.microsoft.com/office/drawing/2014/main" id="{70453765-A61D-4517-9225-968D8818744F}"/>
            </a:ext>
          </a:extLst>
        </xdr:cNvPr>
        <xdr:cNvSpPr/>
      </xdr:nvSpPr>
      <xdr:spPr>
        <a:xfrm>
          <a:off x="965200" y="6784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130084</xdr:rowOff>
    </xdr:from>
    <xdr:to>
      <xdr:col>10</xdr:col>
      <xdr:colOff>114300</xdr:colOff>
      <xdr:row>40</xdr:row>
      <xdr:rowOff>148046</xdr:rowOff>
    </xdr:to>
    <xdr:cxnSp macro="">
      <xdr:nvCxnSpPr>
        <xdr:cNvPr id="83" name="直線コネクタ 82">
          <a:extLst>
            <a:ext uri="{FF2B5EF4-FFF2-40B4-BE49-F238E27FC236}">
              <a16:creationId xmlns:a16="http://schemas.microsoft.com/office/drawing/2014/main" id="{BA01FAD6-3B5D-4B32-B9A4-B7B8F63ADA61}"/>
            </a:ext>
          </a:extLst>
        </xdr:cNvPr>
        <xdr:cNvCxnSpPr/>
      </xdr:nvCxnSpPr>
      <xdr:spPr>
        <a:xfrm>
          <a:off x="1008380" y="683568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a:extLst>
            <a:ext uri="{FF2B5EF4-FFF2-40B4-BE49-F238E27FC236}">
              <a16:creationId xmlns:a16="http://schemas.microsoft.com/office/drawing/2014/main" id="{4F06D4A4-172D-4331-8665-1FC7A776D845}"/>
            </a:ext>
          </a:extLst>
        </xdr:cNvPr>
        <xdr:cNvSpPr txBox="1"/>
      </xdr:nvSpPr>
      <xdr:spPr>
        <a:xfrm>
          <a:off x="3170564" y="620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a:extLst>
            <a:ext uri="{FF2B5EF4-FFF2-40B4-BE49-F238E27FC236}">
              <a16:creationId xmlns:a16="http://schemas.microsoft.com/office/drawing/2014/main" id="{169754CA-9C2D-482D-AF7D-3FC1A6239825}"/>
            </a:ext>
          </a:extLst>
        </xdr:cNvPr>
        <xdr:cNvSpPr txBox="1"/>
      </xdr:nvSpPr>
      <xdr:spPr>
        <a:xfrm>
          <a:off x="23857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a:extLst>
            <a:ext uri="{FF2B5EF4-FFF2-40B4-BE49-F238E27FC236}">
              <a16:creationId xmlns:a16="http://schemas.microsoft.com/office/drawing/2014/main" id="{74091B3D-2792-41CF-B440-3B90026AFC6B}"/>
            </a:ext>
          </a:extLst>
        </xdr:cNvPr>
        <xdr:cNvSpPr txBox="1"/>
      </xdr:nvSpPr>
      <xdr:spPr>
        <a:xfrm>
          <a:off x="16110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a:extLst>
            <a:ext uri="{FF2B5EF4-FFF2-40B4-BE49-F238E27FC236}">
              <a16:creationId xmlns:a16="http://schemas.microsoft.com/office/drawing/2014/main" id="{93D7957D-EFEC-4AE0-AA7F-B2218F0D4D94}"/>
            </a:ext>
          </a:extLst>
        </xdr:cNvPr>
        <xdr:cNvSpPr txBox="1"/>
      </xdr:nvSpPr>
      <xdr:spPr>
        <a:xfrm>
          <a:off x="8363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36484</xdr:rowOff>
    </xdr:from>
    <xdr:ext cx="405111" cy="259045"/>
    <xdr:sp macro="" textlink="">
      <xdr:nvSpPr>
        <xdr:cNvPr id="88" name="n_1mainValue【道路】&#10;有形固定資産減価償却率">
          <a:extLst>
            <a:ext uri="{FF2B5EF4-FFF2-40B4-BE49-F238E27FC236}">
              <a16:creationId xmlns:a16="http://schemas.microsoft.com/office/drawing/2014/main" id="{F32B94AB-D173-4566-9C50-E649742BACE5}"/>
            </a:ext>
          </a:extLst>
        </xdr:cNvPr>
        <xdr:cNvSpPr txBox="1"/>
      </xdr:nvSpPr>
      <xdr:spPr>
        <a:xfrm>
          <a:off x="3170564" y="690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33218</xdr:rowOff>
    </xdr:from>
    <xdr:ext cx="405111" cy="259045"/>
    <xdr:sp macro="" textlink="">
      <xdr:nvSpPr>
        <xdr:cNvPr id="89" name="n_2mainValue【道路】&#10;有形固定資産減価償却率">
          <a:extLst>
            <a:ext uri="{FF2B5EF4-FFF2-40B4-BE49-F238E27FC236}">
              <a16:creationId xmlns:a16="http://schemas.microsoft.com/office/drawing/2014/main" id="{1B7CB651-2B90-4B3A-84A2-44ECBC5F6855}"/>
            </a:ext>
          </a:extLst>
        </xdr:cNvPr>
        <xdr:cNvSpPr txBox="1"/>
      </xdr:nvSpPr>
      <xdr:spPr>
        <a:xfrm>
          <a:off x="2385704" y="690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18523</xdr:rowOff>
    </xdr:from>
    <xdr:ext cx="405111" cy="259045"/>
    <xdr:sp macro="" textlink="">
      <xdr:nvSpPr>
        <xdr:cNvPr id="90" name="n_3mainValue【道路】&#10;有形固定資産減価償却率">
          <a:extLst>
            <a:ext uri="{FF2B5EF4-FFF2-40B4-BE49-F238E27FC236}">
              <a16:creationId xmlns:a16="http://schemas.microsoft.com/office/drawing/2014/main" id="{F1DF6B7E-BECD-4C13-9234-89923A59AE8C}"/>
            </a:ext>
          </a:extLst>
        </xdr:cNvPr>
        <xdr:cNvSpPr txBox="1"/>
      </xdr:nvSpPr>
      <xdr:spPr>
        <a:xfrm>
          <a:off x="1611004" y="689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561</xdr:rowOff>
    </xdr:from>
    <xdr:ext cx="405111" cy="259045"/>
    <xdr:sp macro="" textlink="">
      <xdr:nvSpPr>
        <xdr:cNvPr id="91" name="n_4mainValue【道路】&#10;有形固定資産減価償却率">
          <a:extLst>
            <a:ext uri="{FF2B5EF4-FFF2-40B4-BE49-F238E27FC236}">
              <a16:creationId xmlns:a16="http://schemas.microsoft.com/office/drawing/2014/main" id="{EA170201-92A0-49C0-82B5-93F41D65E1BC}"/>
            </a:ext>
          </a:extLst>
        </xdr:cNvPr>
        <xdr:cNvSpPr txBox="1"/>
      </xdr:nvSpPr>
      <xdr:spPr>
        <a:xfrm>
          <a:off x="836304" y="68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B731FC7-2690-45EC-86EE-1E239E24196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14222F2-9D0C-4662-9992-A7DFF9AEDD3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30BED21-A90E-41DC-8DE5-627E3E3A59D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D6288F7-5DE7-49A3-954A-158FEC184E0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C7B8BE5-9828-40EA-B143-0D8BCB5453F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752452-6034-476F-8705-498B4DC7C39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D21ED43-416D-430A-991B-0DCAACFB8CC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87FF42F-F619-4FBC-99B6-C48857D8394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FA683D7-68B8-43D1-8901-40D88D1F79D7}"/>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03FE3BC-1572-4148-8593-4263F43A876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3AC658F-B861-48EC-A004-99109796442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AF6309C-A2C9-4EE7-9F17-B9FB455B5A3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D3BEF08-B09D-4777-924C-D3BF52FE91C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F2A9C5E-F4DE-4BAB-959F-3124ECDF0481}"/>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982E901-9721-4C1D-B857-F5FB11F39FAC}"/>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5A58BD3-46DF-48EA-89EC-91F59718926C}"/>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5BC29FF-7521-47C8-9893-A6EEC751266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3F67412-8990-470E-A379-C0168CD07CD5}"/>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36F9117-6C40-4956-AED3-3CC86804E53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8B6A18B-DC57-4CD0-8D4B-725CA5D2ACD3}"/>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0F872DB-D63C-44EE-AA8A-8A8D3338EB1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EA57538-66D6-4138-AF0A-C713262C1EDA}"/>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0181A59-2F21-4944-B1F4-E7F94A2AEF7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a:extLst>
            <a:ext uri="{FF2B5EF4-FFF2-40B4-BE49-F238E27FC236}">
              <a16:creationId xmlns:a16="http://schemas.microsoft.com/office/drawing/2014/main" id="{62D73EEC-E1BC-4545-85E4-C77721DFC83A}"/>
            </a:ext>
          </a:extLst>
        </xdr:cNvPr>
        <xdr:cNvCxnSpPr/>
      </xdr:nvCxnSpPr>
      <xdr:spPr>
        <a:xfrm flipV="1">
          <a:off x="9219565" y="56978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a:extLst>
            <a:ext uri="{FF2B5EF4-FFF2-40B4-BE49-F238E27FC236}">
              <a16:creationId xmlns:a16="http://schemas.microsoft.com/office/drawing/2014/main" id="{82EE5E01-8F19-42DA-BD16-149CEC860466}"/>
            </a:ext>
          </a:extLst>
        </xdr:cNvPr>
        <xdr:cNvSpPr txBox="1"/>
      </xdr:nvSpPr>
      <xdr:spPr>
        <a:xfrm>
          <a:off x="9258300" y="696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a:extLst>
            <a:ext uri="{FF2B5EF4-FFF2-40B4-BE49-F238E27FC236}">
              <a16:creationId xmlns:a16="http://schemas.microsoft.com/office/drawing/2014/main" id="{0CDC41E7-AAEA-4794-BCBB-1F88302D9F7C}"/>
            </a:ext>
          </a:extLst>
        </xdr:cNvPr>
        <xdr:cNvCxnSpPr/>
      </xdr:nvCxnSpPr>
      <xdr:spPr>
        <a:xfrm>
          <a:off x="9154160" y="6960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a:extLst>
            <a:ext uri="{FF2B5EF4-FFF2-40B4-BE49-F238E27FC236}">
              <a16:creationId xmlns:a16="http://schemas.microsoft.com/office/drawing/2014/main" id="{282D9EA2-1133-4DA0-9FC7-697ADBCB27E2}"/>
            </a:ext>
          </a:extLst>
        </xdr:cNvPr>
        <xdr:cNvSpPr txBox="1"/>
      </xdr:nvSpPr>
      <xdr:spPr>
        <a:xfrm>
          <a:off x="9258300" y="54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a:extLst>
            <a:ext uri="{FF2B5EF4-FFF2-40B4-BE49-F238E27FC236}">
              <a16:creationId xmlns:a16="http://schemas.microsoft.com/office/drawing/2014/main" id="{8179128C-A8E6-4E67-BCAF-D570AC7C7BDE}"/>
            </a:ext>
          </a:extLst>
        </xdr:cNvPr>
        <xdr:cNvCxnSpPr/>
      </xdr:nvCxnSpPr>
      <xdr:spPr>
        <a:xfrm>
          <a:off x="9154160" y="569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a:extLst>
            <a:ext uri="{FF2B5EF4-FFF2-40B4-BE49-F238E27FC236}">
              <a16:creationId xmlns:a16="http://schemas.microsoft.com/office/drawing/2014/main" id="{EB52372F-070F-40C4-BAA1-76F912D7034E}"/>
            </a:ext>
          </a:extLst>
        </xdr:cNvPr>
        <xdr:cNvSpPr txBox="1"/>
      </xdr:nvSpPr>
      <xdr:spPr>
        <a:xfrm>
          <a:off x="92583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a:extLst>
            <a:ext uri="{FF2B5EF4-FFF2-40B4-BE49-F238E27FC236}">
              <a16:creationId xmlns:a16="http://schemas.microsoft.com/office/drawing/2014/main" id="{11943F58-82B5-4210-A22E-6A2F11FE341E}"/>
            </a:ext>
          </a:extLst>
        </xdr:cNvPr>
        <xdr:cNvSpPr/>
      </xdr:nvSpPr>
      <xdr:spPr>
        <a:xfrm>
          <a:off x="9192260" y="6747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a:extLst>
            <a:ext uri="{FF2B5EF4-FFF2-40B4-BE49-F238E27FC236}">
              <a16:creationId xmlns:a16="http://schemas.microsoft.com/office/drawing/2014/main" id="{6CC393C4-0F29-4C6B-BF3B-CB877E503E12}"/>
            </a:ext>
          </a:extLst>
        </xdr:cNvPr>
        <xdr:cNvSpPr/>
      </xdr:nvSpPr>
      <xdr:spPr>
        <a:xfrm>
          <a:off x="84455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a:extLst>
            <a:ext uri="{FF2B5EF4-FFF2-40B4-BE49-F238E27FC236}">
              <a16:creationId xmlns:a16="http://schemas.microsoft.com/office/drawing/2014/main" id="{932CA25A-4E39-4319-9B5D-34CE0DFF61DE}"/>
            </a:ext>
          </a:extLst>
        </xdr:cNvPr>
        <xdr:cNvSpPr/>
      </xdr:nvSpPr>
      <xdr:spPr>
        <a:xfrm>
          <a:off x="7670800" y="674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a:extLst>
            <a:ext uri="{FF2B5EF4-FFF2-40B4-BE49-F238E27FC236}">
              <a16:creationId xmlns:a16="http://schemas.microsoft.com/office/drawing/2014/main" id="{40B8727C-2BDC-4C66-A271-A3090A7C2F41}"/>
            </a:ext>
          </a:extLst>
        </xdr:cNvPr>
        <xdr:cNvSpPr/>
      </xdr:nvSpPr>
      <xdr:spPr>
        <a:xfrm>
          <a:off x="6873240" y="67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a:extLst>
            <a:ext uri="{FF2B5EF4-FFF2-40B4-BE49-F238E27FC236}">
              <a16:creationId xmlns:a16="http://schemas.microsoft.com/office/drawing/2014/main" id="{B1E69E7A-24BB-45CC-BE89-25B97065E7CC}"/>
            </a:ext>
          </a:extLst>
        </xdr:cNvPr>
        <xdr:cNvSpPr/>
      </xdr:nvSpPr>
      <xdr:spPr>
        <a:xfrm>
          <a:off x="609854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AAFEC29-E99C-4A90-9FEB-59CAC62694E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CB54EE0-8810-41D3-8581-4E9E4A885EE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6FC19D5-4EB2-4450-9453-62167DD9950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2832CE-8CF9-42D3-ADCF-6F6C326E191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52481B3-B68B-4D91-A8F0-1F7BF9A9BFF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64262</xdr:rowOff>
    </xdr:from>
    <xdr:to>
      <xdr:col>55</xdr:col>
      <xdr:colOff>50800</xdr:colOff>
      <xdr:row>40</xdr:row>
      <xdr:rowOff>165862</xdr:rowOff>
    </xdr:to>
    <xdr:sp macro="" textlink="">
      <xdr:nvSpPr>
        <xdr:cNvPr id="131" name="楕円 130">
          <a:extLst>
            <a:ext uri="{FF2B5EF4-FFF2-40B4-BE49-F238E27FC236}">
              <a16:creationId xmlns:a16="http://schemas.microsoft.com/office/drawing/2014/main" id="{776A8E5D-6158-4DB1-83EA-C289B6BA55A3}"/>
            </a:ext>
          </a:extLst>
        </xdr:cNvPr>
        <xdr:cNvSpPr/>
      </xdr:nvSpPr>
      <xdr:spPr>
        <a:xfrm>
          <a:off x="9192260" y="6769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42689</xdr:rowOff>
    </xdr:from>
    <xdr:ext cx="469744" cy="259045"/>
    <xdr:sp macro="" textlink="">
      <xdr:nvSpPr>
        <xdr:cNvPr id="132" name="【道路】&#10;一人当たり延長該当値テキスト">
          <a:extLst>
            <a:ext uri="{FF2B5EF4-FFF2-40B4-BE49-F238E27FC236}">
              <a16:creationId xmlns:a16="http://schemas.microsoft.com/office/drawing/2014/main" id="{A2CC09B8-3E41-4BE5-AB3C-75A0B7351EE8}"/>
            </a:ext>
          </a:extLst>
        </xdr:cNvPr>
        <xdr:cNvSpPr txBox="1"/>
      </xdr:nvSpPr>
      <xdr:spPr>
        <a:xfrm>
          <a:off x="9258300"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33" name="楕円 132">
          <a:extLst>
            <a:ext uri="{FF2B5EF4-FFF2-40B4-BE49-F238E27FC236}">
              <a16:creationId xmlns:a16="http://schemas.microsoft.com/office/drawing/2014/main" id="{C6465123-A163-40A8-B447-F663A5A4077C}"/>
            </a:ext>
          </a:extLst>
        </xdr:cNvPr>
        <xdr:cNvSpPr/>
      </xdr:nvSpPr>
      <xdr:spPr>
        <a:xfrm>
          <a:off x="8445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115062</xdr:rowOff>
    </xdr:from>
    <xdr:to>
      <xdr:col>55</xdr:col>
      <xdr:colOff>0</xdr:colOff>
      <xdr:row>40</xdr:row>
      <xdr:rowOff>118110</xdr:rowOff>
    </xdr:to>
    <xdr:cxnSp macro="">
      <xdr:nvCxnSpPr>
        <xdr:cNvPr id="134" name="直線コネクタ 133">
          <a:extLst>
            <a:ext uri="{FF2B5EF4-FFF2-40B4-BE49-F238E27FC236}">
              <a16:creationId xmlns:a16="http://schemas.microsoft.com/office/drawing/2014/main" id="{0A6183F1-4BDE-4896-9B81-7A791E2E9F64}"/>
            </a:ext>
          </a:extLst>
        </xdr:cNvPr>
        <xdr:cNvCxnSpPr/>
      </xdr:nvCxnSpPr>
      <xdr:spPr>
        <a:xfrm flipV="1">
          <a:off x="8496300" y="6820662"/>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65977</xdr:rowOff>
    </xdr:from>
    <xdr:to>
      <xdr:col>46</xdr:col>
      <xdr:colOff>38100</xdr:colOff>
      <xdr:row>40</xdr:row>
      <xdr:rowOff>167577</xdr:rowOff>
    </xdr:to>
    <xdr:sp macro="" textlink="">
      <xdr:nvSpPr>
        <xdr:cNvPr id="135" name="楕円 134">
          <a:extLst>
            <a:ext uri="{FF2B5EF4-FFF2-40B4-BE49-F238E27FC236}">
              <a16:creationId xmlns:a16="http://schemas.microsoft.com/office/drawing/2014/main" id="{B362975E-70BA-41E6-90A8-97E6EE9DAB5B}"/>
            </a:ext>
          </a:extLst>
        </xdr:cNvPr>
        <xdr:cNvSpPr/>
      </xdr:nvSpPr>
      <xdr:spPr>
        <a:xfrm>
          <a:off x="7670800" y="6771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116777</xdr:rowOff>
    </xdr:from>
    <xdr:to>
      <xdr:col>50</xdr:col>
      <xdr:colOff>114300</xdr:colOff>
      <xdr:row>40</xdr:row>
      <xdr:rowOff>118110</xdr:rowOff>
    </xdr:to>
    <xdr:cxnSp macro="">
      <xdr:nvCxnSpPr>
        <xdr:cNvPr id="136" name="直線コネクタ 135">
          <a:extLst>
            <a:ext uri="{FF2B5EF4-FFF2-40B4-BE49-F238E27FC236}">
              <a16:creationId xmlns:a16="http://schemas.microsoft.com/office/drawing/2014/main" id="{20ED1A64-51E3-45B8-9C57-4DA1A6A9D551}"/>
            </a:ext>
          </a:extLst>
        </xdr:cNvPr>
        <xdr:cNvCxnSpPr/>
      </xdr:nvCxnSpPr>
      <xdr:spPr>
        <a:xfrm>
          <a:off x="7713980" y="6822377"/>
          <a:ext cx="78232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65786</xdr:rowOff>
    </xdr:from>
    <xdr:to>
      <xdr:col>41</xdr:col>
      <xdr:colOff>101600</xdr:colOff>
      <xdr:row>40</xdr:row>
      <xdr:rowOff>167386</xdr:rowOff>
    </xdr:to>
    <xdr:sp macro="" textlink="">
      <xdr:nvSpPr>
        <xdr:cNvPr id="137" name="楕円 136">
          <a:extLst>
            <a:ext uri="{FF2B5EF4-FFF2-40B4-BE49-F238E27FC236}">
              <a16:creationId xmlns:a16="http://schemas.microsoft.com/office/drawing/2014/main" id="{CEF4DB85-D97C-41A3-A303-BC5CF2BE1E9A}"/>
            </a:ext>
          </a:extLst>
        </xdr:cNvPr>
        <xdr:cNvSpPr/>
      </xdr:nvSpPr>
      <xdr:spPr>
        <a:xfrm>
          <a:off x="687324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116586</xdr:rowOff>
    </xdr:from>
    <xdr:to>
      <xdr:col>45</xdr:col>
      <xdr:colOff>177800</xdr:colOff>
      <xdr:row>40</xdr:row>
      <xdr:rowOff>116777</xdr:rowOff>
    </xdr:to>
    <xdr:cxnSp macro="">
      <xdr:nvCxnSpPr>
        <xdr:cNvPr id="138" name="直線コネクタ 137">
          <a:extLst>
            <a:ext uri="{FF2B5EF4-FFF2-40B4-BE49-F238E27FC236}">
              <a16:creationId xmlns:a16="http://schemas.microsoft.com/office/drawing/2014/main" id="{6BA35184-AC5E-45EC-9E60-80943C809852}"/>
            </a:ext>
          </a:extLst>
        </xdr:cNvPr>
        <xdr:cNvCxnSpPr/>
      </xdr:nvCxnSpPr>
      <xdr:spPr>
        <a:xfrm>
          <a:off x="6924040" y="6822186"/>
          <a:ext cx="78994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65405</xdr:rowOff>
    </xdr:from>
    <xdr:to>
      <xdr:col>36</xdr:col>
      <xdr:colOff>165100</xdr:colOff>
      <xdr:row>40</xdr:row>
      <xdr:rowOff>167005</xdr:rowOff>
    </xdr:to>
    <xdr:sp macro="" textlink="">
      <xdr:nvSpPr>
        <xdr:cNvPr id="139" name="楕円 138">
          <a:extLst>
            <a:ext uri="{FF2B5EF4-FFF2-40B4-BE49-F238E27FC236}">
              <a16:creationId xmlns:a16="http://schemas.microsoft.com/office/drawing/2014/main" id="{23EE7AE7-6C95-476F-946B-7CD10C22052D}"/>
            </a:ext>
          </a:extLst>
        </xdr:cNvPr>
        <xdr:cNvSpPr/>
      </xdr:nvSpPr>
      <xdr:spPr>
        <a:xfrm>
          <a:off x="60985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116205</xdr:rowOff>
    </xdr:from>
    <xdr:to>
      <xdr:col>41</xdr:col>
      <xdr:colOff>50800</xdr:colOff>
      <xdr:row>40</xdr:row>
      <xdr:rowOff>116586</xdr:rowOff>
    </xdr:to>
    <xdr:cxnSp macro="">
      <xdr:nvCxnSpPr>
        <xdr:cNvPr id="140" name="直線コネクタ 139">
          <a:extLst>
            <a:ext uri="{FF2B5EF4-FFF2-40B4-BE49-F238E27FC236}">
              <a16:creationId xmlns:a16="http://schemas.microsoft.com/office/drawing/2014/main" id="{B5CCC86B-18B8-43CA-91B7-BF9384AC79B3}"/>
            </a:ext>
          </a:extLst>
        </xdr:cNvPr>
        <xdr:cNvCxnSpPr/>
      </xdr:nvCxnSpPr>
      <xdr:spPr>
        <a:xfrm>
          <a:off x="6149340" y="6821805"/>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a:extLst>
            <a:ext uri="{FF2B5EF4-FFF2-40B4-BE49-F238E27FC236}">
              <a16:creationId xmlns:a16="http://schemas.microsoft.com/office/drawing/2014/main" id="{28821BF8-8D19-47A8-B23D-B77EDB9B462E}"/>
            </a:ext>
          </a:extLst>
        </xdr:cNvPr>
        <xdr:cNvSpPr txBox="1"/>
      </xdr:nvSpPr>
      <xdr:spPr>
        <a:xfrm>
          <a:off x="8271587" y="65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a:extLst>
            <a:ext uri="{FF2B5EF4-FFF2-40B4-BE49-F238E27FC236}">
              <a16:creationId xmlns:a16="http://schemas.microsoft.com/office/drawing/2014/main" id="{395D399D-14F9-4E0B-B5E5-A678BC31AF71}"/>
            </a:ext>
          </a:extLst>
        </xdr:cNvPr>
        <xdr:cNvSpPr txBox="1"/>
      </xdr:nvSpPr>
      <xdr:spPr>
        <a:xfrm>
          <a:off x="7509587" y="65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a:extLst>
            <a:ext uri="{FF2B5EF4-FFF2-40B4-BE49-F238E27FC236}">
              <a16:creationId xmlns:a16="http://schemas.microsoft.com/office/drawing/2014/main" id="{D40D5D53-E3EA-4671-B669-3B7CD5243441}"/>
            </a:ext>
          </a:extLst>
        </xdr:cNvPr>
        <xdr:cNvSpPr txBox="1"/>
      </xdr:nvSpPr>
      <xdr:spPr>
        <a:xfrm>
          <a:off x="67120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a:extLst>
            <a:ext uri="{FF2B5EF4-FFF2-40B4-BE49-F238E27FC236}">
              <a16:creationId xmlns:a16="http://schemas.microsoft.com/office/drawing/2014/main" id="{6C90BA3E-81AE-42F8-8A04-273857F270B3}"/>
            </a:ext>
          </a:extLst>
        </xdr:cNvPr>
        <xdr:cNvSpPr txBox="1"/>
      </xdr:nvSpPr>
      <xdr:spPr>
        <a:xfrm>
          <a:off x="593732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160037</xdr:rowOff>
    </xdr:from>
    <xdr:ext cx="469744" cy="259045"/>
    <xdr:sp macro="" textlink="">
      <xdr:nvSpPr>
        <xdr:cNvPr id="145" name="n_1mainValue【道路】&#10;一人当たり延長">
          <a:extLst>
            <a:ext uri="{FF2B5EF4-FFF2-40B4-BE49-F238E27FC236}">
              <a16:creationId xmlns:a16="http://schemas.microsoft.com/office/drawing/2014/main" id="{43A9AFE4-D1A7-47A9-A6AD-E6A497E4B18A}"/>
            </a:ext>
          </a:extLst>
        </xdr:cNvPr>
        <xdr:cNvSpPr txBox="1"/>
      </xdr:nvSpPr>
      <xdr:spPr>
        <a:xfrm>
          <a:off x="827158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158704</xdr:rowOff>
    </xdr:from>
    <xdr:ext cx="469744" cy="259045"/>
    <xdr:sp macro="" textlink="">
      <xdr:nvSpPr>
        <xdr:cNvPr id="146" name="n_2mainValue【道路】&#10;一人当たり延長">
          <a:extLst>
            <a:ext uri="{FF2B5EF4-FFF2-40B4-BE49-F238E27FC236}">
              <a16:creationId xmlns:a16="http://schemas.microsoft.com/office/drawing/2014/main" id="{EF5ACB3C-4715-4CD4-8B74-34E00B1CCC6C}"/>
            </a:ext>
          </a:extLst>
        </xdr:cNvPr>
        <xdr:cNvSpPr txBox="1"/>
      </xdr:nvSpPr>
      <xdr:spPr>
        <a:xfrm>
          <a:off x="7509587" y="68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158513</xdr:rowOff>
    </xdr:from>
    <xdr:ext cx="469744" cy="259045"/>
    <xdr:sp macro="" textlink="">
      <xdr:nvSpPr>
        <xdr:cNvPr id="147" name="n_3mainValue【道路】&#10;一人当たり延長">
          <a:extLst>
            <a:ext uri="{FF2B5EF4-FFF2-40B4-BE49-F238E27FC236}">
              <a16:creationId xmlns:a16="http://schemas.microsoft.com/office/drawing/2014/main" id="{06E7DFDD-0645-400E-82CC-9673D3A0BB07}"/>
            </a:ext>
          </a:extLst>
        </xdr:cNvPr>
        <xdr:cNvSpPr txBox="1"/>
      </xdr:nvSpPr>
      <xdr:spPr>
        <a:xfrm>
          <a:off x="67120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158132</xdr:rowOff>
    </xdr:from>
    <xdr:ext cx="469744" cy="259045"/>
    <xdr:sp macro="" textlink="">
      <xdr:nvSpPr>
        <xdr:cNvPr id="148" name="n_4mainValue【道路】&#10;一人当たり延長">
          <a:extLst>
            <a:ext uri="{FF2B5EF4-FFF2-40B4-BE49-F238E27FC236}">
              <a16:creationId xmlns:a16="http://schemas.microsoft.com/office/drawing/2014/main" id="{9983CC73-FF51-4DA0-943C-F131E8ACFC20}"/>
            </a:ext>
          </a:extLst>
        </xdr:cNvPr>
        <xdr:cNvSpPr txBox="1"/>
      </xdr:nvSpPr>
      <xdr:spPr>
        <a:xfrm>
          <a:off x="59373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0523E42-CD6C-4C41-8441-D39DFC3407A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B5B83BE-A2EB-4311-91FD-C381B6E2721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636F6E5-529F-4D5C-8E24-34CD235119E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1D5E85C-B37E-4DBA-9CCB-AB826083279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CB29CD1-EF58-42F4-9561-F3AAC209909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BFBA114-0793-4B03-B04F-AF46217A490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B0A085E-2981-4DD2-A2C6-48B308D6CE3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723BF7B-15FB-4886-8346-EAAA0DA5877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CA4CE7C-4432-4035-94A0-FA418470252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6BDB10D-54EB-4716-9A98-90BDEA7E165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E717B09A-0CAD-4FC9-8E42-BA815AF54E2C}"/>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FFF2668-3CBC-45BD-A1C1-D678844DDA34}"/>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FB2A7ADB-AB53-404E-89B3-922C35B11E9D}"/>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2CA17E5-A650-460D-897C-5678A239608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12CAFA0-D2BE-42FE-997D-D885F9E955FA}"/>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46E6764-2171-48BE-8D73-201BA0B5832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9DC3FBA-D6BF-4513-9A74-253407819EC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A3B0FFE-5F3B-4554-BA10-BB498783960A}"/>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242961C-E861-46B4-845D-49703DD7C0F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BDE6BCA-341C-4289-BAFC-47DB3E00B4B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BD8FA63-4E94-47BF-BC92-0BB6D7763289}"/>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639955C-570D-4E77-B65F-DFD2EE72F43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DAFFD7E3-1188-4586-B825-6C99CABCA8AA}"/>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55BC73F-AC15-4EDC-9FDA-0AB0BF943BD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49DE6A63-1CEC-4CC4-A445-647C0184A07D}"/>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DAFDC6C-0B6E-4D1B-962A-B9D445A1F03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a:extLst>
            <a:ext uri="{FF2B5EF4-FFF2-40B4-BE49-F238E27FC236}">
              <a16:creationId xmlns:a16="http://schemas.microsoft.com/office/drawing/2014/main" id="{C64A3DDA-7EB3-4767-A184-1ACEAC3FFCBD}"/>
            </a:ext>
          </a:extLst>
        </xdr:cNvPr>
        <xdr:cNvCxnSpPr/>
      </xdr:nvCxnSpPr>
      <xdr:spPr>
        <a:xfrm flipV="1">
          <a:off x="4086225" y="9228365"/>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E5C01CC-01CB-4D96-BD98-029EBEA01092}"/>
            </a:ext>
          </a:extLst>
        </xdr:cNvPr>
        <xdr:cNvSpPr txBox="1"/>
      </xdr:nvSpPr>
      <xdr:spPr>
        <a:xfrm>
          <a:off x="4124960" y="1081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a:extLst>
            <a:ext uri="{FF2B5EF4-FFF2-40B4-BE49-F238E27FC236}">
              <a16:creationId xmlns:a16="http://schemas.microsoft.com/office/drawing/2014/main" id="{BF2B6D52-6DA6-40D0-B4F3-BF8CECDCA7F9}"/>
            </a:ext>
          </a:extLst>
        </xdr:cNvPr>
        <xdr:cNvCxnSpPr/>
      </xdr:nvCxnSpPr>
      <xdr:spPr>
        <a:xfrm>
          <a:off x="4020820" y="10813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D816B7C-1951-4A70-989A-E1D9AC80069E}"/>
            </a:ext>
          </a:extLst>
        </xdr:cNvPr>
        <xdr:cNvSpPr txBox="1"/>
      </xdr:nvSpPr>
      <xdr:spPr>
        <a:xfrm>
          <a:off x="4124960" y="90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a:extLst>
            <a:ext uri="{FF2B5EF4-FFF2-40B4-BE49-F238E27FC236}">
              <a16:creationId xmlns:a16="http://schemas.microsoft.com/office/drawing/2014/main" id="{5B4B3BAC-12A6-4376-957C-A90DBA903DEC}"/>
            </a:ext>
          </a:extLst>
        </xdr:cNvPr>
        <xdr:cNvCxnSpPr/>
      </xdr:nvCxnSpPr>
      <xdr:spPr>
        <a:xfrm>
          <a:off x="402082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E32F722-DD7D-4427-A154-B936A6458A6C}"/>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a:extLst>
            <a:ext uri="{FF2B5EF4-FFF2-40B4-BE49-F238E27FC236}">
              <a16:creationId xmlns:a16="http://schemas.microsoft.com/office/drawing/2014/main" id="{9D4D464E-6DD8-4416-AD6F-E052586232D5}"/>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a:extLst>
            <a:ext uri="{FF2B5EF4-FFF2-40B4-BE49-F238E27FC236}">
              <a16:creationId xmlns:a16="http://schemas.microsoft.com/office/drawing/2014/main" id="{9EF74274-ABD0-4E35-BBAE-DF9E01647F6E}"/>
            </a:ext>
          </a:extLst>
        </xdr:cNvPr>
        <xdr:cNvSpPr/>
      </xdr:nvSpPr>
      <xdr:spPr>
        <a:xfrm>
          <a:off x="331216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a:extLst>
            <a:ext uri="{FF2B5EF4-FFF2-40B4-BE49-F238E27FC236}">
              <a16:creationId xmlns:a16="http://schemas.microsoft.com/office/drawing/2014/main" id="{35978DAD-678D-41B3-B70D-C606C077D96D}"/>
            </a:ext>
          </a:extLst>
        </xdr:cNvPr>
        <xdr:cNvSpPr/>
      </xdr:nvSpPr>
      <xdr:spPr>
        <a:xfrm>
          <a:off x="251460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a:extLst>
            <a:ext uri="{FF2B5EF4-FFF2-40B4-BE49-F238E27FC236}">
              <a16:creationId xmlns:a16="http://schemas.microsoft.com/office/drawing/2014/main" id="{90464D63-973B-490D-A69A-2C2364B76714}"/>
            </a:ext>
          </a:extLst>
        </xdr:cNvPr>
        <xdr:cNvSpPr/>
      </xdr:nvSpPr>
      <xdr:spPr>
        <a:xfrm>
          <a:off x="1739900" y="991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a:extLst>
            <a:ext uri="{FF2B5EF4-FFF2-40B4-BE49-F238E27FC236}">
              <a16:creationId xmlns:a16="http://schemas.microsoft.com/office/drawing/2014/main" id="{2D8200DB-9FC3-4D05-BBDA-E20D894ABBFB}"/>
            </a:ext>
          </a:extLst>
        </xdr:cNvPr>
        <xdr:cNvSpPr/>
      </xdr:nvSpPr>
      <xdr:spPr>
        <a:xfrm>
          <a:off x="965200" y="9893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01D159-6D63-42AF-9FE4-1CF6AC837B0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7AA738-D8D5-4E30-809E-E87775CFEE9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CD06137-155B-4766-9CBF-2584CE17C87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4CEAA69-4ACD-401F-B36F-E8844E64889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3B1D9AD-F27D-42FD-9092-CD0FF576F93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40640</xdr:rowOff>
    </xdr:from>
    <xdr:to>
      <xdr:col>24</xdr:col>
      <xdr:colOff>114300</xdr:colOff>
      <xdr:row>56</xdr:row>
      <xdr:rowOff>142240</xdr:rowOff>
    </xdr:to>
    <xdr:sp macro="" textlink="">
      <xdr:nvSpPr>
        <xdr:cNvPr id="191" name="楕円 190">
          <a:extLst>
            <a:ext uri="{FF2B5EF4-FFF2-40B4-BE49-F238E27FC236}">
              <a16:creationId xmlns:a16="http://schemas.microsoft.com/office/drawing/2014/main" id="{D21F8A46-4A87-4711-8737-F82A7AFAD54C}"/>
            </a:ext>
          </a:extLst>
        </xdr:cNvPr>
        <xdr:cNvSpPr/>
      </xdr:nvSpPr>
      <xdr:spPr>
        <a:xfrm>
          <a:off x="403606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63517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7D3EEC46-606D-431E-80A9-37EAF62B25E9}"/>
            </a:ext>
          </a:extLst>
        </xdr:cNvPr>
        <xdr:cNvSpPr txBox="1"/>
      </xdr:nvSpPr>
      <xdr:spPr>
        <a:xfrm>
          <a:off x="4124960"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7983</xdr:rowOff>
    </xdr:from>
    <xdr:to>
      <xdr:col>20</xdr:col>
      <xdr:colOff>38100</xdr:colOff>
      <xdr:row>56</xdr:row>
      <xdr:rowOff>109583</xdr:rowOff>
    </xdr:to>
    <xdr:sp macro="" textlink="">
      <xdr:nvSpPr>
        <xdr:cNvPr id="193" name="楕円 192">
          <a:extLst>
            <a:ext uri="{FF2B5EF4-FFF2-40B4-BE49-F238E27FC236}">
              <a16:creationId xmlns:a16="http://schemas.microsoft.com/office/drawing/2014/main" id="{1536F8A9-6842-4D62-AD10-4E9244753F6C}"/>
            </a:ext>
          </a:extLst>
        </xdr:cNvPr>
        <xdr:cNvSpPr/>
      </xdr:nvSpPr>
      <xdr:spPr>
        <a:xfrm>
          <a:off x="3312160" y="9395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58783</xdr:rowOff>
    </xdr:from>
    <xdr:to>
      <xdr:col>24</xdr:col>
      <xdr:colOff>63500</xdr:colOff>
      <xdr:row>56</xdr:row>
      <xdr:rowOff>91440</xdr:rowOff>
    </xdr:to>
    <xdr:cxnSp macro="">
      <xdr:nvCxnSpPr>
        <xdr:cNvPr id="194" name="直線コネクタ 193">
          <a:extLst>
            <a:ext uri="{FF2B5EF4-FFF2-40B4-BE49-F238E27FC236}">
              <a16:creationId xmlns:a16="http://schemas.microsoft.com/office/drawing/2014/main" id="{1BB4BE62-C6BF-4CDF-8403-C8FAD6A08D98}"/>
            </a:ext>
          </a:extLst>
        </xdr:cNvPr>
        <xdr:cNvCxnSpPr/>
      </xdr:nvCxnSpPr>
      <xdr:spPr>
        <a:xfrm>
          <a:off x="3355340" y="944662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169635</xdr:rowOff>
    </xdr:from>
    <xdr:to>
      <xdr:col>15</xdr:col>
      <xdr:colOff>101600</xdr:colOff>
      <xdr:row>56</xdr:row>
      <xdr:rowOff>99785</xdr:rowOff>
    </xdr:to>
    <xdr:sp macro="" textlink="">
      <xdr:nvSpPr>
        <xdr:cNvPr id="195" name="楕円 194">
          <a:extLst>
            <a:ext uri="{FF2B5EF4-FFF2-40B4-BE49-F238E27FC236}">
              <a16:creationId xmlns:a16="http://schemas.microsoft.com/office/drawing/2014/main" id="{46E460CC-8AB3-443B-9826-2A63E9AA95CF}"/>
            </a:ext>
          </a:extLst>
        </xdr:cNvPr>
        <xdr:cNvSpPr/>
      </xdr:nvSpPr>
      <xdr:spPr>
        <a:xfrm>
          <a:off x="2514600" y="9389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48985</xdr:rowOff>
    </xdr:from>
    <xdr:to>
      <xdr:col>19</xdr:col>
      <xdr:colOff>177800</xdr:colOff>
      <xdr:row>56</xdr:row>
      <xdr:rowOff>58783</xdr:rowOff>
    </xdr:to>
    <xdr:cxnSp macro="">
      <xdr:nvCxnSpPr>
        <xdr:cNvPr id="196" name="直線コネクタ 195">
          <a:extLst>
            <a:ext uri="{FF2B5EF4-FFF2-40B4-BE49-F238E27FC236}">
              <a16:creationId xmlns:a16="http://schemas.microsoft.com/office/drawing/2014/main" id="{8664D509-DE49-4C34-93C7-56FD3610E90C}"/>
            </a:ext>
          </a:extLst>
        </xdr:cNvPr>
        <xdr:cNvCxnSpPr/>
      </xdr:nvCxnSpPr>
      <xdr:spPr>
        <a:xfrm>
          <a:off x="2565400" y="9436825"/>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101056</xdr:rowOff>
    </xdr:from>
    <xdr:to>
      <xdr:col>10</xdr:col>
      <xdr:colOff>165100</xdr:colOff>
      <xdr:row>56</xdr:row>
      <xdr:rowOff>31206</xdr:rowOff>
    </xdr:to>
    <xdr:sp macro="" textlink="">
      <xdr:nvSpPr>
        <xdr:cNvPr id="197" name="楕円 196">
          <a:extLst>
            <a:ext uri="{FF2B5EF4-FFF2-40B4-BE49-F238E27FC236}">
              <a16:creationId xmlns:a16="http://schemas.microsoft.com/office/drawing/2014/main" id="{B5200445-E947-45AA-BB46-F6DCC611A61A}"/>
            </a:ext>
          </a:extLst>
        </xdr:cNvPr>
        <xdr:cNvSpPr/>
      </xdr:nvSpPr>
      <xdr:spPr>
        <a:xfrm>
          <a:off x="1739900" y="9321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151856</xdr:rowOff>
    </xdr:from>
    <xdr:to>
      <xdr:col>15</xdr:col>
      <xdr:colOff>50800</xdr:colOff>
      <xdr:row>56</xdr:row>
      <xdr:rowOff>48985</xdr:rowOff>
    </xdr:to>
    <xdr:cxnSp macro="">
      <xdr:nvCxnSpPr>
        <xdr:cNvPr id="198" name="直線コネクタ 197">
          <a:extLst>
            <a:ext uri="{FF2B5EF4-FFF2-40B4-BE49-F238E27FC236}">
              <a16:creationId xmlns:a16="http://schemas.microsoft.com/office/drawing/2014/main" id="{8F0A6256-26FF-4CC7-AB44-503E9E08FF28}"/>
            </a:ext>
          </a:extLst>
        </xdr:cNvPr>
        <xdr:cNvCxnSpPr/>
      </xdr:nvCxnSpPr>
      <xdr:spPr>
        <a:xfrm>
          <a:off x="1790700" y="9372056"/>
          <a:ext cx="7747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52070</xdr:rowOff>
    </xdr:from>
    <xdr:to>
      <xdr:col>6</xdr:col>
      <xdr:colOff>38100</xdr:colOff>
      <xdr:row>55</xdr:row>
      <xdr:rowOff>153670</xdr:rowOff>
    </xdr:to>
    <xdr:sp macro="" textlink="">
      <xdr:nvSpPr>
        <xdr:cNvPr id="199" name="楕円 198">
          <a:extLst>
            <a:ext uri="{FF2B5EF4-FFF2-40B4-BE49-F238E27FC236}">
              <a16:creationId xmlns:a16="http://schemas.microsoft.com/office/drawing/2014/main" id="{45E87DB3-9E37-47A2-8D72-669804257134}"/>
            </a:ext>
          </a:extLst>
        </xdr:cNvPr>
        <xdr:cNvSpPr/>
      </xdr:nvSpPr>
      <xdr:spPr>
        <a:xfrm>
          <a:off x="965200" y="9272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102870</xdr:rowOff>
    </xdr:from>
    <xdr:to>
      <xdr:col>10</xdr:col>
      <xdr:colOff>114300</xdr:colOff>
      <xdr:row>55</xdr:row>
      <xdr:rowOff>151856</xdr:rowOff>
    </xdr:to>
    <xdr:cxnSp macro="">
      <xdr:nvCxnSpPr>
        <xdr:cNvPr id="200" name="直線コネクタ 199">
          <a:extLst>
            <a:ext uri="{FF2B5EF4-FFF2-40B4-BE49-F238E27FC236}">
              <a16:creationId xmlns:a16="http://schemas.microsoft.com/office/drawing/2014/main" id="{F7A20DD7-9FC4-4EF9-AC25-03CA62588513}"/>
            </a:ext>
          </a:extLst>
        </xdr:cNvPr>
        <xdr:cNvCxnSpPr/>
      </xdr:nvCxnSpPr>
      <xdr:spPr>
        <a:xfrm>
          <a:off x="1008380" y="9323070"/>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784D44C-06B5-4A54-B23F-1BA1CF248B37}"/>
            </a:ext>
          </a:extLst>
        </xdr:cNvPr>
        <xdr:cNvSpPr txBox="1"/>
      </xdr:nvSpPr>
      <xdr:spPr>
        <a:xfrm>
          <a:off x="3170564"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F1DDD7A2-5F24-44D5-AB4E-30BB920919AD}"/>
            </a:ext>
          </a:extLst>
        </xdr:cNvPr>
        <xdr:cNvSpPr txBox="1"/>
      </xdr:nvSpPr>
      <xdr:spPr>
        <a:xfrm>
          <a:off x="2385704" y="1004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AF7CB43C-DB13-49A9-BA8E-4AF6010E4113}"/>
            </a:ext>
          </a:extLst>
        </xdr:cNvPr>
        <xdr:cNvSpPr txBox="1"/>
      </xdr:nvSpPr>
      <xdr:spPr>
        <a:xfrm>
          <a:off x="161100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95811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C20DF90-206D-48D3-B403-FF3B31683336}"/>
            </a:ext>
          </a:extLst>
        </xdr:cNvPr>
        <xdr:cNvSpPr txBox="1"/>
      </xdr:nvSpPr>
      <xdr:spPr>
        <a:xfrm>
          <a:off x="8363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126110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6276A9B1-92BC-4C69-8BFF-2FA6A833B1AD}"/>
            </a:ext>
          </a:extLst>
        </xdr:cNvPr>
        <xdr:cNvSpPr txBox="1"/>
      </xdr:nvSpPr>
      <xdr:spPr>
        <a:xfrm>
          <a:off x="3170564"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116312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BA4A0864-964F-479A-8EB3-DDA9556E680E}"/>
            </a:ext>
          </a:extLst>
        </xdr:cNvPr>
        <xdr:cNvSpPr txBox="1"/>
      </xdr:nvSpPr>
      <xdr:spPr>
        <a:xfrm>
          <a:off x="2385704" y="916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47733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BE75E4FF-AA23-4904-BA3F-6C979E1E3ADC}"/>
            </a:ext>
          </a:extLst>
        </xdr:cNvPr>
        <xdr:cNvSpPr txBox="1"/>
      </xdr:nvSpPr>
      <xdr:spPr>
        <a:xfrm>
          <a:off x="1611004" y="910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170197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8434613-D5B7-45C8-A3F7-D8AD9D7957CE}"/>
            </a:ext>
          </a:extLst>
        </xdr:cNvPr>
        <xdr:cNvSpPr txBox="1"/>
      </xdr:nvSpPr>
      <xdr:spPr>
        <a:xfrm>
          <a:off x="836304" y="905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8D77CC44-8C3A-4070-AFBE-03886DC996A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91B2E5E-3C8F-4FEB-80F3-54CACEE5AC3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E624947-4F93-4401-8BEA-40171D07657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BEA6122A-6EFA-401B-B4BE-76AA67BEBEA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154257F-C722-42C7-A4F0-47F4028C34F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68940973-F5C8-4462-9B2E-789C6763AC7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9D871FB-B95B-4165-ABA1-3ECC6A91D0B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4A16AF7-439C-4EBB-8FB8-21CF19CC406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8985EED-6A5B-47A0-9C0F-69622A6A259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93523C0-0E60-449C-A0DC-BDDE30CF71F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2B08CF1E-D2DD-4CD5-B6D7-A4B1F6D957D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D751EF83-B879-4798-90EE-CD72D22839D6}"/>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A03952E6-7729-4EB5-98C3-C44DCC2E1A4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a:extLst>
            <a:ext uri="{FF2B5EF4-FFF2-40B4-BE49-F238E27FC236}">
              <a16:creationId xmlns:a16="http://schemas.microsoft.com/office/drawing/2014/main" id="{8033567B-5D78-4663-9976-9765CA1C00FD}"/>
            </a:ext>
          </a:extLst>
        </xdr:cNvPr>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F6E9E9A2-294A-4B3E-AA8D-58608931468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9D3F3D7-2C87-4DB1-ABD8-D39B1ACD874F}"/>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418B1378-ED8B-48E1-879C-B964C7453B6B}"/>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F6FDE83C-E57B-46EC-940C-52B5B1AFBDB6}"/>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99E0D467-E034-4A4C-BB52-1A58084A6C4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8D2EDC4A-C387-43CC-9ED4-B76A49776362}"/>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884F3B6-7160-47B3-90A0-46E76977A50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DE737A16-0861-4ACE-B1F2-E644AD6D9A3D}"/>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6920A528-44ED-430E-A214-4B1D802D503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a:extLst>
            <a:ext uri="{FF2B5EF4-FFF2-40B4-BE49-F238E27FC236}">
              <a16:creationId xmlns:a16="http://schemas.microsoft.com/office/drawing/2014/main" id="{83B424F6-05F8-4E7E-9B4A-7E47DAA6484E}"/>
            </a:ext>
          </a:extLst>
        </xdr:cNvPr>
        <xdr:cNvCxnSpPr/>
      </xdr:nvCxnSpPr>
      <xdr:spPr>
        <a:xfrm flipV="1">
          <a:off x="9219565" y="9397274"/>
          <a:ext cx="0" cy="138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5390DEA6-DB46-4E0F-A8AA-4979E86A83D1}"/>
            </a:ext>
          </a:extLst>
        </xdr:cNvPr>
        <xdr:cNvSpPr txBox="1"/>
      </xdr:nvSpPr>
      <xdr:spPr>
        <a:xfrm>
          <a:off x="9258300" y="107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a:extLst>
            <a:ext uri="{FF2B5EF4-FFF2-40B4-BE49-F238E27FC236}">
              <a16:creationId xmlns:a16="http://schemas.microsoft.com/office/drawing/2014/main" id="{EC8A8307-8A96-4746-90D8-A73060793708}"/>
            </a:ext>
          </a:extLst>
        </xdr:cNvPr>
        <xdr:cNvCxnSpPr/>
      </xdr:nvCxnSpPr>
      <xdr:spPr>
        <a:xfrm>
          <a:off x="9154160" y="1078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39BA6A6C-AE2A-49DA-919B-724713AD7B03}"/>
            </a:ext>
          </a:extLst>
        </xdr:cNvPr>
        <xdr:cNvSpPr txBox="1"/>
      </xdr:nvSpPr>
      <xdr:spPr>
        <a:xfrm>
          <a:off x="9258300" y="918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a:extLst>
            <a:ext uri="{FF2B5EF4-FFF2-40B4-BE49-F238E27FC236}">
              <a16:creationId xmlns:a16="http://schemas.microsoft.com/office/drawing/2014/main" id="{D5E6EAB2-B849-4CA6-BE56-3A0F002FB719}"/>
            </a:ext>
          </a:extLst>
        </xdr:cNvPr>
        <xdr:cNvCxnSpPr/>
      </xdr:nvCxnSpPr>
      <xdr:spPr>
        <a:xfrm>
          <a:off x="9154160" y="9397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610ADBA0-1F3F-40A5-92F5-B6EEF0CD4356}"/>
            </a:ext>
          </a:extLst>
        </xdr:cNvPr>
        <xdr:cNvSpPr txBox="1"/>
      </xdr:nvSpPr>
      <xdr:spPr>
        <a:xfrm>
          <a:off x="9258300" y="1043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a:extLst>
            <a:ext uri="{FF2B5EF4-FFF2-40B4-BE49-F238E27FC236}">
              <a16:creationId xmlns:a16="http://schemas.microsoft.com/office/drawing/2014/main" id="{EE21E531-2536-4D46-8268-0D833B5E32E6}"/>
            </a:ext>
          </a:extLst>
        </xdr:cNvPr>
        <xdr:cNvSpPr/>
      </xdr:nvSpPr>
      <xdr:spPr>
        <a:xfrm>
          <a:off x="9192260" y="10455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a:extLst>
            <a:ext uri="{FF2B5EF4-FFF2-40B4-BE49-F238E27FC236}">
              <a16:creationId xmlns:a16="http://schemas.microsoft.com/office/drawing/2014/main" id="{A6A6D585-C00D-4DC6-A99B-A3C8823BFDD6}"/>
            </a:ext>
          </a:extLst>
        </xdr:cNvPr>
        <xdr:cNvSpPr/>
      </xdr:nvSpPr>
      <xdr:spPr>
        <a:xfrm>
          <a:off x="8445500" y="1045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a:extLst>
            <a:ext uri="{FF2B5EF4-FFF2-40B4-BE49-F238E27FC236}">
              <a16:creationId xmlns:a16="http://schemas.microsoft.com/office/drawing/2014/main" id="{CA9E0B78-65D5-42D4-8033-930B09641A70}"/>
            </a:ext>
          </a:extLst>
        </xdr:cNvPr>
        <xdr:cNvSpPr/>
      </xdr:nvSpPr>
      <xdr:spPr>
        <a:xfrm>
          <a:off x="7670800" y="10458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a:extLst>
            <a:ext uri="{FF2B5EF4-FFF2-40B4-BE49-F238E27FC236}">
              <a16:creationId xmlns:a16="http://schemas.microsoft.com/office/drawing/2014/main" id="{EA3FDAFF-180C-447D-AC7C-615BE82560F9}"/>
            </a:ext>
          </a:extLst>
        </xdr:cNvPr>
        <xdr:cNvSpPr/>
      </xdr:nvSpPr>
      <xdr:spPr>
        <a:xfrm>
          <a:off x="6873240" y="1046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a:extLst>
            <a:ext uri="{FF2B5EF4-FFF2-40B4-BE49-F238E27FC236}">
              <a16:creationId xmlns:a16="http://schemas.microsoft.com/office/drawing/2014/main" id="{75229011-AC84-4F90-8C8A-A536AFC30CFE}"/>
            </a:ext>
          </a:extLst>
        </xdr:cNvPr>
        <xdr:cNvSpPr/>
      </xdr:nvSpPr>
      <xdr:spPr>
        <a:xfrm>
          <a:off x="609854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32CC3F2-0D1B-4D04-9152-F65D6B104BE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0246EA4-45B0-4357-BED0-1AB66CB8B18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374ADAE-FEA7-4954-A85E-F68499962F4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8D61F63-3AF2-4116-AAB9-F90D9A2ECA1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53EB1F9-DFA1-4165-BBE0-B38149D5809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117670</xdr:rowOff>
    </xdr:from>
    <xdr:to>
      <xdr:col>55</xdr:col>
      <xdr:colOff>50800</xdr:colOff>
      <xdr:row>62</xdr:row>
      <xdr:rowOff>47820</xdr:rowOff>
    </xdr:to>
    <xdr:sp macro="" textlink="">
      <xdr:nvSpPr>
        <xdr:cNvPr id="248" name="楕円 247">
          <a:extLst>
            <a:ext uri="{FF2B5EF4-FFF2-40B4-BE49-F238E27FC236}">
              <a16:creationId xmlns:a16="http://schemas.microsoft.com/office/drawing/2014/main" id="{7AD23FFF-7C17-4085-A29E-331BCC86D75C}"/>
            </a:ext>
          </a:extLst>
        </xdr:cNvPr>
        <xdr:cNvSpPr/>
      </xdr:nvSpPr>
      <xdr:spPr>
        <a:xfrm>
          <a:off x="9192260" y="10343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140547</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526CE718-F713-471E-A527-997E1B6792F5}"/>
            </a:ext>
          </a:extLst>
        </xdr:cNvPr>
        <xdr:cNvSpPr txBox="1"/>
      </xdr:nvSpPr>
      <xdr:spPr>
        <a:xfrm>
          <a:off x="9258300" y="1019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125550</xdr:rowOff>
    </xdr:from>
    <xdr:to>
      <xdr:col>50</xdr:col>
      <xdr:colOff>165100</xdr:colOff>
      <xdr:row>62</xdr:row>
      <xdr:rowOff>55700</xdr:rowOff>
    </xdr:to>
    <xdr:sp macro="" textlink="">
      <xdr:nvSpPr>
        <xdr:cNvPr id="250" name="楕円 249">
          <a:extLst>
            <a:ext uri="{FF2B5EF4-FFF2-40B4-BE49-F238E27FC236}">
              <a16:creationId xmlns:a16="http://schemas.microsoft.com/office/drawing/2014/main" id="{6A26E2E9-C40B-4B4D-974E-41B8038DF1F2}"/>
            </a:ext>
          </a:extLst>
        </xdr:cNvPr>
        <xdr:cNvSpPr/>
      </xdr:nvSpPr>
      <xdr:spPr>
        <a:xfrm>
          <a:off x="8445500" y="10351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168470</xdr:rowOff>
    </xdr:from>
    <xdr:to>
      <xdr:col>55</xdr:col>
      <xdr:colOff>0</xdr:colOff>
      <xdr:row>62</xdr:row>
      <xdr:rowOff>4900</xdr:rowOff>
    </xdr:to>
    <xdr:cxnSp macro="">
      <xdr:nvCxnSpPr>
        <xdr:cNvPr id="251" name="直線コネクタ 250">
          <a:extLst>
            <a:ext uri="{FF2B5EF4-FFF2-40B4-BE49-F238E27FC236}">
              <a16:creationId xmlns:a16="http://schemas.microsoft.com/office/drawing/2014/main" id="{CAE8BD16-622D-4026-9D52-72D6B84D32A6}"/>
            </a:ext>
          </a:extLst>
        </xdr:cNvPr>
        <xdr:cNvCxnSpPr/>
      </xdr:nvCxnSpPr>
      <xdr:spPr>
        <a:xfrm flipV="1">
          <a:off x="8496300" y="10394510"/>
          <a:ext cx="7239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117610</xdr:rowOff>
    </xdr:from>
    <xdr:to>
      <xdr:col>46</xdr:col>
      <xdr:colOff>38100</xdr:colOff>
      <xdr:row>62</xdr:row>
      <xdr:rowOff>47760</xdr:rowOff>
    </xdr:to>
    <xdr:sp macro="" textlink="">
      <xdr:nvSpPr>
        <xdr:cNvPr id="252" name="楕円 251">
          <a:extLst>
            <a:ext uri="{FF2B5EF4-FFF2-40B4-BE49-F238E27FC236}">
              <a16:creationId xmlns:a16="http://schemas.microsoft.com/office/drawing/2014/main" id="{973F9C9E-988F-4272-871B-50408889387E}"/>
            </a:ext>
          </a:extLst>
        </xdr:cNvPr>
        <xdr:cNvSpPr/>
      </xdr:nvSpPr>
      <xdr:spPr>
        <a:xfrm>
          <a:off x="7670800" y="10343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168410</xdr:rowOff>
    </xdr:from>
    <xdr:to>
      <xdr:col>50</xdr:col>
      <xdr:colOff>114300</xdr:colOff>
      <xdr:row>62</xdr:row>
      <xdr:rowOff>4900</xdr:rowOff>
    </xdr:to>
    <xdr:cxnSp macro="">
      <xdr:nvCxnSpPr>
        <xdr:cNvPr id="253" name="直線コネクタ 252">
          <a:extLst>
            <a:ext uri="{FF2B5EF4-FFF2-40B4-BE49-F238E27FC236}">
              <a16:creationId xmlns:a16="http://schemas.microsoft.com/office/drawing/2014/main" id="{8BA16F08-9F40-44B0-BD66-1595C8B7A0AA}"/>
            </a:ext>
          </a:extLst>
        </xdr:cNvPr>
        <xdr:cNvCxnSpPr/>
      </xdr:nvCxnSpPr>
      <xdr:spPr>
        <a:xfrm>
          <a:off x="7713980" y="10394450"/>
          <a:ext cx="78232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118752</xdr:rowOff>
    </xdr:from>
    <xdr:to>
      <xdr:col>41</xdr:col>
      <xdr:colOff>101600</xdr:colOff>
      <xdr:row>62</xdr:row>
      <xdr:rowOff>48902</xdr:rowOff>
    </xdr:to>
    <xdr:sp macro="" textlink="">
      <xdr:nvSpPr>
        <xdr:cNvPr id="254" name="楕円 253">
          <a:extLst>
            <a:ext uri="{FF2B5EF4-FFF2-40B4-BE49-F238E27FC236}">
              <a16:creationId xmlns:a16="http://schemas.microsoft.com/office/drawing/2014/main" id="{FAAEDDEB-5C63-45D1-B086-6BC697DC246F}"/>
            </a:ext>
          </a:extLst>
        </xdr:cNvPr>
        <xdr:cNvSpPr/>
      </xdr:nvSpPr>
      <xdr:spPr>
        <a:xfrm>
          <a:off x="6873240" y="10344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168410</xdr:rowOff>
    </xdr:from>
    <xdr:to>
      <xdr:col>45</xdr:col>
      <xdr:colOff>177800</xdr:colOff>
      <xdr:row>61</xdr:row>
      <xdr:rowOff>169552</xdr:rowOff>
    </xdr:to>
    <xdr:cxnSp macro="">
      <xdr:nvCxnSpPr>
        <xdr:cNvPr id="255" name="直線コネクタ 254">
          <a:extLst>
            <a:ext uri="{FF2B5EF4-FFF2-40B4-BE49-F238E27FC236}">
              <a16:creationId xmlns:a16="http://schemas.microsoft.com/office/drawing/2014/main" id="{6FF5770A-69D4-461B-8E14-1AC108610B51}"/>
            </a:ext>
          </a:extLst>
        </xdr:cNvPr>
        <xdr:cNvCxnSpPr/>
      </xdr:nvCxnSpPr>
      <xdr:spPr>
        <a:xfrm flipV="1">
          <a:off x="6924040" y="10394450"/>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116870</xdr:rowOff>
    </xdr:from>
    <xdr:to>
      <xdr:col>36</xdr:col>
      <xdr:colOff>165100</xdr:colOff>
      <xdr:row>62</xdr:row>
      <xdr:rowOff>47020</xdr:rowOff>
    </xdr:to>
    <xdr:sp macro="" textlink="">
      <xdr:nvSpPr>
        <xdr:cNvPr id="256" name="楕円 255">
          <a:extLst>
            <a:ext uri="{FF2B5EF4-FFF2-40B4-BE49-F238E27FC236}">
              <a16:creationId xmlns:a16="http://schemas.microsoft.com/office/drawing/2014/main" id="{88169BBA-D841-4480-A2CC-217DAABD1B2B}"/>
            </a:ext>
          </a:extLst>
        </xdr:cNvPr>
        <xdr:cNvSpPr/>
      </xdr:nvSpPr>
      <xdr:spPr>
        <a:xfrm>
          <a:off x="6098540" y="10342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167670</xdr:rowOff>
    </xdr:from>
    <xdr:to>
      <xdr:col>41</xdr:col>
      <xdr:colOff>50800</xdr:colOff>
      <xdr:row>61</xdr:row>
      <xdr:rowOff>169552</xdr:rowOff>
    </xdr:to>
    <xdr:cxnSp macro="">
      <xdr:nvCxnSpPr>
        <xdr:cNvPr id="257" name="直線コネクタ 256">
          <a:extLst>
            <a:ext uri="{FF2B5EF4-FFF2-40B4-BE49-F238E27FC236}">
              <a16:creationId xmlns:a16="http://schemas.microsoft.com/office/drawing/2014/main" id="{9CD259D2-B5BB-4989-A43D-D17844843EA2}"/>
            </a:ext>
          </a:extLst>
        </xdr:cNvPr>
        <xdr:cNvCxnSpPr/>
      </xdr:nvCxnSpPr>
      <xdr:spPr>
        <a:xfrm>
          <a:off x="6149340" y="10393710"/>
          <a:ext cx="7747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64CC6D21-A4A7-4C38-B812-DCBFB566D89C}"/>
            </a:ext>
          </a:extLst>
        </xdr:cNvPr>
        <xdr:cNvSpPr txBox="1"/>
      </xdr:nvSpPr>
      <xdr:spPr>
        <a:xfrm>
          <a:off x="8239271" y="1055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A75E1F68-7600-4EE1-B32C-0DBC50F293AC}"/>
            </a:ext>
          </a:extLst>
        </xdr:cNvPr>
        <xdr:cNvSpPr txBox="1"/>
      </xdr:nvSpPr>
      <xdr:spPr>
        <a:xfrm>
          <a:off x="7477271" y="1055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55E589FF-B5E5-435E-A202-85A6A02AD40E}"/>
            </a:ext>
          </a:extLst>
        </xdr:cNvPr>
        <xdr:cNvSpPr txBox="1"/>
      </xdr:nvSpPr>
      <xdr:spPr>
        <a:xfrm>
          <a:off x="6702571" y="105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FCE16573-7F91-4606-BF0D-157FC12552D0}"/>
            </a:ext>
          </a:extLst>
        </xdr:cNvPr>
        <xdr:cNvSpPr txBox="1"/>
      </xdr:nvSpPr>
      <xdr:spPr>
        <a:xfrm>
          <a:off x="590501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72227</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A95764F3-E446-4EDA-AF24-68CBF78FA70E}"/>
            </a:ext>
          </a:extLst>
        </xdr:cNvPr>
        <xdr:cNvSpPr txBox="1"/>
      </xdr:nvSpPr>
      <xdr:spPr>
        <a:xfrm>
          <a:off x="8239271" y="101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64287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202926E0-6232-4674-AEB1-F8BD3BCE5D26}"/>
            </a:ext>
          </a:extLst>
        </xdr:cNvPr>
        <xdr:cNvSpPr txBox="1"/>
      </xdr:nvSpPr>
      <xdr:spPr>
        <a:xfrm>
          <a:off x="7477271" y="101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65429</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B66CFF42-8419-4ABC-8575-0E2BBCA0E60D}"/>
            </a:ext>
          </a:extLst>
        </xdr:cNvPr>
        <xdr:cNvSpPr txBox="1"/>
      </xdr:nvSpPr>
      <xdr:spPr>
        <a:xfrm>
          <a:off x="6702571" y="101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63547</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A5A48967-E387-40A4-9DE0-94EF9D04AA9C}"/>
            </a:ext>
          </a:extLst>
        </xdr:cNvPr>
        <xdr:cNvSpPr txBox="1"/>
      </xdr:nvSpPr>
      <xdr:spPr>
        <a:xfrm>
          <a:off x="5905011" y="101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B6C8DF2-8B5E-475D-BD05-CBF68652530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636384C-5034-487A-927D-BF1585F4E77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6F7E51C-F81C-4B62-A96A-DF1418588F2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2EA9AB4-1E9D-4D49-B001-DF4E123A08A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5BC00F9-B749-4DCE-8990-E88D0A9C9E5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3009384-7129-445E-974F-CFB9076EA83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816869A-8A5E-4A3C-BC3E-1E2B50A9774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181616D-943E-4DC9-BF0B-7465AD91572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5FA7F9F-B201-4713-B635-75901384DA7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1CD1765D-F8D7-4FB4-85C6-0E6D3B4A059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C9B6453-C23F-479D-82D6-F6F8F2B3C93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a:extLst>
            <a:ext uri="{FF2B5EF4-FFF2-40B4-BE49-F238E27FC236}">
              <a16:creationId xmlns:a16="http://schemas.microsoft.com/office/drawing/2014/main" id="{D7783CEA-2AFE-4175-82DB-CE111E2B4478}"/>
            </a:ext>
          </a:extLst>
        </xdr:cNvPr>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a:extLst>
            <a:ext uri="{FF2B5EF4-FFF2-40B4-BE49-F238E27FC236}">
              <a16:creationId xmlns:a16="http://schemas.microsoft.com/office/drawing/2014/main" id="{7F757D65-C018-4737-8C1D-3A56909A44F9}"/>
            </a:ext>
          </a:extLst>
        </xdr:cNvPr>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300C812-DD2D-4C1A-8014-B93D9A53480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169BEA8-6A75-4BC6-9C45-F14BF10BD45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a:extLst>
            <a:ext uri="{FF2B5EF4-FFF2-40B4-BE49-F238E27FC236}">
              <a16:creationId xmlns:a16="http://schemas.microsoft.com/office/drawing/2014/main" id="{A06A43DD-6708-4CD1-AFF8-54D2171A7C8C}"/>
            </a:ext>
          </a:extLst>
        </xdr:cNvPr>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a:extLst>
            <a:ext uri="{FF2B5EF4-FFF2-40B4-BE49-F238E27FC236}">
              <a16:creationId xmlns:a16="http://schemas.microsoft.com/office/drawing/2014/main" id="{0E43B655-B4B5-4420-A619-2E2F1F8CE45E}"/>
            </a:ext>
          </a:extLst>
        </xdr:cNvPr>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D8F0088-30F6-49BF-9B41-43365268A65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C58D6037-6DD6-41D8-9458-83A0B101DF9A}"/>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1564236-C026-4F9A-83B0-617A07FB891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a:extLst>
            <a:ext uri="{FF2B5EF4-FFF2-40B4-BE49-F238E27FC236}">
              <a16:creationId xmlns:a16="http://schemas.microsoft.com/office/drawing/2014/main" id="{71074D26-D427-4BA1-81D2-4C9A5040B7E1}"/>
            </a:ext>
          </a:extLst>
        </xdr:cNvPr>
        <xdr:cNvCxnSpPr/>
      </xdr:nvCxnSpPr>
      <xdr:spPr>
        <a:xfrm flipV="1">
          <a:off x="4086225" y="1306353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689DA348-4660-4FC1-B35B-5253C0B9A402}"/>
            </a:ext>
          </a:extLst>
        </xdr:cNvPr>
        <xdr:cNvSpPr txBox="1"/>
      </xdr:nvSpPr>
      <xdr:spPr>
        <a:xfrm>
          <a:off x="4124960" y="144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a:extLst>
            <a:ext uri="{FF2B5EF4-FFF2-40B4-BE49-F238E27FC236}">
              <a16:creationId xmlns:a16="http://schemas.microsoft.com/office/drawing/2014/main" id="{58D2901C-8218-4C0D-9B1A-391719F6701E}"/>
            </a:ext>
          </a:extLst>
        </xdr:cNvPr>
        <xdr:cNvCxnSpPr/>
      </xdr:nvCxnSpPr>
      <xdr:spPr>
        <a:xfrm>
          <a:off x="4020820" y="14472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AF0D6799-0FEF-453D-BACF-E89EC4243DE3}"/>
            </a:ext>
          </a:extLst>
        </xdr:cNvPr>
        <xdr:cNvSpPr txBox="1"/>
      </xdr:nvSpPr>
      <xdr:spPr>
        <a:xfrm>
          <a:off x="4124960" y="1284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a:extLst>
            <a:ext uri="{FF2B5EF4-FFF2-40B4-BE49-F238E27FC236}">
              <a16:creationId xmlns:a16="http://schemas.microsoft.com/office/drawing/2014/main" id="{5245807F-B935-4847-92DA-3FF4637E0B8B}"/>
            </a:ext>
          </a:extLst>
        </xdr:cNvPr>
        <xdr:cNvCxnSpPr/>
      </xdr:nvCxnSpPr>
      <xdr:spPr>
        <a:xfrm>
          <a:off x="402082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4971F19-F841-460A-A472-3F8155F2A435}"/>
            </a:ext>
          </a:extLst>
        </xdr:cNvPr>
        <xdr:cNvSpPr txBox="1"/>
      </xdr:nvSpPr>
      <xdr:spPr>
        <a:xfrm>
          <a:off x="4124960" y="1342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a:extLst>
            <a:ext uri="{FF2B5EF4-FFF2-40B4-BE49-F238E27FC236}">
              <a16:creationId xmlns:a16="http://schemas.microsoft.com/office/drawing/2014/main" id="{04E4DD9C-4621-4D4A-B66B-050FF91747ED}"/>
            </a:ext>
          </a:extLst>
        </xdr:cNvPr>
        <xdr:cNvSpPr/>
      </xdr:nvSpPr>
      <xdr:spPr>
        <a:xfrm>
          <a:off x="4036060" y="1356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a:extLst>
            <a:ext uri="{FF2B5EF4-FFF2-40B4-BE49-F238E27FC236}">
              <a16:creationId xmlns:a16="http://schemas.microsoft.com/office/drawing/2014/main" id="{149E9B40-92CE-4200-BF0D-7BBD1E5648C8}"/>
            </a:ext>
          </a:extLst>
        </xdr:cNvPr>
        <xdr:cNvSpPr/>
      </xdr:nvSpPr>
      <xdr:spPr>
        <a:xfrm>
          <a:off x="3312160" y="13504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a:extLst>
            <a:ext uri="{FF2B5EF4-FFF2-40B4-BE49-F238E27FC236}">
              <a16:creationId xmlns:a16="http://schemas.microsoft.com/office/drawing/2014/main" id="{D357CBDB-022B-4D47-BF87-F3A402991036}"/>
            </a:ext>
          </a:extLst>
        </xdr:cNvPr>
        <xdr:cNvSpPr/>
      </xdr:nvSpPr>
      <xdr:spPr>
        <a:xfrm>
          <a:off x="2514600" y="134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a:extLst>
            <a:ext uri="{FF2B5EF4-FFF2-40B4-BE49-F238E27FC236}">
              <a16:creationId xmlns:a16="http://schemas.microsoft.com/office/drawing/2014/main" id="{07AFDF11-1EA8-404B-99E6-E04E1A1BEE7E}"/>
            </a:ext>
          </a:extLst>
        </xdr:cNvPr>
        <xdr:cNvSpPr/>
      </xdr:nvSpPr>
      <xdr:spPr>
        <a:xfrm>
          <a:off x="17399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a:extLst>
            <a:ext uri="{FF2B5EF4-FFF2-40B4-BE49-F238E27FC236}">
              <a16:creationId xmlns:a16="http://schemas.microsoft.com/office/drawing/2014/main" id="{C1DB3387-E2CE-4369-9DC1-F39A091AD932}"/>
            </a:ext>
          </a:extLst>
        </xdr:cNvPr>
        <xdr:cNvSpPr/>
      </xdr:nvSpPr>
      <xdr:spPr>
        <a:xfrm>
          <a:off x="965200" y="13373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BC5DAB2-430E-4583-81E8-D9E61CF9FD0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BF7A6AF-FABB-43BC-94FA-6FEE2E4C5BA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04C7ACC-5BB5-4A77-904A-774C6508B4B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7E9FCA-43C1-4742-A794-D4D6106AB8E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20F9448-ED80-4CE1-AF5C-4F4D0B2EAE6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87313</xdr:rowOff>
    </xdr:from>
    <xdr:to>
      <xdr:col>24</xdr:col>
      <xdr:colOff>114300</xdr:colOff>
      <xdr:row>82</xdr:row>
      <xdr:rowOff>17463</xdr:rowOff>
    </xdr:to>
    <xdr:sp macro="" textlink="">
      <xdr:nvSpPr>
        <xdr:cNvPr id="302" name="楕円 301">
          <a:extLst>
            <a:ext uri="{FF2B5EF4-FFF2-40B4-BE49-F238E27FC236}">
              <a16:creationId xmlns:a16="http://schemas.microsoft.com/office/drawing/2014/main" id="{5D760D31-5256-4146-BEE6-2D1DB0721F14}"/>
            </a:ext>
          </a:extLst>
        </xdr:cNvPr>
        <xdr:cNvSpPr/>
      </xdr:nvSpPr>
      <xdr:spPr>
        <a:xfrm>
          <a:off x="4036060" y="13666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65740</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BE36451-A6E4-41E7-8B27-3F9D7979F261}"/>
            </a:ext>
          </a:extLst>
        </xdr:cNvPr>
        <xdr:cNvSpPr txBox="1"/>
      </xdr:nvSpPr>
      <xdr:spPr>
        <a:xfrm>
          <a:off x="4124960" y="13644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64452</xdr:rowOff>
    </xdr:from>
    <xdr:to>
      <xdr:col>20</xdr:col>
      <xdr:colOff>38100</xdr:colOff>
      <xdr:row>81</xdr:row>
      <xdr:rowOff>166052</xdr:rowOff>
    </xdr:to>
    <xdr:sp macro="" textlink="">
      <xdr:nvSpPr>
        <xdr:cNvPr id="304" name="楕円 303">
          <a:extLst>
            <a:ext uri="{FF2B5EF4-FFF2-40B4-BE49-F238E27FC236}">
              <a16:creationId xmlns:a16="http://schemas.microsoft.com/office/drawing/2014/main" id="{347E6BDC-2C65-4CCD-BD17-D2BF8336038B}"/>
            </a:ext>
          </a:extLst>
        </xdr:cNvPr>
        <xdr:cNvSpPr/>
      </xdr:nvSpPr>
      <xdr:spPr>
        <a:xfrm>
          <a:off x="3312160" y="13643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115252</xdr:rowOff>
    </xdr:from>
    <xdr:to>
      <xdr:col>24</xdr:col>
      <xdr:colOff>63500</xdr:colOff>
      <xdr:row>81</xdr:row>
      <xdr:rowOff>138113</xdr:rowOff>
    </xdr:to>
    <xdr:cxnSp macro="">
      <xdr:nvCxnSpPr>
        <xdr:cNvPr id="305" name="直線コネクタ 304">
          <a:extLst>
            <a:ext uri="{FF2B5EF4-FFF2-40B4-BE49-F238E27FC236}">
              <a16:creationId xmlns:a16="http://schemas.microsoft.com/office/drawing/2014/main" id="{E894908E-BEDB-44D3-9952-774FA2749131}"/>
            </a:ext>
          </a:extLst>
        </xdr:cNvPr>
        <xdr:cNvCxnSpPr/>
      </xdr:nvCxnSpPr>
      <xdr:spPr>
        <a:xfrm>
          <a:off x="3355340" y="13694092"/>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1588</xdr:rowOff>
    </xdr:from>
    <xdr:to>
      <xdr:col>15</xdr:col>
      <xdr:colOff>101600</xdr:colOff>
      <xdr:row>81</xdr:row>
      <xdr:rowOff>103188</xdr:rowOff>
    </xdr:to>
    <xdr:sp macro="" textlink="">
      <xdr:nvSpPr>
        <xdr:cNvPr id="306" name="楕円 305">
          <a:extLst>
            <a:ext uri="{FF2B5EF4-FFF2-40B4-BE49-F238E27FC236}">
              <a16:creationId xmlns:a16="http://schemas.microsoft.com/office/drawing/2014/main" id="{A634413E-1CAB-413C-B507-BF92B3053598}"/>
            </a:ext>
          </a:extLst>
        </xdr:cNvPr>
        <xdr:cNvSpPr/>
      </xdr:nvSpPr>
      <xdr:spPr>
        <a:xfrm>
          <a:off x="2514600" y="135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52388</xdr:rowOff>
    </xdr:from>
    <xdr:to>
      <xdr:col>19</xdr:col>
      <xdr:colOff>177800</xdr:colOff>
      <xdr:row>81</xdr:row>
      <xdr:rowOff>115252</xdr:rowOff>
    </xdr:to>
    <xdr:cxnSp macro="">
      <xdr:nvCxnSpPr>
        <xdr:cNvPr id="307" name="直線コネクタ 306">
          <a:extLst>
            <a:ext uri="{FF2B5EF4-FFF2-40B4-BE49-F238E27FC236}">
              <a16:creationId xmlns:a16="http://schemas.microsoft.com/office/drawing/2014/main" id="{788AE9F7-1C77-49E9-ABAC-FB4E23E9D6DB}"/>
            </a:ext>
          </a:extLst>
        </xdr:cNvPr>
        <xdr:cNvCxnSpPr/>
      </xdr:nvCxnSpPr>
      <xdr:spPr>
        <a:xfrm>
          <a:off x="2565400" y="13631228"/>
          <a:ext cx="78994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308" name="楕円 307">
          <a:extLst>
            <a:ext uri="{FF2B5EF4-FFF2-40B4-BE49-F238E27FC236}">
              <a16:creationId xmlns:a16="http://schemas.microsoft.com/office/drawing/2014/main" id="{A2C589D6-983F-4711-9C72-AE4B6A8E5E4C}"/>
            </a:ext>
          </a:extLst>
        </xdr:cNvPr>
        <xdr:cNvSpPr/>
      </xdr:nvSpPr>
      <xdr:spPr>
        <a:xfrm>
          <a:off x="1739900"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52388</xdr:rowOff>
    </xdr:to>
    <xdr:cxnSp macro="">
      <xdr:nvCxnSpPr>
        <xdr:cNvPr id="309" name="直線コネクタ 308">
          <a:extLst>
            <a:ext uri="{FF2B5EF4-FFF2-40B4-BE49-F238E27FC236}">
              <a16:creationId xmlns:a16="http://schemas.microsoft.com/office/drawing/2014/main" id="{BD4BE2F8-0FFA-4F03-B33F-C1DB09713A42}"/>
            </a:ext>
          </a:extLst>
        </xdr:cNvPr>
        <xdr:cNvCxnSpPr/>
      </xdr:nvCxnSpPr>
      <xdr:spPr>
        <a:xfrm>
          <a:off x="1790700" y="13599795"/>
          <a:ext cx="7747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10" name="楕円 309">
          <a:extLst>
            <a:ext uri="{FF2B5EF4-FFF2-40B4-BE49-F238E27FC236}">
              <a16:creationId xmlns:a16="http://schemas.microsoft.com/office/drawing/2014/main" id="{F3F23FDD-2236-460E-B02F-CCAC18763611}"/>
            </a:ext>
          </a:extLst>
        </xdr:cNvPr>
        <xdr:cNvSpPr/>
      </xdr:nvSpPr>
      <xdr:spPr>
        <a:xfrm>
          <a:off x="965200" y="13489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81</xdr:row>
      <xdr:rowOff>20955</xdr:rowOff>
    </xdr:to>
    <xdr:cxnSp macro="">
      <xdr:nvCxnSpPr>
        <xdr:cNvPr id="311" name="直線コネクタ 310">
          <a:extLst>
            <a:ext uri="{FF2B5EF4-FFF2-40B4-BE49-F238E27FC236}">
              <a16:creationId xmlns:a16="http://schemas.microsoft.com/office/drawing/2014/main" id="{1361AD53-D63C-4179-9711-C10E74AFABA8}"/>
            </a:ext>
          </a:extLst>
        </xdr:cNvPr>
        <xdr:cNvCxnSpPr/>
      </xdr:nvCxnSpPr>
      <xdr:spPr>
        <a:xfrm>
          <a:off x="1008380" y="13540739"/>
          <a:ext cx="78232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a:extLst>
            <a:ext uri="{FF2B5EF4-FFF2-40B4-BE49-F238E27FC236}">
              <a16:creationId xmlns:a16="http://schemas.microsoft.com/office/drawing/2014/main" id="{38235A31-8318-4EA3-8B6B-5312160CA7FE}"/>
            </a:ext>
          </a:extLst>
        </xdr:cNvPr>
        <xdr:cNvSpPr txBox="1"/>
      </xdr:nvSpPr>
      <xdr:spPr>
        <a:xfrm>
          <a:off x="3170564" y="13283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a:extLst>
            <a:ext uri="{FF2B5EF4-FFF2-40B4-BE49-F238E27FC236}">
              <a16:creationId xmlns:a16="http://schemas.microsoft.com/office/drawing/2014/main" id="{CAB85BA0-C7F6-43A4-8A4F-B6BE42321760}"/>
            </a:ext>
          </a:extLst>
        </xdr:cNvPr>
        <xdr:cNvSpPr txBox="1"/>
      </xdr:nvSpPr>
      <xdr:spPr>
        <a:xfrm>
          <a:off x="2385704" y="1323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a:extLst>
            <a:ext uri="{FF2B5EF4-FFF2-40B4-BE49-F238E27FC236}">
              <a16:creationId xmlns:a16="http://schemas.microsoft.com/office/drawing/2014/main" id="{6AAA676D-E07E-40D3-910D-BFEBB72771D1}"/>
            </a:ext>
          </a:extLst>
        </xdr:cNvPr>
        <xdr:cNvSpPr txBox="1"/>
      </xdr:nvSpPr>
      <xdr:spPr>
        <a:xfrm>
          <a:off x="161100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55DEFDC2-91E7-4679-BB53-9619720CAA03}"/>
            </a:ext>
          </a:extLst>
        </xdr:cNvPr>
        <xdr:cNvSpPr txBox="1"/>
      </xdr:nvSpPr>
      <xdr:spPr>
        <a:xfrm>
          <a:off x="83630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157179</xdr:rowOff>
    </xdr:from>
    <xdr:ext cx="405111" cy="259045"/>
    <xdr:sp macro="" textlink="">
      <xdr:nvSpPr>
        <xdr:cNvPr id="316" name="n_1mainValue【公営住宅】&#10;有形固定資産減価償却率">
          <a:extLst>
            <a:ext uri="{FF2B5EF4-FFF2-40B4-BE49-F238E27FC236}">
              <a16:creationId xmlns:a16="http://schemas.microsoft.com/office/drawing/2014/main" id="{9255B289-AB84-403C-A8D4-16D773AC1EF3}"/>
            </a:ext>
          </a:extLst>
        </xdr:cNvPr>
        <xdr:cNvSpPr txBox="1"/>
      </xdr:nvSpPr>
      <xdr:spPr>
        <a:xfrm>
          <a:off x="3170564" y="1373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94315</xdr:rowOff>
    </xdr:from>
    <xdr:ext cx="405111" cy="259045"/>
    <xdr:sp macro="" textlink="">
      <xdr:nvSpPr>
        <xdr:cNvPr id="317" name="n_2mainValue【公営住宅】&#10;有形固定資産減価償却率">
          <a:extLst>
            <a:ext uri="{FF2B5EF4-FFF2-40B4-BE49-F238E27FC236}">
              <a16:creationId xmlns:a16="http://schemas.microsoft.com/office/drawing/2014/main" id="{BEB8BC0D-02D8-43A3-A91F-1A11E5D4E7F2}"/>
            </a:ext>
          </a:extLst>
        </xdr:cNvPr>
        <xdr:cNvSpPr txBox="1"/>
      </xdr:nvSpPr>
      <xdr:spPr>
        <a:xfrm>
          <a:off x="2385704" y="1367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18" name="n_3mainValue【公営住宅】&#10;有形固定資産減価償却率">
          <a:extLst>
            <a:ext uri="{FF2B5EF4-FFF2-40B4-BE49-F238E27FC236}">
              <a16:creationId xmlns:a16="http://schemas.microsoft.com/office/drawing/2014/main" id="{043D224D-C881-4E61-A326-A058A81D6F49}"/>
            </a:ext>
          </a:extLst>
        </xdr:cNvPr>
        <xdr:cNvSpPr txBox="1"/>
      </xdr:nvSpPr>
      <xdr:spPr>
        <a:xfrm>
          <a:off x="1611004"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xdr:rowOff>
    </xdr:from>
    <xdr:ext cx="405111" cy="259045"/>
    <xdr:sp macro="" textlink="">
      <xdr:nvSpPr>
        <xdr:cNvPr id="319" name="n_4mainValue【公営住宅】&#10;有形固定資産減価償却率">
          <a:extLst>
            <a:ext uri="{FF2B5EF4-FFF2-40B4-BE49-F238E27FC236}">
              <a16:creationId xmlns:a16="http://schemas.microsoft.com/office/drawing/2014/main" id="{DEA4597C-392D-4A9B-9F9F-F0A951EB2179}"/>
            </a:ext>
          </a:extLst>
        </xdr:cNvPr>
        <xdr:cNvSpPr txBox="1"/>
      </xdr:nvSpPr>
      <xdr:spPr>
        <a:xfrm>
          <a:off x="836304" y="13578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35A11DE-41F7-472C-A1E3-A9CEA33119A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72A8E8FE-051D-4A95-8341-382F1B7F9C3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B5C9EF5-D55F-4F7D-B393-C17CC2464A5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444F161-9812-4848-B808-7C90152B939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71FB13A-DB10-40E2-BFF7-4E81158C22A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4DD99CA-F84F-4E9E-8496-3B7972FF5CF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135947A-18AF-498C-BEDA-7F7B358C02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2A21747-4841-424B-B8D4-69B096DD913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DD80955-F166-4912-A2A6-2164917F648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FB61C03-71EE-486D-A117-6EC5B1353BD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1B720C72-4378-4AD7-9F25-4213C09E41A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FFBF0D72-BC70-4C7F-933D-C858C1007069}"/>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720190CC-79D3-472A-B10F-B5F1A801EBBE}"/>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70183DF2-82D9-48AE-BC15-6C8AE7A09C21}"/>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4A488B7A-9276-49AE-AA0C-1E93B1BE802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3944C37B-1DFE-42BD-97AA-BB0E265AAF77}"/>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3E568A61-3E08-407C-AFDF-39B08ED86D1D}"/>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FCE2DF3-46B5-4DF0-9A53-516DF62A2DF8}"/>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F532B62E-3698-4FB3-A505-87C24091AC33}"/>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836DE771-9E02-4849-995A-16D355202A26}"/>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F39C85FD-734B-4FF2-AFC1-523014D9234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F8FAC574-6CE8-4B78-95AD-B7A9902AED29}"/>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DC0E776-03B1-4E88-A767-C88B81FC536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2BE86317-BE06-41C9-84D3-07645F3E092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CCFABBF-A373-4687-AFE4-1CA2842C195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a:extLst>
            <a:ext uri="{FF2B5EF4-FFF2-40B4-BE49-F238E27FC236}">
              <a16:creationId xmlns:a16="http://schemas.microsoft.com/office/drawing/2014/main" id="{9E01FCBD-127B-45FE-9894-5BE168970E47}"/>
            </a:ext>
          </a:extLst>
        </xdr:cNvPr>
        <xdr:cNvCxnSpPr/>
      </xdr:nvCxnSpPr>
      <xdr:spPr>
        <a:xfrm flipV="1">
          <a:off x="9219565" y="13115652"/>
          <a:ext cx="0" cy="146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a:extLst>
            <a:ext uri="{FF2B5EF4-FFF2-40B4-BE49-F238E27FC236}">
              <a16:creationId xmlns:a16="http://schemas.microsoft.com/office/drawing/2014/main" id="{057E871A-BEC3-4534-86B1-CC5244A00D1E}"/>
            </a:ext>
          </a:extLst>
        </xdr:cNvPr>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a:extLst>
            <a:ext uri="{FF2B5EF4-FFF2-40B4-BE49-F238E27FC236}">
              <a16:creationId xmlns:a16="http://schemas.microsoft.com/office/drawing/2014/main" id="{4C46F786-2333-4DD9-9D5D-5BFED3CA6A51}"/>
            </a:ext>
          </a:extLst>
        </xdr:cNvPr>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a:extLst>
            <a:ext uri="{FF2B5EF4-FFF2-40B4-BE49-F238E27FC236}">
              <a16:creationId xmlns:a16="http://schemas.microsoft.com/office/drawing/2014/main" id="{C3E1B259-0BBB-417D-8478-085248CBA943}"/>
            </a:ext>
          </a:extLst>
        </xdr:cNvPr>
        <xdr:cNvSpPr txBox="1"/>
      </xdr:nvSpPr>
      <xdr:spPr>
        <a:xfrm>
          <a:off x="9258300" y="128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a:extLst>
            <a:ext uri="{FF2B5EF4-FFF2-40B4-BE49-F238E27FC236}">
              <a16:creationId xmlns:a16="http://schemas.microsoft.com/office/drawing/2014/main" id="{10853257-182F-4ADA-8812-A94A0E80E5A7}"/>
            </a:ext>
          </a:extLst>
        </xdr:cNvPr>
        <xdr:cNvCxnSpPr/>
      </xdr:nvCxnSpPr>
      <xdr:spPr>
        <a:xfrm>
          <a:off x="915416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a:extLst>
            <a:ext uri="{FF2B5EF4-FFF2-40B4-BE49-F238E27FC236}">
              <a16:creationId xmlns:a16="http://schemas.microsoft.com/office/drawing/2014/main" id="{7AE28678-E4AE-4ACC-8F78-FF8F0AF6C988}"/>
            </a:ext>
          </a:extLst>
        </xdr:cNvPr>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a:extLst>
            <a:ext uri="{FF2B5EF4-FFF2-40B4-BE49-F238E27FC236}">
              <a16:creationId xmlns:a16="http://schemas.microsoft.com/office/drawing/2014/main" id="{D72AD860-14A3-4068-8B6E-FAC893FD7947}"/>
            </a:ext>
          </a:extLst>
        </xdr:cNvPr>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a:extLst>
            <a:ext uri="{FF2B5EF4-FFF2-40B4-BE49-F238E27FC236}">
              <a16:creationId xmlns:a16="http://schemas.microsoft.com/office/drawing/2014/main" id="{CDD8208A-1D44-4F26-B4B0-43F9BF1AA4F6}"/>
            </a:ext>
          </a:extLst>
        </xdr:cNvPr>
        <xdr:cNvSpPr/>
      </xdr:nvSpPr>
      <xdr:spPr>
        <a:xfrm>
          <a:off x="8445500" y="14382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a:extLst>
            <a:ext uri="{FF2B5EF4-FFF2-40B4-BE49-F238E27FC236}">
              <a16:creationId xmlns:a16="http://schemas.microsoft.com/office/drawing/2014/main" id="{BE90A91E-1AB9-464D-8467-E2F51ACCC429}"/>
            </a:ext>
          </a:extLst>
        </xdr:cNvPr>
        <xdr:cNvSpPr/>
      </xdr:nvSpPr>
      <xdr:spPr>
        <a:xfrm>
          <a:off x="7670800" y="14372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a:extLst>
            <a:ext uri="{FF2B5EF4-FFF2-40B4-BE49-F238E27FC236}">
              <a16:creationId xmlns:a16="http://schemas.microsoft.com/office/drawing/2014/main" id="{E267A7C6-92E8-4388-A4E9-AE43EB825DC2}"/>
            </a:ext>
          </a:extLst>
        </xdr:cNvPr>
        <xdr:cNvSpPr/>
      </xdr:nvSpPr>
      <xdr:spPr>
        <a:xfrm>
          <a:off x="6873240" y="143803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a:extLst>
            <a:ext uri="{FF2B5EF4-FFF2-40B4-BE49-F238E27FC236}">
              <a16:creationId xmlns:a16="http://schemas.microsoft.com/office/drawing/2014/main" id="{CD1B8DEC-A03D-4416-B0A7-6C1A269D6223}"/>
            </a:ext>
          </a:extLst>
        </xdr:cNvPr>
        <xdr:cNvSpPr/>
      </xdr:nvSpPr>
      <xdr:spPr>
        <a:xfrm>
          <a:off x="609854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F0DCF32-55EE-4080-87D7-0F689E7F4DF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F3E4A01-6C55-4CE2-ACFA-F8AFF409017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319FEB6-C68D-4211-9B46-4D16E82B067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3AC9DCB-47BD-428B-9D35-0DED936765F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9A62B17-00EB-45D9-ADCD-01C6D8E3C56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61" name="楕円 360">
          <a:extLst>
            <a:ext uri="{FF2B5EF4-FFF2-40B4-BE49-F238E27FC236}">
              <a16:creationId xmlns:a16="http://schemas.microsoft.com/office/drawing/2014/main" id="{8B334E9C-0098-448A-BF2C-84048095F41A}"/>
            </a:ext>
          </a:extLst>
        </xdr:cNvPr>
        <xdr:cNvSpPr/>
      </xdr:nvSpPr>
      <xdr:spPr>
        <a:xfrm>
          <a:off x="9192260" y="14436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62" name="【公営住宅】&#10;一人当たり面積該当値テキスト">
          <a:extLst>
            <a:ext uri="{FF2B5EF4-FFF2-40B4-BE49-F238E27FC236}">
              <a16:creationId xmlns:a16="http://schemas.microsoft.com/office/drawing/2014/main" id="{968405A8-A223-4197-9AB5-B9965A2B6478}"/>
            </a:ext>
          </a:extLst>
        </xdr:cNvPr>
        <xdr:cNvSpPr txBox="1"/>
      </xdr:nvSpPr>
      <xdr:spPr>
        <a:xfrm>
          <a:off x="9258300" y="1436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63" name="楕円 362">
          <a:extLst>
            <a:ext uri="{FF2B5EF4-FFF2-40B4-BE49-F238E27FC236}">
              <a16:creationId xmlns:a16="http://schemas.microsoft.com/office/drawing/2014/main" id="{5381540E-72A5-4CE8-9087-D31CBB1B725C}"/>
            </a:ext>
          </a:extLst>
        </xdr:cNvPr>
        <xdr:cNvSpPr/>
      </xdr:nvSpPr>
      <xdr:spPr>
        <a:xfrm>
          <a:off x="844550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64" name="直線コネクタ 363">
          <a:extLst>
            <a:ext uri="{FF2B5EF4-FFF2-40B4-BE49-F238E27FC236}">
              <a16:creationId xmlns:a16="http://schemas.microsoft.com/office/drawing/2014/main" id="{F888F044-85AA-4D4D-BDFB-5701078B6B8C}"/>
            </a:ext>
          </a:extLst>
        </xdr:cNvPr>
        <xdr:cNvCxnSpPr/>
      </xdr:nvCxnSpPr>
      <xdr:spPr>
        <a:xfrm>
          <a:off x="8496300" y="1448779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16692</xdr:rowOff>
    </xdr:from>
    <xdr:to>
      <xdr:col>46</xdr:col>
      <xdr:colOff>38100</xdr:colOff>
      <xdr:row>86</xdr:row>
      <xdr:rowOff>118292</xdr:rowOff>
    </xdr:to>
    <xdr:sp macro="" textlink="">
      <xdr:nvSpPr>
        <xdr:cNvPr id="365" name="楕円 364">
          <a:extLst>
            <a:ext uri="{FF2B5EF4-FFF2-40B4-BE49-F238E27FC236}">
              <a16:creationId xmlns:a16="http://schemas.microsoft.com/office/drawing/2014/main" id="{76F4F1FF-F9A9-41AD-ADEC-B1A48AC0AF31}"/>
            </a:ext>
          </a:extLst>
        </xdr:cNvPr>
        <xdr:cNvSpPr/>
      </xdr:nvSpPr>
      <xdr:spPr>
        <a:xfrm>
          <a:off x="7670800" y="14433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67492</xdr:rowOff>
    </xdr:from>
    <xdr:to>
      <xdr:col>50</xdr:col>
      <xdr:colOff>114300</xdr:colOff>
      <xdr:row>86</xdr:row>
      <xdr:rowOff>70757</xdr:rowOff>
    </xdr:to>
    <xdr:cxnSp macro="">
      <xdr:nvCxnSpPr>
        <xdr:cNvPr id="366" name="直線コネクタ 365">
          <a:extLst>
            <a:ext uri="{FF2B5EF4-FFF2-40B4-BE49-F238E27FC236}">
              <a16:creationId xmlns:a16="http://schemas.microsoft.com/office/drawing/2014/main" id="{BE4E40AB-DBE5-41DC-A65C-4AA234E99256}"/>
            </a:ext>
          </a:extLst>
        </xdr:cNvPr>
        <xdr:cNvCxnSpPr/>
      </xdr:nvCxnSpPr>
      <xdr:spPr>
        <a:xfrm>
          <a:off x="7713980" y="14484532"/>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13426</xdr:rowOff>
    </xdr:from>
    <xdr:to>
      <xdr:col>41</xdr:col>
      <xdr:colOff>101600</xdr:colOff>
      <xdr:row>86</xdr:row>
      <xdr:rowOff>115026</xdr:rowOff>
    </xdr:to>
    <xdr:sp macro="" textlink="">
      <xdr:nvSpPr>
        <xdr:cNvPr id="367" name="楕円 366">
          <a:extLst>
            <a:ext uri="{FF2B5EF4-FFF2-40B4-BE49-F238E27FC236}">
              <a16:creationId xmlns:a16="http://schemas.microsoft.com/office/drawing/2014/main" id="{5C3C1DEA-7614-4125-84A1-EFC045BE673D}"/>
            </a:ext>
          </a:extLst>
        </xdr:cNvPr>
        <xdr:cNvSpPr/>
      </xdr:nvSpPr>
      <xdr:spPr>
        <a:xfrm>
          <a:off x="687324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67492</xdr:rowOff>
    </xdr:to>
    <xdr:cxnSp macro="">
      <xdr:nvCxnSpPr>
        <xdr:cNvPr id="368" name="直線コネクタ 367">
          <a:extLst>
            <a:ext uri="{FF2B5EF4-FFF2-40B4-BE49-F238E27FC236}">
              <a16:creationId xmlns:a16="http://schemas.microsoft.com/office/drawing/2014/main" id="{6A6CFDB7-713E-47A4-975D-F60BC876804C}"/>
            </a:ext>
          </a:extLst>
        </xdr:cNvPr>
        <xdr:cNvCxnSpPr/>
      </xdr:nvCxnSpPr>
      <xdr:spPr>
        <a:xfrm>
          <a:off x="6924040" y="1448126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13426</xdr:rowOff>
    </xdr:from>
    <xdr:to>
      <xdr:col>36</xdr:col>
      <xdr:colOff>165100</xdr:colOff>
      <xdr:row>86</xdr:row>
      <xdr:rowOff>115026</xdr:rowOff>
    </xdr:to>
    <xdr:sp macro="" textlink="">
      <xdr:nvSpPr>
        <xdr:cNvPr id="369" name="楕円 368">
          <a:extLst>
            <a:ext uri="{FF2B5EF4-FFF2-40B4-BE49-F238E27FC236}">
              <a16:creationId xmlns:a16="http://schemas.microsoft.com/office/drawing/2014/main" id="{FB62924A-B05F-4D5F-A501-570DC61DD0EB}"/>
            </a:ext>
          </a:extLst>
        </xdr:cNvPr>
        <xdr:cNvSpPr/>
      </xdr:nvSpPr>
      <xdr:spPr>
        <a:xfrm>
          <a:off x="609854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64226</xdr:rowOff>
    </xdr:from>
    <xdr:to>
      <xdr:col>41</xdr:col>
      <xdr:colOff>50800</xdr:colOff>
      <xdr:row>86</xdr:row>
      <xdr:rowOff>64226</xdr:rowOff>
    </xdr:to>
    <xdr:cxnSp macro="">
      <xdr:nvCxnSpPr>
        <xdr:cNvPr id="370" name="直線コネクタ 369">
          <a:extLst>
            <a:ext uri="{FF2B5EF4-FFF2-40B4-BE49-F238E27FC236}">
              <a16:creationId xmlns:a16="http://schemas.microsoft.com/office/drawing/2014/main" id="{C23F956F-2DD8-458F-8497-1EF900EED611}"/>
            </a:ext>
          </a:extLst>
        </xdr:cNvPr>
        <xdr:cNvCxnSpPr/>
      </xdr:nvCxnSpPr>
      <xdr:spPr>
        <a:xfrm>
          <a:off x="6149340" y="1448126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a:extLst>
            <a:ext uri="{FF2B5EF4-FFF2-40B4-BE49-F238E27FC236}">
              <a16:creationId xmlns:a16="http://schemas.microsoft.com/office/drawing/2014/main" id="{D513494F-D05B-4E27-8AB0-97D8974010C7}"/>
            </a:ext>
          </a:extLst>
        </xdr:cNvPr>
        <xdr:cNvSpPr txBox="1"/>
      </xdr:nvSpPr>
      <xdr:spPr>
        <a:xfrm>
          <a:off x="827158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a:extLst>
            <a:ext uri="{FF2B5EF4-FFF2-40B4-BE49-F238E27FC236}">
              <a16:creationId xmlns:a16="http://schemas.microsoft.com/office/drawing/2014/main" id="{246F9C88-6AF4-4C19-9D83-6ADA1E9FCAC1}"/>
            </a:ext>
          </a:extLst>
        </xdr:cNvPr>
        <xdr:cNvSpPr txBox="1"/>
      </xdr:nvSpPr>
      <xdr:spPr>
        <a:xfrm>
          <a:off x="750958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a:extLst>
            <a:ext uri="{FF2B5EF4-FFF2-40B4-BE49-F238E27FC236}">
              <a16:creationId xmlns:a16="http://schemas.microsoft.com/office/drawing/2014/main" id="{ACE5169A-13CA-49FC-AAC1-2DB330331346}"/>
            </a:ext>
          </a:extLst>
        </xdr:cNvPr>
        <xdr:cNvSpPr txBox="1"/>
      </xdr:nvSpPr>
      <xdr:spPr>
        <a:xfrm>
          <a:off x="6712027" y="141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a:extLst>
            <a:ext uri="{FF2B5EF4-FFF2-40B4-BE49-F238E27FC236}">
              <a16:creationId xmlns:a16="http://schemas.microsoft.com/office/drawing/2014/main" id="{33A9CEB5-71F2-44B0-B4DF-2FED7A756BF9}"/>
            </a:ext>
          </a:extLst>
        </xdr:cNvPr>
        <xdr:cNvSpPr txBox="1"/>
      </xdr:nvSpPr>
      <xdr:spPr>
        <a:xfrm>
          <a:off x="593732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5" name="n_1mainValue【公営住宅】&#10;一人当たり面積">
          <a:extLst>
            <a:ext uri="{FF2B5EF4-FFF2-40B4-BE49-F238E27FC236}">
              <a16:creationId xmlns:a16="http://schemas.microsoft.com/office/drawing/2014/main" id="{33E27C50-8C45-416D-89A6-44A884E19CCF}"/>
            </a:ext>
          </a:extLst>
        </xdr:cNvPr>
        <xdr:cNvSpPr txBox="1"/>
      </xdr:nvSpPr>
      <xdr:spPr>
        <a:xfrm>
          <a:off x="827158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109419</xdr:rowOff>
    </xdr:from>
    <xdr:ext cx="469744" cy="259045"/>
    <xdr:sp macro="" textlink="">
      <xdr:nvSpPr>
        <xdr:cNvPr id="376" name="n_2mainValue【公営住宅】&#10;一人当たり面積">
          <a:extLst>
            <a:ext uri="{FF2B5EF4-FFF2-40B4-BE49-F238E27FC236}">
              <a16:creationId xmlns:a16="http://schemas.microsoft.com/office/drawing/2014/main" id="{0DC18416-8DA6-4A5C-ABAB-2A4BFAF7D0B8}"/>
            </a:ext>
          </a:extLst>
        </xdr:cNvPr>
        <xdr:cNvSpPr txBox="1"/>
      </xdr:nvSpPr>
      <xdr:spPr>
        <a:xfrm>
          <a:off x="7509587" y="1452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106153</xdr:rowOff>
    </xdr:from>
    <xdr:ext cx="469744" cy="259045"/>
    <xdr:sp macro="" textlink="">
      <xdr:nvSpPr>
        <xdr:cNvPr id="377" name="n_3mainValue【公営住宅】&#10;一人当たり面積">
          <a:extLst>
            <a:ext uri="{FF2B5EF4-FFF2-40B4-BE49-F238E27FC236}">
              <a16:creationId xmlns:a16="http://schemas.microsoft.com/office/drawing/2014/main" id="{C2259ABC-F587-4B26-959D-A201068630A1}"/>
            </a:ext>
          </a:extLst>
        </xdr:cNvPr>
        <xdr:cNvSpPr txBox="1"/>
      </xdr:nvSpPr>
      <xdr:spPr>
        <a:xfrm>
          <a:off x="671202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106153</xdr:rowOff>
    </xdr:from>
    <xdr:ext cx="469744" cy="259045"/>
    <xdr:sp macro="" textlink="">
      <xdr:nvSpPr>
        <xdr:cNvPr id="378" name="n_4mainValue【公営住宅】&#10;一人当たり面積">
          <a:extLst>
            <a:ext uri="{FF2B5EF4-FFF2-40B4-BE49-F238E27FC236}">
              <a16:creationId xmlns:a16="http://schemas.microsoft.com/office/drawing/2014/main" id="{DC916E4F-F6C6-492C-8BC1-E1CC7B79CF5A}"/>
            </a:ext>
          </a:extLst>
        </xdr:cNvPr>
        <xdr:cNvSpPr txBox="1"/>
      </xdr:nvSpPr>
      <xdr:spPr>
        <a:xfrm>
          <a:off x="593732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B2A7078-10C6-4155-BBBF-D01F1835EB9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a:extLst>
            <a:ext uri="{FF2B5EF4-FFF2-40B4-BE49-F238E27FC236}">
              <a16:creationId xmlns:a16="http://schemas.microsoft.com/office/drawing/2014/main" id="{238D2D93-379F-470A-BB8B-1C29FA162612}"/>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a:extLst>
            <a:ext uri="{FF2B5EF4-FFF2-40B4-BE49-F238E27FC236}">
              <a16:creationId xmlns:a16="http://schemas.microsoft.com/office/drawing/2014/main" id="{A70ED0AE-8F66-4BB0-9DA5-FF8B78839A0C}"/>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a:extLst>
            <a:ext uri="{FF2B5EF4-FFF2-40B4-BE49-F238E27FC236}">
              <a16:creationId xmlns:a16="http://schemas.microsoft.com/office/drawing/2014/main" id="{3988D8C4-001E-4C26-9F84-CE43D8EAB207}"/>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a:extLst>
            <a:ext uri="{FF2B5EF4-FFF2-40B4-BE49-F238E27FC236}">
              <a16:creationId xmlns:a16="http://schemas.microsoft.com/office/drawing/2014/main" id="{74A83A0B-5BD8-4935-BA0A-AE195D0CFF81}"/>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4EB0392-161D-4402-9BDB-1E6649A1ACD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9848E056-3C37-459B-912B-72B98895297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a:extLst>
            <a:ext uri="{FF2B5EF4-FFF2-40B4-BE49-F238E27FC236}">
              <a16:creationId xmlns:a16="http://schemas.microsoft.com/office/drawing/2014/main" id="{5FB092F5-86D6-4A9B-ADDB-9270A22236ED}"/>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a:extLst>
            <a:ext uri="{FF2B5EF4-FFF2-40B4-BE49-F238E27FC236}">
              <a16:creationId xmlns:a16="http://schemas.microsoft.com/office/drawing/2014/main" id="{071DADCE-DE6F-454C-A574-0894F0BE9ACF}"/>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a:extLst>
            <a:ext uri="{FF2B5EF4-FFF2-40B4-BE49-F238E27FC236}">
              <a16:creationId xmlns:a16="http://schemas.microsoft.com/office/drawing/2014/main" id="{F31F78FE-1CD1-4912-9A06-8BF660C5BCAF}"/>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a:extLst>
            <a:ext uri="{FF2B5EF4-FFF2-40B4-BE49-F238E27FC236}">
              <a16:creationId xmlns:a16="http://schemas.microsoft.com/office/drawing/2014/main" id="{9C16A5D9-6F4F-4743-9366-87CE9C96F2FB}"/>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2E36C6D9-0047-4A47-B388-A7EB9034C27D}"/>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81138CF-FC24-4043-8098-E1D5A3490D0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793CCD17-F560-420D-B9DD-24CB9288E1B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4DB624BC-281C-44EC-AA41-F38DF8B67AE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218E4763-5EFC-4153-99A1-1C8D3879B4F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6A145853-8BE3-44E4-8D1C-A8AEBA0C406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0BDA091-9D9F-4E10-8EEA-D5D0B3F3B7F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DE64318-CB14-4D94-97A7-5F73824A4C6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D62311CE-D861-4B8F-90B4-F48E5E57BC2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19D81FC-4DC2-4E47-A3E2-73B27E0E7CD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40D0F9F8-4F93-4F67-9E36-2AF7A66C43EE}"/>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4516CF91-C409-4DFB-826F-9DB739D1121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B5FD379-71F7-40C0-91EA-E3E5D9D2941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4535926-EB05-488C-9AFC-BF361B75958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E0FF024A-6C51-4EF1-9462-A51B75A422A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2B5DF18B-62E9-4B24-830D-5DF2B3157D42}"/>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4DC33CB4-E0B6-4B66-8EE6-91AEBEBB7A8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168CA21-6065-4BCF-B449-F68558B55A3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9E6895A-AB66-4713-83B6-3AEB4548665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A5C07599-CF4D-45C1-9EFD-A58CB7CD65D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56AEA10B-6BFE-449D-B18E-1CE116BE273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9203051F-DBC9-4ECA-B5DB-2086A063CA49}"/>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42B7B2E-82AF-4B32-B9D5-66350242C5F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56D9D1BB-C8F9-4054-BCF1-A7548E358B6E}"/>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AC3225B8-01D4-4E96-B846-CA22A655AC23}"/>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40</xdr:row>
      <xdr:rowOff>45720</xdr:rowOff>
    </xdr:to>
    <xdr:cxnSp macro="">
      <xdr:nvCxnSpPr>
        <xdr:cNvPr id="415" name="直線コネクタ 414">
          <a:extLst>
            <a:ext uri="{FF2B5EF4-FFF2-40B4-BE49-F238E27FC236}">
              <a16:creationId xmlns:a16="http://schemas.microsoft.com/office/drawing/2014/main" id="{B2B7F730-B84E-48E9-A1AC-1236597CBB16}"/>
            </a:ext>
          </a:extLst>
        </xdr:cNvPr>
        <xdr:cNvCxnSpPr/>
      </xdr:nvCxnSpPr>
      <xdr:spPr>
        <a:xfrm flipV="1">
          <a:off x="14375764" y="5793105"/>
          <a:ext cx="0" cy="9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49547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A9728FD3-42FB-48D5-80FB-603538CFF680}"/>
            </a:ext>
          </a:extLst>
        </xdr:cNvPr>
        <xdr:cNvSpPr txBox="1"/>
      </xdr:nvSpPr>
      <xdr:spPr>
        <a:xfrm>
          <a:off x="144145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45720</xdr:rowOff>
    </xdr:from>
    <xdr:to>
      <xdr:col>86</xdr:col>
      <xdr:colOff>25400</xdr:colOff>
      <xdr:row>40</xdr:row>
      <xdr:rowOff>45720</xdr:rowOff>
    </xdr:to>
    <xdr:cxnSp macro="">
      <xdr:nvCxnSpPr>
        <xdr:cNvPr id="417" name="直線コネクタ 416">
          <a:extLst>
            <a:ext uri="{FF2B5EF4-FFF2-40B4-BE49-F238E27FC236}">
              <a16:creationId xmlns:a16="http://schemas.microsoft.com/office/drawing/2014/main" id="{737AB164-BED4-4CB5-9FEC-39B84EEEE72C}"/>
            </a:ext>
          </a:extLst>
        </xdr:cNvPr>
        <xdr:cNvCxnSpPr/>
      </xdr:nvCxnSpPr>
      <xdr:spPr>
        <a:xfrm>
          <a:off x="14287500" y="675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4E791249-131B-4CE1-A3DA-5011509D905A}"/>
            </a:ext>
          </a:extLst>
        </xdr:cNvPr>
        <xdr:cNvSpPr txBox="1"/>
      </xdr:nvSpPr>
      <xdr:spPr>
        <a:xfrm>
          <a:off x="144145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19" name="直線コネクタ 418">
          <a:extLst>
            <a:ext uri="{FF2B5EF4-FFF2-40B4-BE49-F238E27FC236}">
              <a16:creationId xmlns:a16="http://schemas.microsoft.com/office/drawing/2014/main" id="{CACF345C-7159-45BF-AC42-6705F6E10352}"/>
            </a:ext>
          </a:extLst>
        </xdr:cNvPr>
        <xdr:cNvCxnSpPr/>
      </xdr:nvCxnSpPr>
      <xdr:spPr>
        <a:xfrm>
          <a:off x="14287500" y="5793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2CC6F399-D32B-4AB7-A876-10CAC23B5BA0}"/>
            </a:ext>
          </a:extLst>
        </xdr:cNvPr>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1" name="フローチャート: 判断 420">
          <a:extLst>
            <a:ext uri="{FF2B5EF4-FFF2-40B4-BE49-F238E27FC236}">
              <a16:creationId xmlns:a16="http://schemas.microsoft.com/office/drawing/2014/main" id="{391E4185-0945-4C2D-BD5F-AB9F8D87D99A}"/>
            </a:ext>
          </a:extLst>
        </xdr:cNvPr>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2" name="フローチャート: 判断 421">
          <a:extLst>
            <a:ext uri="{FF2B5EF4-FFF2-40B4-BE49-F238E27FC236}">
              <a16:creationId xmlns:a16="http://schemas.microsoft.com/office/drawing/2014/main" id="{A2FE806E-65A9-447D-B971-F4AE8BA20613}"/>
            </a:ext>
          </a:extLst>
        </xdr:cNvPr>
        <xdr:cNvSpPr/>
      </xdr:nvSpPr>
      <xdr:spPr>
        <a:xfrm>
          <a:off x="1357884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78740</xdr:rowOff>
    </xdr:from>
    <xdr:to>
      <xdr:col>76</xdr:col>
      <xdr:colOff>165100</xdr:colOff>
      <xdr:row>37</xdr:row>
      <xdr:rowOff>8890</xdr:rowOff>
    </xdr:to>
    <xdr:sp macro="" textlink="">
      <xdr:nvSpPr>
        <xdr:cNvPr id="423" name="フローチャート: 判断 422">
          <a:extLst>
            <a:ext uri="{FF2B5EF4-FFF2-40B4-BE49-F238E27FC236}">
              <a16:creationId xmlns:a16="http://schemas.microsoft.com/office/drawing/2014/main" id="{719F5472-D1BC-433C-BC00-DE41ED838F5A}"/>
            </a:ext>
          </a:extLst>
        </xdr:cNvPr>
        <xdr:cNvSpPr/>
      </xdr:nvSpPr>
      <xdr:spPr>
        <a:xfrm>
          <a:off x="12804140" y="611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4" name="フローチャート: 判断 423">
          <a:extLst>
            <a:ext uri="{FF2B5EF4-FFF2-40B4-BE49-F238E27FC236}">
              <a16:creationId xmlns:a16="http://schemas.microsoft.com/office/drawing/2014/main" id="{B0641CBA-1692-465C-A57C-B1E2A0079B92}"/>
            </a:ext>
          </a:extLst>
        </xdr:cNvPr>
        <xdr:cNvSpPr/>
      </xdr:nvSpPr>
      <xdr:spPr>
        <a:xfrm>
          <a:off x="12029440" y="619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5" name="フローチャート: 判断 424">
          <a:extLst>
            <a:ext uri="{FF2B5EF4-FFF2-40B4-BE49-F238E27FC236}">
              <a16:creationId xmlns:a16="http://schemas.microsoft.com/office/drawing/2014/main" id="{29A8A3CD-01A2-48FE-9F5E-BF2157528C06}"/>
            </a:ext>
          </a:extLst>
        </xdr:cNvPr>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36B1DF6-1EF7-44F4-871B-45DBC221AA4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7E8A8F2-801E-4754-91BE-4D55F00EBA0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1D51095-633E-4D74-90A9-1ED6ED4012A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50EFE34-3270-4650-81C9-64E39594F3C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AA546AE-541E-41B2-9ED0-67096172D52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31" name="楕円 430">
          <a:extLst>
            <a:ext uri="{FF2B5EF4-FFF2-40B4-BE49-F238E27FC236}">
              <a16:creationId xmlns:a16="http://schemas.microsoft.com/office/drawing/2014/main" id="{06055201-F092-49AA-BF19-3A8D6D7B5156}"/>
            </a:ext>
          </a:extLst>
        </xdr:cNvPr>
        <xdr:cNvSpPr/>
      </xdr:nvSpPr>
      <xdr:spPr>
        <a:xfrm>
          <a:off x="14325600" y="6704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81297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7FC7E0D3-683C-479B-ADA2-FCF3B3943D20}"/>
            </a:ext>
          </a:extLst>
        </xdr:cNvPr>
        <xdr:cNvSpPr txBox="1"/>
      </xdr:nvSpPr>
      <xdr:spPr>
        <a:xfrm>
          <a:off x="144145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33" name="楕円 432">
          <a:extLst>
            <a:ext uri="{FF2B5EF4-FFF2-40B4-BE49-F238E27FC236}">
              <a16:creationId xmlns:a16="http://schemas.microsoft.com/office/drawing/2014/main" id="{45D683E0-BEAA-4FB0-866E-9E2B0E1EA0C4}"/>
            </a:ext>
          </a:extLst>
        </xdr:cNvPr>
        <xdr:cNvSpPr/>
      </xdr:nvSpPr>
      <xdr:spPr>
        <a:xfrm>
          <a:off x="1357884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45720</xdr:rowOff>
    </xdr:to>
    <xdr:cxnSp macro="">
      <xdr:nvCxnSpPr>
        <xdr:cNvPr id="434" name="直線コネクタ 433">
          <a:extLst>
            <a:ext uri="{FF2B5EF4-FFF2-40B4-BE49-F238E27FC236}">
              <a16:creationId xmlns:a16="http://schemas.microsoft.com/office/drawing/2014/main" id="{1947D0F9-C4F8-4942-B2A5-A5D1A51D0C38}"/>
            </a:ext>
          </a:extLst>
        </xdr:cNvPr>
        <xdr:cNvCxnSpPr/>
      </xdr:nvCxnSpPr>
      <xdr:spPr>
        <a:xfrm>
          <a:off x="13629640" y="672465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35" name="楕円 434">
          <a:extLst>
            <a:ext uri="{FF2B5EF4-FFF2-40B4-BE49-F238E27FC236}">
              <a16:creationId xmlns:a16="http://schemas.microsoft.com/office/drawing/2014/main" id="{882D1597-64DA-40E3-99B2-85DA8F7718C6}"/>
            </a:ext>
          </a:extLst>
        </xdr:cNvPr>
        <xdr:cNvSpPr/>
      </xdr:nvSpPr>
      <xdr:spPr>
        <a:xfrm>
          <a:off x="12804140" y="663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40</xdr:row>
      <xdr:rowOff>19050</xdr:rowOff>
    </xdr:to>
    <xdr:cxnSp macro="">
      <xdr:nvCxnSpPr>
        <xdr:cNvPr id="436" name="直線コネクタ 435">
          <a:extLst>
            <a:ext uri="{FF2B5EF4-FFF2-40B4-BE49-F238E27FC236}">
              <a16:creationId xmlns:a16="http://schemas.microsoft.com/office/drawing/2014/main" id="{8FB00411-5A58-4737-AAB6-44343C42BDB6}"/>
            </a:ext>
          </a:extLst>
        </xdr:cNvPr>
        <xdr:cNvCxnSpPr/>
      </xdr:nvCxnSpPr>
      <xdr:spPr>
        <a:xfrm>
          <a:off x="12854940" y="668083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437" name="楕円 436">
          <a:extLst>
            <a:ext uri="{FF2B5EF4-FFF2-40B4-BE49-F238E27FC236}">
              <a16:creationId xmlns:a16="http://schemas.microsoft.com/office/drawing/2014/main" id="{E406B9FE-F93C-4ABE-80FB-0BE49DD36164}"/>
            </a:ext>
          </a:extLst>
        </xdr:cNvPr>
        <xdr:cNvSpPr/>
      </xdr:nvSpPr>
      <xdr:spPr>
        <a:xfrm>
          <a:off x="12029440" y="6618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39</xdr:row>
      <xdr:rowOff>142875</xdr:rowOff>
    </xdr:to>
    <xdr:cxnSp macro="">
      <xdr:nvCxnSpPr>
        <xdr:cNvPr id="438" name="直線コネクタ 437">
          <a:extLst>
            <a:ext uri="{FF2B5EF4-FFF2-40B4-BE49-F238E27FC236}">
              <a16:creationId xmlns:a16="http://schemas.microsoft.com/office/drawing/2014/main" id="{0003F7CA-6C09-46A9-9C60-3C38E16CE47B}"/>
            </a:ext>
          </a:extLst>
        </xdr:cNvPr>
        <xdr:cNvCxnSpPr/>
      </xdr:nvCxnSpPr>
      <xdr:spPr>
        <a:xfrm>
          <a:off x="12072620" y="666940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61595</xdr:rowOff>
    </xdr:from>
    <xdr:to>
      <xdr:col>67</xdr:col>
      <xdr:colOff>101600</xdr:colOff>
      <xdr:row>40</xdr:row>
      <xdr:rowOff>163195</xdr:rowOff>
    </xdr:to>
    <xdr:sp macro="" textlink="">
      <xdr:nvSpPr>
        <xdr:cNvPr id="439" name="楕円 438">
          <a:extLst>
            <a:ext uri="{FF2B5EF4-FFF2-40B4-BE49-F238E27FC236}">
              <a16:creationId xmlns:a16="http://schemas.microsoft.com/office/drawing/2014/main" id="{8CD525BD-9BAF-431C-A354-4A4521DAE205}"/>
            </a:ext>
          </a:extLst>
        </xdr:cNvPr>
        <xdr:cNvSpPr/>
      </xdr:nvSpPr>
      <xdr:spPr>
        <a:xfrm>
          <a:off x="1123188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40</xdr:row>
      <xdr:rowOff>112395</xdr:rowOff>
    </xdr:to>
    <xdr:cxnSp macro="">
      <xdr:nvCxnSpPr>
        <xdr:cNvPr id="440" name="直線コネクタ 439">
          <a:extLst>
            <a:ext uri="{FF2B5EF4-FFF2-40B4-BE49-F238E27FC236}">
              <a16:creationId xmlns:a16="http://schemas.microsoft.com/office/drawing/2014/main" id="{61115EA4-3E81-4C89-8BF0-C4E1DF2E4121}"/>
            </a:ext>
          </a:extLst>
        </xdr:cNvPr>
        <xdr:cNvCxnSpPr/>
      </xdr:nvCxnSpPr>
      <xdr:spPr>
        <a:xfrm flipV="1">
          <a:off x="11282680" y="6669405"/>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531D7D96-9F92-432B-A0D4-59A1BA1E0838}"/>
            </a:ext>
          </a:extLst>
        </xdr:cNvPr>
        <xdr:cNvSpPr txBox="1"/>
      </xdr:nvSpPr>
      <xdr:spPr>
        <a:xfrm>
          <a:off x="134372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317A499E-D62E-4841-86B4-A3A3A7CC0D37}"/>
            </a:ext>
          </a:extLst>
        </xdr:cNvPr>
        <xdr:cNvSpPr txBox="1"/>
      </xdr:nvSpPr>
      <xdr:spPr>
        <a:xfrm>
          <a:off x="126752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B12DCC88-5E8A-4D44-B426-0E74DD563832}"/>
            </a:ext>
          </a:extLst>
        </xdr:cNvPr>
        <xdr:cNvSpPr txBox="1"/>
      </xdr:nvSpPr>
      <xdr:spPr>
        <a:xfrm>
          <a:off x="119005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98155C9A-8EFA-4CCC-A30B-0D864C657D9F}"/>
            </a:ext>
          </a:extLst>
        </xdr:cNvPr>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74263F25-89EB-47DB-B7F9-CEC8D89308D5}"/>
            </a:ext>
          </a:extLst>
        </xdr:cNvPr>
        <xdr:cNvSpPr txBox="1"/>
      </xdr:nvSpPr>
      <xdr:spPr>
        <a:xfrm>
          <a:off x="134372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4EC4457E-D33C-46A7-BED6-1824DD4EA06D}"/>
            </a:ext>
          </a:extLst>
        </xdr:cNvPr>
        <xdr:cNvSpPr txBox="1"/>
      </xdr:nvSpPr>
      <xdr:spPr>
        <a:xfrm>
          <a:off x="126752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2FD1ADAC-5C38-48C8-B907-F715E5412EFD}"/>
            </a:ext>
          </a:extLst>
        </xdr:cNvPr>
        <xdr:cNvSpPr txBox="1"/>
      </xdr:nvSpPr>
      <xdr:spPr>
        <a:xfrm>
          <a:off x="119005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154322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6075CDBF-E073-451A-86D3-971EBBF14A41}"/>
            </a:ext>
          </a:extLst>
        </xdr:cNvPr>
        <xdr:cNvSpPr txBox="1"/>
      </xdr:nvSpPr>
      <xdr:spPr>
        <a:xfrm>
          <a:off x="1110298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F0720AD-0D7F-4A2F-BCCA-9E80B3C3EE0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8DB2944C-C165-40BB-A649-111E04F26CA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C4E060CB-138B-4935-89EC-E7D11442BA8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5FE7AE1-D204-49AE-9DAD-D497CB5455D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6367A299-295F-46C1-B6DA-7731BC4EBFE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29304794-65D7-4753-B16D-D9DF2614F98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54ED928-3C34-4E7F-832C-C79FFA1A470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F9861FE8-CC64-4DE2-BBF2-3AD10357280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5D67DFC-3234-4DAF-A106-3777BF74599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7B609CC7-D851-4B44-A994-31037353840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CF5540CC-1506-4F93-8B23-0DE586B1B7D6}"/>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EE18C00C-BE7E-4A6A-9FA8-4D7DD22FE588}"/>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397E4352-6C8F-4B87-B886-3208FFC43D9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F78378B3-A9CA-4DFA-AB56-1B8440BD2E59}"/>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41AA056D-7745-439D-A15D-4DFD6AB34F85}"/>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4B48053-E495-47FC-90EA-1CD2E907B7AA}"/>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42B50DA5-C426-4AA2-8072-B980E29F399F}"/>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4C626C9A-F93E-4333-AB91-C8D17947DB21}"/>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823375BF-6B84-4E94-88CA-78960696913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F1B7C568-9BBE-4174-AEAD-DB598CFBA1D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969F76B9-543B-4846-90CD-51BE98B45FE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70" name="直線コネクタ 469">
          <a:extLst>
            <a:ext uri="{FF2B5EF4-FFF2-40B4-BE49-F238E27FC236}">
              <a16:creationId xmlns:a16="http://schemas.microsoft.com/office/drawing/2014/main" id="{0772BB05-1E2D-4B6B-9116-CFBAD3C1BC4B}"/>
            </a:ext>
          </a:extLst>
        </xdr:cNvPr>
        <xdr:cNvCxnSpPr/>
      </xdr:nvCxnSpPr>
      <xdr:spPr>
        <a:xfrm flipV="1">
          <a:off x="19509104" y="5569458"/>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28387B11-1E19-4EFD-BD1D-42CB24294C00}"/>
            </a:ext>
          </a:extLst>
        </xdr:cNvPr>
        <xdr:cNvSpPr txBox="1"/>
      </xdr:nvSpPr>
      <xdr:spPr>
        <a:xfrm>
          <a:off x="19547840"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2" name="直線コネクタ 471">
          <a:extLst>
            <a:ext uri="{FF2B5EF4-FFF2-40B4-BE49-F238E27FC236}">
              <a16:creationId xmlns:a16="http://schemas.microsoft.com/office/drawing/2014/main" id="{77A980CA-103B-44EA-B6DB-A8C306949840}"/>
            </a:ext>
          </a:extLst>
        </xdr:cNvPr>
        <xdr:cNvCxnSpPr/>
      </xdr:nvCxnSpPr>
      <xdr:spPr>
        <a:xfrm>
          <a:off x="19443700" y="6887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919F7FDA-A643-4050-B6E0-0A0421422116}"/>
            </a:ext>
          </a:extLst>
        </xdr:cNvPr>
        <xdr:cNvSpPr txBox="1"/>
      </xdr:nvSpPr>
      <xdr:spPr>
        <a:xfrm>
          <a:off x="19547840" y="53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4" name="直線コネクタ 473">
          <a:extLst>
            <a:ext uri="{FF2B5EF4-FFF2-40B4-BE49-F238E27FC236}">
              <a16:creationId xmlns:a16="http://schemas.microsoft.com/office/drawing/2014/main" id="{A03F6602-DFA5-44E7-80CA-E5B9F230EC31}"/>
            </a:ext>
          </a:extLst>
        </xdr:cNvPr>
        <xdr:cNvCxnSpPr/>
      </xdr:nvCxnSpPr>
      <xdr:spPr>
        <a:xfrm>
          <a:off x="19443700" y="5569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1BFAF7BE-A946-4D00-A993-10F24B71BCCC}"/>
            </a:ext>
          </a:extLst>
        </xdr:cNvPr>
        <xdr:cNvSpPr txBox="1"/>
      </xdr:nvSpPr>
      <xdr:spPr>
        <a:xfrm>
          <a:off x="19547840" y="650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6" name="フローチャート: 判断 475">
          <a:extLst>
            <a:ext uri="{FF2B5EF4-FFF2-40B4-BE49-F238E27FC236}">
              <a16:creationId xmlns:a16="http://schemas.microsoft.com/office/drawing/2014/main" id="{3222CB26-D0D9-4321-A0C4-B302B01F0C70}"/>
            </a:ext>
          </a:extLst>
        </xdr:cNvPr>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7" name="フローチャート: 判断 476">
          <a:extLst>
            <a:ext uri="{FF2B5EF4-FFF2-40B4-BE49-F238E27FC236}">
              <a16:creationId xmlns:a16="http://schemas.microsoft.com/office/drawing/2014/main" id="{7C4DB31D-BFE7-4F36-8B00-8206E784225B}"/>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8" name="フローチャート: 判断 477">
          <a:extLst>
            <a:ext uri="{FF2B5EF4-FFF2-40B4-BE49-F238E27FC236}">
              <a16:creationId xmlns:a16="http://schemas.microsoft.com/office/drawing/2014/main" id="{5E4AFC84-3831-48CA-BF13-0AA5FABBEAD7}"/>
            </a:ext>
          </a:extLst>
        </xdr:cNvPr>
        <xdr:cNvSpPr/>
      </xdr:nvSpPr>
      <xdr:spPr>
        <a:xfrm>
          <a:off x="1793748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9" name="フローチャート: 判断 478">
          <a:extLst>
            <a:ext uri="{FF2B5EF4-FFF2-40B4-BE49-F238E27FC236}">
              <a16:creationId xmlns:a16="http://schemas.microsoft.com/office/drawing/2014/main" id="{ADADE4DD-0889-47EE-82D7-B680B588AE23}"/>
            </a:ext>
          </a:extLst>
        </xdr:cNvPr>
        <xdr:cNvSpPr/>
      </xdr:nvSpPr>
      <xdr:spPr>
        <a:xfrm>
          <a:off x="171627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80" name="フローチャート: 判断 479">
          <a:extLst>
            <a:ext uri="{FF2B5EF4-FFF2-40B4-BE49-F238E27FC236}">
              <a16:creationId xmlns:a16="http://schemas.microsoft.com/office/drawing/2014/main" id="{318EB54F-C49A-431F-815F-25B5CBF543BA}"/>
            </a:ext>
          </a:extLst>
        </xdr:cNvPr>
        <xdr:cNvSpPr/>
      </xdr:nvSpPr>
      <xdr:spPr>
        <a:xfrm>
          <a:off x="1638808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0D331B5-B621-49F5-B287-FC13559A313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AEC5F8EF-D9B7-483B-AC58-3ECB7712E5A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72B11C6-1A89-4595-B6E2-4575490722B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DA6C983-5805-4572-800D-6B76B10C657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6657B2-6060-4843-8098-968A15CA27F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86" name="楕円 485">
          <a:extLst>
            <a:ext uri="{FF2B5EF4-FFF2-40B4-BE49-F238E27FC236}">
              <a16:creationId xmlns:a16="http://schemas.microsoft.com/office/drawing/2014/main" id="{89A35A8F-F8D1-4CD1-AD6C-56DC83503B51}"/>
            </a:ext>
          </a:extLst>
        </xdr:cNvPr>
        <xdr:cNvSpPr/>
      </xdr:nvSpPr>
      <xdr:spPr>
        <a:xfrm>
          <a:off x="1945894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68A89C0B-C7C5-45DE-BE4B-1867ACD7CDAE}"/>
            </a:ext>
          </a:extLst>
        </xdr:cNvPr>
        <xdr:cNvSpPr txBox="1"/>
      </xdr:nvSpPr>
      <xdr:spPr>
        <a:xfrm>
          <a:off x="19547840" y="67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88" name="楕円 487">
          <a:extLst>
            <a:ext uri="{FF2B5EF4-FFF2-40B4-BE49-F238E27FC236}">
              <a16:creationId xmlns:a16="http://schemas.microsoft.com/office/drawing/2014/main" id="{F4871D6B-B909-441E-8D4E-9819FDBB0687}"/>
            </a:ext>
          </a:extLst>
        </xdr:cNvPr>
        <xdr:cNvSpPr/>
      </xdr:nvSpPr>
      <xdr:spPr>
        <a:xfrm>
          <a:off x="18735040" y="6831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5334</xdr:rowOff>
    </xdr:to>
    <xdr:cxnSp macro="">
      <xdr:nvCxnSpPr>
        <xdr:cNvPr id="489" name="直線コネクタ 488">
          <a:extLst>
            <a:ext uri="{FF2B5EF4-FFF2-40B4-BE49-F238E27FC236}">
              <a16:creationId xmlns:a16="http://schemas.microsoft.com/office/drawing/2014/main" id="{637C6ED7-2430-4BFB-98B6-4E834EEBBA87}"/>
            </a:ext>
          </a:extLst>
        </xdr:cNvPr>
        <xdr:cNvCxnSpPr/>
      </xdr:nvCxnSpPr>
      <xdr:spPr>
        <a:xfrm flipV="1">
          <a:off x="18778220" y="687400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90" name="楕円 489">
          <a:extLst>
            <a:ext uri="{FF2B5EF4-FFF2-40B4-BE49-F238E27FC236}">
              <a16:creationId xmlns:a16="http://schemas.microsoft.com/office/drawing/2014/main" id="{B98EEE3B-E89D-4B1D-BEB0-85AFB07036EF}"/>
            </a:ext>
          </a:extLst>
        </xdr:cNvPr>
        <xdr:cNvSpPr/>
      </xdr:nvSpPr>
      <xdr:spPr>
        <a:xfrm>
          <a:off x="1793748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91" name="直線コネクタ 490">
          <a:extLst>
            <a:ext uri="{FF2B5EF4-FFF2-40B4-BE49-F238E27FC236}">
              <a16:creationId xmlns:a16="http://schemas.microsoft.com/office/drawing/2014/main" id="{861C5F20-20D6-462A-95A6-C43C5FBF3330}"/>
            </a:ext>
          </a:extLst>
        </xdr:cNvPr>
        <xdr:cNvCxnSpPr/>
      </xdr:nvCxnSpPr>
      <xdr:spPr>
        <a:xfrm>
          <a:off x="17988280" y="68785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92" name="楕円 491">
          <a:extLst>
            <a:ext uri="{FF2B5EF4-FFF2-40B4-BE49-F238E27FC236}">
              <a16:creationId xmlns:a16="http://schemas.microsoft.com/office/drawing/2014/main" id="{E7FC6CE7-4AB2-4D6D-B96F-0FA334E4E7AB}"/>
            </a:ext>
          </a:extLst>
        </xdr:cNvPr>
        <xdr:cNvSpPr/>
      </xdr:nvSpPr>
      <xdr:spPr>
        <a:xfrm>
          <a:off x="171627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41</xdr:row>
      <xdr:rowOff>5334</xdr:rowOff>
    </xdr:to>
    <xdr:cxnSp macro="">
      <xdr:nvCxnSpPr>
        <xdr:cNvPr id="493" name="直線コネクタ 492">
          <a:extLst>
            <a:ext uri="{FF2B5EF4-FFF2-40B4-BE49-F238E27FC236}">
              <a16:creationId xmlns:a16="http://schemas.microsoft.com/office/drawing/2014/main" id="{25A9CB28-CC52-46B3-B99A-A46E795E6654}"/>
            </a:ext>
          </a:extLst>
        </xdr:cNvPr>
        <xdr:cNvCxnSpPr/>
      </xdr:nvCxnSpPr>
      <xdr:spPr>
        <a:xfrm>
          <a:off x="17213580" y="6868668"/>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494" name="楕円 493">
          <a:extLst>
            <a:ext uri="{FF2B5EF4-FFF2-40B4-BE49-F238E27FC236}">
              <a16:creationId xmlns:a16="http://schemas.microsoft.com/office/drawing/2014/main" id="{8D2500FA-E04F-4293-BEBB-F79A345B1425}"/>
            </a:ext>
          </a:extLst>
        </xdr:cNvPr>
        <xdr:cNvSpPr/>
      </xdr:nvSpPr>
      <xdr:spPr>
        <a:xfrm>
          <a:off x="1638808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163068</xdr:rowOff>
    </xdr:to>
    <xdr:cxnSp macro="">
      <xdr:nvCxnSpPr>
        <xdr:cNvPr id="495" name="直線コネクタ 494">
          <a:extLst>
            <a:ext uri="{FF2B5EF4-FFF2-40B4-BE49-F238E27FC236}">
              <a16:creationId xmlns:a16="http://schemas.microsoft.com/office/drawing/2014/main" id="{CF8A4FEF-89ED-4AE1-92A0-3FE85C0EFCBB}"/>
            </a:ext>
          </a:extLst>
        </xdr:cNvPr>
        <xdr:cNvCxnSpPr/>
      </xdr:nvCxnSpPr>
      <xdr:spPr>
        <a:xfrm>
          <a:off x="16431260" y="686409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386F0A2C-34D2-4EB1-9398-4D2E89685578}"/>
            </a:ext>
          </a:extLst>
        </xdr:cNvPr>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3C44C6EE-B421-44C4-A879-1244BBD65264}"/>
            </a:ext>
          </a:extLst>
        </xdr:cNvPr>
        <xdr:cNvSpPr txBox="1"/>
      </xdr:nvSpPr>
      <xdr:spPr>
        <a:xfrm>
          <a:off x="1777626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8C271DEF-52E5-419A-8E16-773AED2F0784}"/>
            </a:ext>
          </a:extLst>
        </xdr:cNvPr>
        <xdr:cNvSpPr txBox="1"/>
      </xdr:nvSpPr>
      <xdr:spPr>
        <a:xfrm>
          <a:off x="1700156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34F08A0B-F951-4589-B4F9-48CDBD20336A}"/>
            </a:ext>
          </a:extLst>
        </xdr:cNvPr>
        <xdr:cNvSpPr txBox="1"/>
      </xdr:nvSpPr>
      <xdr:spPr>
        <a:xfrm>
          <a:off x="1622686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45108D65-8D24-4C60-B21B-CF9E19433144}"/>
            </a:ext>
          </a:extLst>
        </xdr:cNvPr>
        <xdr:cNvSpPr txBox="1"/>
      </xdr:nvSpPr>
      <xdr:spPr>
        <a:xfrm>
          <a:off x="185611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68ADABE0-A5B1-4CF3-A0A0-5925EABA71B1}"/>
            </a:ext>
          </a:extLst>
        </xdr:cNvPr>
        <xdr:cNvSpPr txBox="1"/>
      </xdr:nvSpPr>
      <xdr:spPr>
        <a:xfrm>
          <a:off x="1777626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819A785E-F959-4A6F-BEED-AB516C31C191}"/>
            </a:ext>
          </a:extLst>
        </xdr:cNvPr>
        <xdr:cNvSpPr txBox="1"/>
      </xdr:nvSpPr>
      <xdr:spPr>
        <a:xfrm>
          <a:off x="170015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88A95F6D-F159-424E-B0C9-EF57D3A2C736}"/>
            </a:ext>
          </a:extLst>
        </xdr:cNvPr>
        <xdr:cNvSpPr txBox="1"/>
      </xdr:nvSpPr>
      <xdr:spPr>
        <a:xfrm>
          <a:off x="162268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117A4860-66F7-4D0F-A74D-F1EE495E8FA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46C6B8E4-9AC1-4FC6-8603-BA026A05BF6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569B81F8-46F4-461E-94DE-C47C015FE13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2B2CD183-2840-4E47-801D-58471A1CE26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692BCA1A-0DE7-4AEF-A10D-AF13311EFC2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EDE52EB-34DB-4612-AFC3-601A4043C51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6C710AB2-C45D-43B1-BC95-6BFF5913177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DC9BAAD4-FE08-4471-86E2-F3E1AE059A2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A512DFDA-B643-46C4-9D6F-1217EE6D2C1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74FBF011-E193-4640-A25B-27E21F1B0033}"/>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F4990611-290B-4D64-B6C9-EA4100CF21F4}"/>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ABB8AF1D-0110-4C76-AD23-78B2DD661C2F}"/>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EDCF03D0-37F2-464C-97E1-22B336AAA7AB}"/>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A5482916-FFF1-431A-ADDA-6EA4F6BC83C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9A2C9EFD-1C70-46F7-86B5-8B266256706B}"/>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C0DC2742-3179-4E33-9144-09A4E6F27059}"/>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5C182FE9-6A11-46D7-9BA4-5096D77DFF1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9A0D78F2-E5F2-409A-B884-7C2A57A46EF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E194E08E-6C44-49F2-B5A6-CD88E90C94B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7F6AF3FA-8F49-4415-95F3-27F88F2C5EB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DC897897-2A27-4EA4-9798-E9726E7A3151}"/>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FA0EC364-8248-4649-9833-AC46E63E59F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27EA952D-D402-47BF-A55C-6F9A96ED6E63}"/>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BDB0F060-6692-4B58-964A-C353763B8A0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263E5299-20F4-4E4D-A114-5322D93902A9}"/>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D01D5CF5-29C6-4CE1-8F76-6604B91B8F4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30" name="直線コネクタ 529">
          <a:extLst>
            <a:ext uri="{FF2B5EF4-FFF2-40B4-BE49-F238E27FC236}">
              <a16:creationId xmlns:a16="http://schemas.microsoft.com/office/drawing/2014/main" id="{562B4B04-7ACB-4C9F-9D6C-1D194C9250FC}"/>
            </a:ext>
          </a:extLst>
        </xdr:cNvPr>
        <xdr:cNvCxnSpPr/>
      </xdr:nvCxnSpPr>
      <xdr:spPr>
        <a:xfrm flipV="1">
          <a:off x="14375764" y="9316538"/>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B64FDC65-25BA-44E9-8786-8F8E8D40D4EA}"/>
            </a:ext>
          </a:extLst>
        </xdr:cNvPr>
        <xdr:cNvSpPr txBox="1"/>
      </xdr:nvSpPr>
      <xdr:spPr>
        <a:xfrm>
          <a:off x="14414500" y="1072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2" name="直線コネクタ 531">
          <a:extLst>
            <a:ext uri="{FF2B5EF4-FFF2-40B4-BE49-F238E27FC236}">
              <a16:creationId xmlns:a16="http://schemas.microsoft.com/office/drawing/2014/main" id="{A5249873-6485-44FE-AB21-B6BCFF98279F}"/>
            </a:ext>
          </a:extLst>
        </xdr:cNvPr>
        <xdr:cNvCxnSpPr/>
      </xdr:nvCxnSpPr>
      <xdr:spPr>
        <a:xfrm>
          <a:off x="1428750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DACA08A5-5005-48D3-BD72-01E0A049C074}"/>
            </a:ext>
          </a:extLst>
        </xdr:cNvPr>
        <xdr:cNvSpPr txBox="1"/>
      </xdr:nvSpPr>
      <xdr:spPr>
        <a:xfrm>
          <a:off x="1441450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4" name="直線コネクタ 533">
          <a:extLst>
            <a:ext uri="{FF2B5EF4-FFF2-40B4-BE49-F238E27FC236}">
              <a16:creationId xmlns:a16="http://schemas.microsoft.com/office/drawing/2014/main" id="{4D357563-B089-45F7-928C-9AA2D14A5641}"/>
            </a:ext>
          </a:extLst>
        </xdr:cNvPr>
        <xdr:cNvCxnSpPr/>
      </xdr:nvCxnSpPr>
      <xdr:spPr>
        <a:xfrm>
          <a:off x="1428750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67FC7EB8-B9F7-4175-A9CA-52F8C8AD6A90}"/>
            </a:ext>
          </a:extLst>
        </xdr:cNvPr>
        <xdr:cNvSpPr txBox="1"/>
      </xdr:nvSpPr>
      <xdr:spPr>
        <a:xfrm>
          <a:off x="14414500" y="986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6" name="フローチャート: 判断 535">
          <a:extLst>
            <a:ext uri="{FF2B5EF4-FFF2-40B4-BE49-F238E27FC236}">
              <a16:creationId xmlns:a16="http://schemas.microsoft.com/office/drawing/2014/main" id="{6982019C-16FE-407D-A1A8-3848B51F8239}"/>
            </a:ext>
          </a:extLst>
        </xdr:cNvPr>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7" name="フローチャート: 判断 536">
          <a:extLst>
            <a:ext uri="{FF2B5EF4-FFF2-40B4-BE49-F238E27FC236}">
              <a16:creationId xmlns:a16="http://schemas.microsoft.com/office/drawing/2014/main" id="{AC03BE62-D93C-44DF-910E-BB5E62E05D32}"/>
            </a:ext>
          </a:extLst>
        </xdr:cNvPr>
        <xdr:cNvSpPr/>
      </xdr:nvSpPr>
      <xdr:spPr>
        <a:xfrm>
          <a:off x="13578840" y="10050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8" name="フローチャート: 判断 537">
          <a:extLst>
            <a:ext uri="{FF2B5EF4-FFF2-40B4-BE49-F238E27FC236}">
              <a16:creationId xmlns:a16="http://schemas.microsoft.com/office/drawing/2014/main" id="{E13FB8C4-D2B2-4DF2-9AB3-E298C36B9779}"/>
            </a:ext>
          </a:extLst>
        </xdr:cNvPr>
        <xdr:cNvSpPr/>
      </xdr:nvSpPr>
      <xdr:spPr>
        <a:xfrm>
          <a:off x="128041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9" name="フローチャート: 判断 538">
          <a:extLst>
            <a:ext uri="{FF2B5EF4-FFF2-40B4-BE49-F238E27FC236}">
              <a16:creationId xmlns:a16="http://schemas.microsoft.com/office/drawing/2014/main" id="{868CAE26-BB4D-4D56-83A8-1912505B82A6}"/>
            </a:ext>
          </a:extLst>
        </xdr:cNvPr>
        <xdr:cNvSpPr/>
      </xdr:nvSpPr>
      <xdr:spPr>
        <a:xfrm>
          <a:off x="12029440" y="10112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40" name="フローチャート: 判断 539">
          <a:extLst>
            <a:ext uri="{FF2B5EF4-FFF2-40B4-BE49-F238E27FC236}">
              <a16:creationId xmlns:a16="http://schemas.microsoft.com/office/drawing/2014/main" id="{20A12200-621F-4924-A7D7-70D6390A3FF2}"/>
            </a:ext>
          </a:extLst>
        </xdr:cNvPr>
        <xdr:cNvSpPr/>
      </xdr:nvSpPr>
      <xdr:spPr>
        <a:xfrm>
          <a:off x="1123188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054AA46-8AE2-48E8-8B0C-1A6FAFF8570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368D524-EDCA-4C91-9FE3-9AF9F1AA6F7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D7BC68C-1297-4F14-984A-E2E1F9E8CB5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A818F95-522D-441D-B548-00DB9A7699C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C389CE0-8ADA-446F-A4FF-A58B830DBAA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6" name="楕円 545">
          <a:extLst>
            <a:ext uri="{FF2B5EF4-FFF2-40B4-BE49-F238E27FC236}">
              <a16:creationId xmlns:a16="http://schemas.microsoft.com/office/drawing/2014/main" id="{D26A6D3B-8594-438D-AC5A-BF618F8C75CD}"/>
            </a:ext>
          </a:extLst>
        </xdr:cNvPr>
        <xdr:cNvSpPr/>
      </xdr:nvSpPr>
      <xdr:spPr>
        <a:xfrm>
          <a:off x="14325600" y="10076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6138C57-13BE-47FD-B9FB-E58A6869D2A6}"/>
            </a:ext>
          </a:extLst>
        </xdr:cNvPr>
        <xdr:cNvSpPr txBox="1"/>
      </xdr:nvSpPr>
      <xdr:spPr>
        <a:xfrm>
          <a:off x="1441450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548" name="楕円 547">
          <a:extLst>
            <a:ext uri="{FF2B5EF4-FFF2-40B4-BE49-F238E27FC236}">
              <a16:creationId xmlns:a16="http://schemas.microsoft.com/office/drawing/2014/main" id="{68739B3E-11E7-4CD6-A25B-E25D75BAA1AD}"/>
            </a:ext>
          </a:extLst>
        </xdr:cNvPr>
        <xdr:cNvSpPr/>
      </xdr:nvSpPr>
      <xdr:spPr>
        <a:xfrm>
          <a:off x="13578840" y="102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61</xdr:row>
      <xdr:rowOff>106135</xdr:rowOff>
    </xdr:to>
    <xdr:cxnSp macro="">
      <xdr:nvCxnSpPr>
        <xdr:cNvPr id="549" name="直線コネクタ 548">
          <a:extLst>
            <a:ext uri="{FF2B5EF4-FFF2-40B4-BE49-F238E27FC236}">
              <a16:creationId xmlns:a16="http://schemas.microsoft.com/office/drawing/2014/main" id="{ACB1F184-9491-4D60-B071-E36B8F729BB2}"/>
            </a:ext>
          </a:extLst>
        </xdr:cNvPr>
        <xdr:cNvCxnSpPr/>
      </xdr:nvCxnSpPr>
      <xdr:spPr>
        <a:xfrm flipV="1">
          <a:off x="13629640" y="10126980"/>
          <a:ext cx="746760" cy="2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0" name="楕円 549">
          <a:extLst>
            <a:ext uri="{FF2B5EF4-FFF2-40B4-BE49-F238E27FC236}">
              <a16:creationId xmlns:a16="http://schemas.microsoft.com/office/drawing/2014/main" id="{1F6C9D24-7ABA-4B5E-A90B-EE674227F678}"/>
            </a:ext>
          </a:extLst>
        </xdr:cNvPr>
        <xdr:cNvSpPr/>
      </xdr:nvSpPr>
      <xdr:spPr>
        <a:xfrm>
          <a:off x="128041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106135</xdr:rowOff>
    </xdr:to>
    <xdr:cxnSp macro="">
      <xdr:nvCxnSpPr>
        <xdr:cNvPr id="551" name="直線コネクタ 550">
          <a:extLst>
            <a:ext uri="{FF2B5EF4-FFF2-40B4-BE49-F238E27FC236}">
              <a16:creationId xmlns:a16="http://schemas.microsoft.com/office/drawing/2014/main" id="{AD0F3B8A-DA0F-49D8-B3BD-51B8E25DBFE3}"/>
            </a:ext>
          </a:extLst>
        </xdr:cNvPr>
        <xdr:cNvCxnSpPr/>
      </xdr:nvCxnSpPr>
      <xdr:spPr>
        <a:xfrm>
          <a:off x="12854940" y="10302784"/>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171269</xdr:rowOff>
    </xdr:from>
    <xdr:to>
      <xdr:col>72</xdr:col>
      <xdr:colOff>38100</xdr:colOff>
      <xdr:row>61</xdr:row>
      <xdr:rowOff>101419</xdr:rowOff>
    </xdr:to>
    <xdr:sp macro="" textlink="">
      <xdr:nvSpPr>
        <xdr:cNvPr id="552" name="楕円 551">
          <a:extLst>
            <a:ext uri="{FF2B5EF4-FFF2-40B4-BE49-F238E27FC236}">
              <a16:creationId xmlns:a16="http://schemas.microsoft.com/office/drawing/2014/main" id="{2BB7AB9B-EDA8-4807-B22D-EF36001B7CB1}"/>
            </a:ext>
          </a:extLst>
        </xdr:cNvPr>
        <xdr:cNvSpPr/>
      </xdr:nvSpPr>
      <xdr:spPr>
        <a:xfrm>
          <a:off x="12029440" y="10229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76744</xdr:rowOff>
    </xdr:to>
    <xdr:cxnSp macro="">
      <xdr:nvCxnSpPr>
        <xdr:cNvPr id="553" name="直線コネクタ 552">
          <a:extLst>
            <a:ext uri="{FF2B5EF4-FFF2-40B4-BE49-F238E27FC236}">
              <a16:creationId xmlns:a16="http://schemas.microsoft.com/office/drawing/2014/main" id="{71D22351-98D2-4611-8F98-E32632DCF26F}"/>
            </a:ext>
          </a:extLst>
        </xdr:cNvPr>
        <xdr:cNvCxnSpPr/>
      </xdr:nvCxnSpPr>
      <xdr:spPr>
        <a:xfrm>
          <a:off x="12072620" y="10276659"/>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101056</xdr:rowOff>
    </xdr:from>
    <xdr:to>
      <xdr:col>67</xdr:col>
      <xdr:colOff>101600</xdr:colOff>
      <xdr:row>62</xdr:row>
      <xdr:rowOff>31206</xdr:rowOff>
    </xdr:to>
    <xdr:sp macro="" textlink="">
      <xdr:nvSpPr>
        <xdr:cNvPr id="554" name="楕円 553">
          <a:extLst>
            <a:ext uri="{FF2B5EF4-FFF2-40B4-BE49-F238E27FC236}">
              <a16:creationId xmlns:a16="http://schemas.microsoft.com/office/drawing/2014/main" id="{A49F42D4-EF80-45C4-BF30-3F75D99A0046}"/>
            </a:ext>
          </a:extLst>
        </xdr:cNvPr>
        <xdr:cNvSpPr/>
      </xdr:nvSpPr>
      <xdr:spPr>
        <a:xfrm>
          <a:off x="1123188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50619</xdr:rowOff>
    </xdr:from>
    <xdr:to>
      <xdr:col>71</xdr:col>
      <xdr:colOff>177800</xdr:colOff>
      <xdr:row>61</xdr:row>
      <xdr:rowOff>151856</xdr:rowOff>
    </xdr:to>
    <xdr:cxnSp macro="">
      <xdr:nvCxnSpPr>
        <xdr:cNvPr id="555" name="直線コネクタ 554">
          <a:extLst>
            <a:ext uri="{FF2B5EF4-FFF2-40B4-BE49-F238E27FC236}">
              <a16:creationId xmlns:a16="http://schemas.microsoft.com/office/drawing/2014/main" id="{34CAD84B-39CC-4D9C-995E-15E2008C0AC9}"/>
            </a:ext>
          </a:extLst>
        </xdr:cNvPr>
        <xdr:cNvCxnSpPr/>
      </xdr:nvCxnSpPr>
      <xdr:spPr>
        <a:xfrm flipV="1">
          <a:off x="11282680" y="10276659"/>
          <a:ext cx="78994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6" name="n_1aveValue【学校施設】&#10;有形固定資産減価償却率">
          <a:extLst>
            <a:ext uri="{FF2B5EF4-FFF2-40B4-BE49-F238E27FC236}">
              <a16:creationId xmlns:a16="http://schemas.microsoft.com/office/drawing/2014/main" id="{4483A1B3-B725-4117-9BD3-4B9F18C30870}"/>
            </a:ext>
          </a:extLst>
        </xdr:cNvPr>
        <xdr:cNvSpPr txBox="1"/>
      </xdr:nvSpPr>
      <xdr:spPr>
        <a:xfrm>
          <a:off x="13437244" y="9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7" name="n_2aveValue【学校施設】&#10;有形固定資産減価償却率">
          <a:extLst>
            <a:ext uri="{FF2B5EF4-FFF2-40B4-BE49-F238E27FC236}">
              <a16:creationId xmlns:a16="http://schemas.microsoft.com/office/drawing/2014/main" id="{B28679C0-344B-495D-9502-73676EB056BC}"/>
            </a:ext>
          </a:extLst>
        </xdr:cNvPr>
        <xdr:cNvSpPr txBox="1"/>
      </xdr:nvSpPr>
      <xdr:spPr>
        <a:xfrm>
          <a:off x="12675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8" name="n_3aveValue【学校施設】&#10;有形固定資産減価償却率">
          <a:extLst>
            <a:ext uri="{FF2B5EF4-FFF2-40B4-BE49-F238E27FC236}">
              <a16:creationId xmlns:a16="http://schemas.microsoft.com/office/drawing/2014/main" id="{2A9A05A7-3877-41D6-834C-49F66381F25F}"/>
            </a:ext>
          </a:extLst>
        </xdr:cNvPr>
        <xdr:cNvSpPr txBox="1"/>
      </xdr:nvSpPr>
      <xdr:spPr>
        <a:xfrm>
          <a:off x="119005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9" name="n_4aveValue【学校施設】&#10;有形固定資産減価償却率">
          <a:extLst>
            <a:ext uri="{FF2B5EF4-FFF2-40B4-BE49-F238E27FC236}">
              <a16:creationId xmlns:a16="http://schemas.microsoft.com/office/drawing/2014/main" id="{BFBE0D13-1BEF-49FB-8C1F-BA4EB0A5E591}"/>
            </a:ext>
          </a:extLst>
        </xdr:cNvPr>
        <xdr:cNvSpPr txBox="1"/>
      </xdr:nvSpPr>
      <xdr:spPr>
        <a:xfrm>
          <a:off x="1110298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560" name="n_1mainValue【学校施設】&#10;有形固定資産減価償却率">
          <a:extLst>
            <a:ext uri="{FF2B5EF4-FFF2-40B4-BE49-F238E27FC236}">
              <a16:creationId xmlns:a16="http://schemas.microsoft.com/office/drawing/2014/main" id="{A232CAD8-2C3B-41AD-9C86-A8F665F7083E}"/>
            </a:ext>
          </a:extLst>
        </xdr:cNvPr>
        <xdr:cNvSpPr txBox="1"/>
      </xdr:nvSpPr>
      <xdr:spPr>
        <a:xfrm>
          <a:off x="13437244" y="1037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1" name="n_2mainValue【学校施設】&#10;有形固定資産減価償却率">
          <a:extLst>
            <a:ext uri="{FF2B5EF4-FFF2-40B4-BE49-F238E27FC236}">
              <a16:creationId xmlns:a16="http://schemas.microsoft.com/office/drawing/2014/main" id="{745A59AF-1316-4182-B98F-357328DE862E}"/>
            </a:ext>
          </a:extLst>
        </xdr:cNvPr>
        <xdr:cNvSpPr txBox="1"/>
      </xdr:nvSpPr>
      <xdr:spPr>
        <a:xfrm>
          <a:off x="12675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92546</xdr:rowOff>
    </xdr:from>
    <xdr:ext cx="405111" cy="259045"/>
    <xdr:sp macro="" textlink="">
      <xdr:nvSpPr>
        <xdr:cNvPr id="562" name="n_3mainValue【学校施設】&#10;有形固定資産減価償却率">
          <a:extLst>
            <a:ext uri="{FF2B5EF4-FFF2-40B4-BE49-F238E27FC236}">
              <a16:creationId xmlns:a16="http://schemas.microsoft.com/office/drawing/2014/main" id="{16ADA6E8-E171-495B-B679-EBDD03573AA3}"/>
            </a:ext>
          </a:extLst>
        </xdr:cNvPr>
        <xdr:cNvSpPr txBox="1"/>
      </xdr:nvSpPr>
      <xdr:spPr>
        <a:xfrm>
          <a:off x="1190054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563" name="n_4mainValue【学校施設】&#10;有形固定資産減価償却率">
          <a:extLst>
            <a:ext uri="{FF2B5EF4-FFF2-40B4-BE49-F238E27FC236}">
              <a16:creationId xmlns:a16="http://schemas.microsoft.com/office/drawing/2014/main" id="{6B33E31D-C3E7-45B5-82EB-2E12E022A65A}"/>
            </a:ext>
          </a:extLst>
        </xdr:cNvPr>
        <xdr:cNvSpPr txBox="1"/>
      </xdr:nvSpPr>
      <xdr:spPr>
        <a:xfrm>
          <a:off x="1110298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EF675E9A-99FE-4173-AF15-BB74D5B17AD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EA2C7389-9DD1-44B2-B027-38DAE85B664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6E4DF951-06FD-4B05-A4B7-59C72D33206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F2CF725-1659-4E43-867B-2632B7E0341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4403576A-4E64-4E5B-A5F7-E8351A4416E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FCC9CAFE-5C42-4700-B8C6-DE382134380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A4D6C56-B81D-4760-A40D-C23730B3542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15ABBB40-49C3-4461-B751-50504AE9101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CB25A04-D9EA-4433-885C-3FCCE67D453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DFBFE43-8B2B-4D61-919F-16F233C3FB4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3F92808E-1DA9-4810-9353-DD9B15A291DA}"/>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5326ABD-D6E4-4A78-887E-2880B952D99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BBD42106-2020-4747-9A15-E3106525602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DCB5E610-2042-4F12-8664-B9352598890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249CC233-0BED-4C3A-BC4B-115E0E3A86C9}"/>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3D7F2799-73E1-43E7-9C10-808BD4A25F5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7AA5802B-D168-40E3-B937-D907E890E6F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A4E14103-3530-4D69-915F-3E53C76DF2D3}"/>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F6988A3E-D25B-4F30-BAFB-4C80322BC613}"/>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A8381042-7BDB-4DEB-A359-8CB34384164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C92C924D-5BEC-4949-BD9B-5C876526929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63A4A16D-B354-4D4B-99DD-6F43199ADE7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9E1CAB70-603A-452E-B4C3-A75FF5F4E49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B55E61A6-852D-427A-ACAB-296F95C50C1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8" name="直線コネクタ 587">
          <a:extLst>
            <a:ext uri="{FF2B5EF4-FFF2-40B4-BE49-F238E27FC236}">
              <a16:creationId xmlns:a16="http://schemas.microsoft.com/office/drawing/2014/main" id="{83CC0AA2-8AAC-4EF1-AFC5-44BE599368E7}"/>
            </a:ext>
          </a:extLst>
        </xdr:cNvPr>
        <xdr:cNvCxnSpPr/>
      </xdr:nvCxnSpPr>
      <xdr:spPr>
        <a:xfrm flipV="1">
          <a:off x="19509104" y="939038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9" name="【学校施設】&#10;一人当たり面積最小値テキスト">
          <a:extLst>
            <a:ext uri="{FF2B5EF4-FFF2-40B4-BE49-F238E27FC236}">
              <a16:creationId xmlns:a16="http://schemas.microsoft.com/office/drawing/2014/main" id="{65A75A63-A402-450F-9D2A-EB2BAAA0AD79}"/>
            </a:ext>
          </a:extLst>
        </xdr:cNvPr>
        <xdr:cNvSpPr txBox="1"/>
      </xdr:nvSpPr>
      <xdr:spPr>
        <a:xfrm>
          <a:off x="1954784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90" name="直線コネクタ 589">
          <a:extLst>
            <a:ext uri="{FF2B5EF4-FFF2-40B4-BE49-F238E27FC236}">
              <a16:creationId xmlns:a16="http://schemas.microsoft.com/office/drawing/2014/main" id="{B71E6822-4D04-4C34-8117-EA9CEA833B87}"/>
            </a:ext>
          </a:extLst>
        </xdr:cNvPr>
        <xdr:cNvCxnSpPr/>
      </xdr:nvCxnSpPr>
      <xdr:spPr>
        <a:xfrm>
          <a:off x="19443700" y="1073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91" name="【学校施設】&#10;一人当たり面積最大値テキスト">
          <a:extLst>
            <a:ext uri="{FF2B5EF4-FFF2-40B4-BE49-F238E27FC236}">
              <a16:creationId xmlns:a16="http://schemas.microsoft.com/office/drawing/2014/main" id="{1FEE519A-7477-46BA-A012-C93D5AE07C92}"/>
            </a:ext>
          </a:extLst>
        </xdr:cNvPr>
        <xdr:cNvSpPr txBox="1"/>
      </xdr:nvSpPr>
      <xdr:spPr>
        <a:xfrm>
          <a:off x="19547840"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2" name="直線コネクタ 591">
          <a:extLst>
            <a:ext uri="{FF2B5EF4-FFF2-40B4-BE49-F238E27FC236}">
              <a16:creationId xmlns:a16="http://schemas.microsoft.com/office/drawing/2014/main" id="{3B7B200A-408C-4BD7-B8D6-496D33442D6B}"/>
            </a:ext>
          </a:extLst>
        </xdr:cNvPr>
        <xdr:cNvCxnSpPr/>
      </xdr:nvCxnSpPr>
      <xdr:spPr>
        <a:xfrm>
          <a:off x="19443700" y="939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93" name="【学校施設】&#10;一人当たり面積平均値テキスト">
          <a:extLst>
            <a:ext uri="{FF2B5EF4-FFF2-40B4-BE49-F238E27FC236}">
              <a16:creationId xmlns:a16="http://schemas.microsoft.com/office/drawing/2014/main" id="{26E9C9CB-91B6-4667-8FD1-1FC14563E372}"/>
            </a:ext>
          </a:extLst>
        </xdr:cNvPr>
        <xdr:cNvSpPr txBox="1"/>
      </xdr:nvSpPr>
      <xdr:spPr>
        <a:xfrm>
          <a:off x="1954784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4" name="フローチャート: 判断 593">
          <a:extLst>
            <a:ext uri="{FF2B5EF4-FFF2-40B4-BE49-F238E27FC236}">
              <a16:creationId xmlns:a16="http://schemas.microsoft.com/office/drawing/2014/main" id="{29E79843-7262-4C41-8E5B-C81EAB085C62}"/>
            </a:ext>
          </a:extLst>
        </xdr:cNvPr>
        <xdr:cNvSpPr/>
      </xdr:nvSpPr>
      <xdr:spPr>
        <a:xfrm>
          <a:off x="194589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5" name="フローチャート: 判断 594">
          <a:extLst>
            <a:ext uri="{FF2B5EF4-FFF2-40B4-BE49-F238E27FC236}">
              <a16:creationId xmlns:a16="http://schemas.microsoft.com/office/drawing/2014/main" id="{D327C799-DAB7-440B-872B-C593E4F6FF67}"/>
            </a:ext>
          </a:extLst>
        </xdr:cNvPr>
        <xdr:cNvSpPr/>
      </xdr:nvSpPr>
      <xdr:spPr>
        <a:xfrm>
          <a:off x="1873504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6" name="フローチャート: 判断 595">
          <a:extLst>
            <a:ext uri="{FF2B5EF4-FFF2-40B4-BE49-F238E27FC236}">
              <a16:creationId xmlns:a16="http://schemas.microsoft.com/office/drawing/2014/main" id="{3E6CB04F-C17F-405B-B26C-22A632A588E0}"/>
            </a:ext>
          </a:extLst>
        </xdr:cNvPr>
        <xdr:cNvSpPr/>
      </xdr:nvSpPr>
      <xdr:spPr>
        <a:xfrm>
          <a:off x="1793748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7" name="フローチャート: 判断 596">
          <a:extLst>
            <a:ext uri="{FF2B5EF4-FFF2-40B4-BE49-F238E27FC236}">
              <a16:creationId xmlns:a16="http://schemas.microsoft.com/office/drawing/2014/main" id="{108D7713-DFF2-4957-9950-EE4653B9D38C}"/>
            </a:ext>
          </a:extLst>
        </xdr:cNvPr>
        <xdr:cNvSpPr/>
      </xdr:nvSpPr>
      <xdr:spPr>
        <a:xfrm>
          <a:off x="171627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8" name="フローチャート: 判断 597">
          <a:extLst>
            <a:ext uri="{FF2B5EF4-FFF2-40B4-BE49-F238E27FC236}">
              <a16:creationId xmlns:a16="http://schemas.microsoft.com/office/drawing/2014/main" id="{017D5EEA-097E-4346-832B-D119A5786024}"/>
            </a:ext>
          </a:extLst>
        </xdr:cNvPr>
        <xdr:cNvSpPr/>
      </xdr:nvSpPr>
      <xdr:spPr>
        <a:xfrm>
          <a:off x="1638808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6693ABF-A59A-4673-9DDD-14F79285786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CFB6510-38FC-4122-B9B3-558B2D0DBE9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D5420BB-EB76-4838-B761-9B2E65F9529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25297D6-B147-479C-8C6A-139B40896A3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F2009C8-A088-49EF-8BB8-0567CF82BBD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04" name="楕円 603">
          <a:extLst>
            <a:ext uri="{FF2B5EF4-FFF2-40B4-BE49-F238E27FC236}">
              <a16:creationId xmlns:a16="http://schemas.microsoft.com/office/drawing/2014/main" id="{0BEBB840-72F2-45CF-9DF3-0077010B587A}"/>
            </a:ext>
          </a:extLst>
        </xdr:cNvPr>
        <xdr:cNvSpPr/>
      </xdr:nvSpPr>
      <xdr:spPr>
        <a:xfrm>
          <a:off x="1945894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05" name="【学校施設】&#10;一人当たり面積該当値テキスト">
          <a:extLst>
            <a:ext uri="{FF2B5EF4-FFF2-40B4-BE49-F238E27FC236}">
              <a16:creationId xmlns:a16="http://schemas.microsoft.com/office/drawing/2014/main" id="{15DC4326-6F67-4C1C-8FDD-723461CA83E5}"/>
            </a:ext>
          </a:extLst>
        </xdr:cNvPr>
        <xdr:cNvSpPr txBox="1"/>
      </xdr:nvSpPr>
      <xdr:spPr>
        <a:xfrm>
          <a:off x="1954784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137160</xdr:rowOff>
    </xdr:from>
    <xdr:to>
      <xdr:col>112</xdr:col>
      <xdr:colOff>38100</xdr:colOff>
      <xdr:row>61</xdr:row>
      <xdr:rowOff>67310</xdr:rowOff>
    </xdr:to>
    <xdr:sp macro="" textlink="">
      <xdr:nvSpPr>
        <xdr:cNvPr id="606" name="楕円 605">
          <a:extLst>
            <a:ext uri="{FF2B5EF4-FFF2-40B4-BE49-F238E27FC236}">
              <a16:creationId xmlns:a16="http://schemas.microsoft.com/office/drawing/2014/main" id="{4188DB9F-91F7-4A74-82F6-EA97AA7CFB0F}"/>
            </a:ext>
          </a:extLst>
        </xdr:cNvPr>
        <xdr:cNvSpPr/>
      </xdr:nvSpPr>
      <xdr:spPr>
        <a:xfrm>
          <a:off x="18735040" y="10195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16510</xdr:rowOff>
    </xdr:from>
    <xdr:to>
      <xdr:col>116</xdr:col>
      <xdr:colOff>63500</xdr:colOff>
      <xdr:row>61</xdr:row>
      <xdr:rowOff>53340</xdr:rowOff>
    </xdr:to>
    <xdr:cxnSp macro="">
      <xdr:nvCxnSpPr>
        <xdr:cNvPr id="607" name="直線コネクタ 606">
          <a:extLst>
            <a:ext uri="{FF2B5EF4-FFF2-40B4-BE49-F238E27FC236}">
              <a16:creationId xmlns:a16="http://schemas.microsoft.com/office/drawing/2014/main" id="{2E56AFD6-C8D5-47C2-82F0-B0895E622C09}"/>
            </a:ext>
          </a:extLst>
        </xdr:cNvPr>
        <xdr:cNvCxnSpPr/>
      </xdr:nvCxnSpPr>
      <xdr:spPr>
        <a:xfrm>
          <a:off x="18778220" y="10242550"/>
          <a:ext cx="73152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137160</xdr:rowOff>
    </xdr:from>
    <xdr:to>
      <xdr:col>107</xdr:col>
      <xdr:colOff>101600</xdr:colOff>
      <xdr:row>61</xdr:row>
      <xdr:rowOff>67310</xdr:rowOff>
    </xdr:to>
    <xdr:sp macro="" textlink="">
      <xdr:nvSpPr>
        <xdr:cNvPr id="608" name="楕円 607">
          <a:extLst>
            <a:ext uri="{FF2B5EF4-FFF2-40B4-BE49-F238E27FC236}">
              <a16:creationId xmlns:a16="http://schemas.microsoft.com/office/drawing/2014/main" id="{869683EB-0CA1-4C4B-89C5-00EE56D93D60}"/>
            </a:ext>
          </a:extLst>
        </xdr:cNvPr>
        <xdr:cNvSpPr/>
      </xdr:nvSpPr>
      <xdr:spPr>
        <a:xfrm>
          <a:off x="17937480" y="10195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16510</xdr:rowOff>
    </xdr:from>
    <xdr:to>
      <xdr:col>111</xdr:col>
      <xdr:colOff>177800</xdr:colOff>
      <xdr:row>61</xdr:row>
      <xdr:rowOff>16510</xdr:rowOff>
    </xdr:to>
    <xdr:cxnSp macro="">
      <xdr:nvCxnSpPr>
        <xdr:cNvPr id="609" name="直線コネクタ 608">
          <a:extLst>
            <a:ext uri="{FF2B5EF4-FFF2-40B4-BE49-F238E27FC236}">
              <a16:creationId xmlns:a16="http://schemas.microsoft.com/office/drawing/2014/main" id="{AD1F07A5-67E7-4B70-A2B0-FA3F1B5E3F39}"/>
            </a:ext>
          </a:extLst>
        </xdr:cNvPr>
        <xdr:cNvCxnSpPr/>
      </xdr:nvCxnSpPr>
      <xdr:spPr>
        <a:xfrm>
          <a:off x="17988280" y="10242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10" name="楕円 609">
          <a:extLst>
            <a:ext uri="{FF2B5EF4-FFF2-40B4-BE49-F238E27FC236}">
              <a16:creationId xmlns:a16="http://schemas.microsoft.com/office/drawing/2014/main" id="{B6E6AC83-38CA-4928-B370-94AA3C44DD82}"/>
            </a:ext>
          </a:extLst>
        </xdr:cNvPr>
        <xdr:cNvSpPr/>
      </xdr:nvSpPr>
      <xdr:spPr>
        <a:xfrm>
          <a:off x="1716278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61</xdr:row>
      <xdr:rowOff>16510</xdr:rowOff>
    </xdr:to>
    <xdr:cxnSp macro="">
      <xdr:nvCxnSpPr>
        <xdr:cNvPr id="611" name="直線コネクタ 610">
          <a:extLst>
            <a:ext uri="{FF2B5EF4-FFF2-40B4-BE49-F238E27FC236}">
              <a16:creationId xmlns:a16="http://schemas.microsoft.com/office/drawing/2014/main" id="{2311A25F-9E59-4F9B-A40E-2733E6B6BD8D}"/>
            </a:ext>
          </a:extLst>
        </xdr:cNvPr>
        <xdr:cNvCxnSpPr/>
      </xdr:nvCxnSpPr>
      <xdr:spPr>
        <a:xfrm>
          <a:off x="17213580" y="1021842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146050</xdr:rowOff>
    </xdr:from>
    <xdr:to>
      <xdr:col>98</xdr:col>
      <xdr:colOff>38100</xdr:colOff>
      <xdr:row>61</xdr:row>
      <xdr:rowOff>76200</xdr:rowOff>
    </xdr:to>
    <xdr:sp macro="" textlink="">
      <xdr:nvSpPr>
        <xdr:cNvPr id="612" name="楕円 611">
          <a:extLst>
            <a:ext uri="{FF2B5EF4-FFF2-40B4-BE49-F238E27FC236}">
              <a16:creationId xmlns:a16="http://schemas.microsoft.com/office/drawing/2014/main" id="{C5A7B2F6-4965-4399-8404-D84CA2F40B0D}"/>
            </a:ext>
          </a:extLst>
        </xdr:cNvPr>
        <xdr:cNvSpPr/>
      </xdr:nvSpPr>
      <xdr:spPr>
        <a:xfrm>
          <a:off x="16388080" y="10204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61</xdr:row>
      <xdr:rowOff>25400</xdr:rowOff>
    </xdr:to>
    <xdr:cxnSp macro="">
      <xdr:nvCxnSpPr>
        <xdr:cNvPr id="613" name="直線コネクタ 612">
          <a:extLst>
            <a:ext uri="{FF2B5EF4-FFF2-40B4-BE49-F238E27FC236}">
              <a16:creationId xmlns:a16="http://schemas.microsoft.com/office/drawing/2014/main" id="{4F3DCA08-2341-4B7B-9271-A90075FE768E}"/>
            </a:ext>
          </a:extLst>
        </xdr:cNvPr>
        <xdr:cNvCxnSpPr/>
      </xdr:nvCxnSpPr>
      <xdr:spPr>
        <a:xfrm flipV="1">
          <a:off x="16431260" y="10218420"/>
          <a:ext cx="78232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14" name="n_1aveValue【学校施設】&#10;一人当たり面積">
          <a:extLst>
            <a:ext uri="{FF2B5EF4-FFF2-40B4-BE49-F238E27FC236}">
              <a16:creationId xmlns:a16="http://schemas.microsoft.com/office/drawing/2014/main" id="{3B6A2AA1-9BAD-4AEE-82EB-C4DD96C6E60B}"/>
            </a:ext>
          </a:extLst>
        </xdr:cNvPr>
        <xdr:cNvSpPr txBox="1"/>
      </xdr:nvSpPr>
      <xdr:spPr>
        <a:xfrm>
          <a:off x="185611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15" name="n_2aveValue【学校施設】&#10;一人当たり面積">
          <a:extLst>
            <a:ext uri="{FF2B5EF4-FFF2-40B4-BE49-F238E27FC236}">
              <a16:creationId xmlns:a16="http://schemas.microsoft.com/office/drawing/2014/main" id="{B60A2256-DD0A-41A2-96AF-E4080562B60A}"/>
            </a:ext>
          </a:extLst>
        </xdr:cNvPr>
        <xdr:cNvSpPr txBox="1"/>
      </xdr:nvSpPr>
      <xdr:spPr>
        <a:xfrm>
          <a:off x="1777626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6" name="n_3aveValue【学校施設】&#10;一人当たり面積">
          <a:extLst>
            <a:ext uri="{FF2B5EF4-FFF2-40B4-BE49-F238E27FC236}">
              <a16:creationId xmlns:a16="http://schemas.microsoft.com/office/drawing/2014/main" id="{84C7F617-7BFA-4BB2-84B9-B222C80112A0}"/>
            </a:ext>
          </a:extLst>
        </xdr:cNvPr>
        <xdr:cNvSpPr txBox="1"/>
      </xdr:nvSpPr>
      <xdr:spPr>
        <a:xfrm>
          <a:off x="170015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7" name="n_4aveValue【学校施設】&#10;一人当たり面積">
          <a:extLst>
            <a:ext uri="{FF2B5EF4-FFF2-40B4-BE49-F238E27FC236}">
              <a16:creationId xmlns:a16="http://schemas.microsoft.com/office/drawing/2014/main" id="{1CBF9684-081A-4390-8E1B-04A0A16C5A67}"/>
            </a:ext>
          </a:extLst>
        </xdr:cNvPr>
        <xdr:cNvSpPr txBox="1"/>
      </xdr:nvSpPr>
      <xdr:spPr>
        <a:xfrm>
          <a:off x="1622686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83837</xdr:rowOff>
    </xdr:from>
    <xdr:ext cx="469744" cy="259045"/>
    <xdr:sp macro="" textlink="">
      <xdr:nvSpPr>
        <xdr:cNvPr id="618" name="n_1mainValue【学校施設】&#10;一人当たり面積">
          <a:extLst>
            <a:ext uri="{FF2B5EF4-FFF2-40B4-BE49-F238E27FC236}">
              <a16:creationId xmlns:a16="http://schemas.microsoft.com/office/drawing/2014/main" id="{4E9A8158-5AE3-49CE-B22D-38989091A88F}"/>
            </a:ext>
          </a:extLst>
        </xdr:cNvPr>
        <xdr:cNvSpPr txBox="1"/>
      </xdr:nvSpPr>
      <xdr:spPr>
        <a:xfrm>
          <a:off x="1856112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83837</xdr:rowOff>
    </xdr:from>
    <xdr:ext cx="469744" cy="259045"/>
    <xdr:sp macro="" textlink="">
      <xdr:nvSpPr>
        <xdr:cNvPr id="619" name="n_2mainValue【学校施設】&#10;一人当たり面積">
          <a:extLst>
            <a:ext uri="{FF2B5EF4-FFF2-40B4-BE49-F238E27FC236}">
              <a16:creationId xmlns:a16="http://schemas.microsoft.com/office/drawing/2014/main" id="{06146F1E-853F-447A-A251-F903BB4D26DC}"/>
            </a:ext>
          </a:extLst>
        </xdr:cNvPr>
        <xdr:cNvSpPr txBox="1"/>
      </xdr:nvSpPr>
      <xdr:spPr>
        <a:xfrm>
          <a:off x="1777626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20" name="n_3mainValue【学校施設】&#10;一人当たり面積">
          <a:extLst>
            <a:ext uri="{FF2B5EF4-FFF2-40B4-BE49-F238E27FC236}">
              <a16:creationId xmlns:a16="http://schemas.microsoft.com/office/drawing/2014/main" id="{57B99F10-34E8-4144-88E8-15009E6C8CD8}"/>
            </a:ext>
          </a:extLst>
        </xdr:cNvPr>
        <xdr:cNvSpPr txBox="1"/>
      </xdr:nvSpPr>
      <xdr:spPr>
        <a:xfrm>
          <a:off x="1700156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92727</xdr:rowOff>
    </xdr:from>
    <xdr:ext cx="469744" cy="259045"/>
    <xdr:sp macro="" textlink="">
      <xdr:nvSpPr>
        <xdr:cNvPr id="621" name="n_4mainValue【学校施設】&#10;一人当たり面積">
          <a:extLst>
            <a:ext uri="{FF2B5EF4-FFF2-40B4-BE49-F238E27FC236}">
              <a16:creationId xmlns:a16="http://schemas.microsoft.com/office/drawing/2014/main" id="{9A48F5A8-97EF-4836-90EA-FE6887878938}"/>
            </a:ext>
          </a:extLst>
        </xdr:cNvPr>
        <xdr:cNvSpPr txBox="1"/>
      </xdr:nvSpPr>
      <xdr:spPr>
        <a:xfrm>
          <a:off x="16226867" y="998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D500DD8-E108-46DA-A25F-31ED23E8596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D22E2AE-203B-4364-83C0-4B9A7659CC2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3FDCB6C4-1E1D-4059-A443-AE5F8C42DE0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07887B0-2D83-4CD0-AB60-953E45441EA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B40FC2D6-A777-4DF1-8C8A-D54EFB5AA7F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65F3FBDC-BD8F-441F-98D9-71F4953E408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2CDD4DC-6FBC-404E-B046-913EE92CE8F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CFE8B48F-65DA-41DF-AD98-780EF7D3427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3E53FC58-49B4-4989-8F34-0B6C0BED3AD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EE55751A-203B-4CDE-9EE8-C9C0218FF08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D062272B-01C0-4AD9-BE3E-C2EE8445FB5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6435127A-918A-454C-9D16-7103EA0005B2}"/>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D33D6837-4A42-4B02-9A1B-590738C2C93B}"/>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824E0273-4EFB-4F4A-9E16-35DD8CAA63A3}"/>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7BFBAFC7-22A5-4C36-854D-8990F006D2D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BE07779-10BF-49AD-8984-AA1FB9531A94}"/>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D513C7E9-3145-4B02-8010-D192888E3502}"/>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34F1C97E-0087-4FA3-899A-FC825DF68C7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6200E974-3DC8-4A3C-893A-B2EE4E1CC88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C4550AC0-28C0-48CD-B0C6-006FDF7E9B5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76BD0823-F8C6-44D6-BD20-5E9452CD321C}"/>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79FCFA36-9ED7-4735-BE86-4BC8364C43A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88C247F7-A1D9-4CD3-B9F4-3D4DBAF76709}"/>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DFF0FB9F-B9B9-443E-9E24-4CEF4C26BAE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6" name="直線コネクタ 645">
          <a:extLst>
            <a:ext uri="{FF2B5EF4-FFF2-40B4-BE49-F238E27FC236}">
              <a16:creationId xmlns:a16="http://schemas.microsoft.com/office/drawing/2014/main" id="{55E9BE5E-41B3-4390-A74B-C4E3E9A8EAF7}"/>
            </a:ext>
          </a:extLst>
        </xdr:cNvPr>
        <xdr:cNvCxnSpPr/>
      </xdr:nvCxnSpPr>
      <xdr:spPr>
        <a:xfrm flipV="1">
          <a:off x="14375764" y="12952094"/>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7" name="【児童館】&#10;有形固定資産減価償却率最小値テキスト">
          <a:extLst>
            <a:ext uri="{FF2B5EF4-FFF2-40B4-BE49-F238E27FC236}">
              <a16:creationId xmlns:a16="http://schemas.microsoft.com/office/drawing/2014/main" id="{EEF4558C-A08D-40E7-B250-88EE051003BD}"/>
            </a:ext>
          </a:extLst>
        </xdr:cNvPr>
        <xdr:cNvSpPr txBox="1"/>
      </xdr:nvSpPr>
      <xdr:spPr>
        <a:xfrm>
          <a:off x="144145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8" name="直線コネクタ 647">
          <a:extLst>
            <a:ext uri="{FF2B5EF4-FFF2-40B4-BE49-F238E27FC236}">
              <a16:creationId xmlns:a16="http://schemas.microsoft.com/office/drawing/2014/main" id="{78F35396-A683-41D8-8CD1-61CAE9CC9938}"/>
            </a:ext>
          </a:extLst>
        </xdr:cNvPr>
        <xdr:cNvCxnSpPr/>
      </xdr:nvCxnSpPr>
      <xdr:spPr>
        <a:xfrm>
          <a:off x="14287500" y="14365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9" name="【児童館】&#10;有形固定資産減価償却率最大値テキスト">
          <a:extLst>
            <a:ext uri="{FF2B5EF4-FFF2-40B4-BE49-F238E27FC236}">
              <a16:creationId xmlns:a16="http://schemas.microsoft.com/office/drawing/2014/main" id="{A667E4B0-FA63-4CA9-B68A-A1C842AFC46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0" name="直線コネクタ 649">
          <a:extLst>
            <a:ext uri="{FF2B5EF4-FFF2-40B4-BE49-F238E27FC236}">
              <a16:creationId xmlns:a16="http://schemas.microsoft.com/office/drawing/2014/main" id="{E185B62B-8AF3-4701-B750-379D115872E4}"/>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51" name="【児童館】&#10;有形固定資産減価償却率平均値テキスト">
          <a:extLst>
            <a:ext uri="{FF2B5EF4-FFF2-40B4-BE49-F238E27FC236}">
              <a16:creationId xmlns:a16="http://schemas.microsoft.com/office/drawing/2014/main" id="{F1830E77-D66A-4719-849E-46C6CE52462E}"/>
            </a:ext>
          </a:extLst>
        </xdr:cNvPr>
        <xdr:cNvSpPr txBox="1"/>
      </xdr:nvSpPr>
      <xdr:spPr>
        <a:xfrm>
          <a:off x="14414500" y="1367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2" name="フローチャート: 判断 651">
          <a:extLst>
            <a:ext uri="{FF2B5EF4-FFF2-40B4-BE49-F238E27FC236}">
              <a16:creationId xmlns:a16="http://schemas.microsoft.com/office/drawing/2014/main" id="{0AF8484D-8511-42BF-A148-0E8BDC6C0F05}"/>
            </a:ext>
          </a:extLst>
        </xdr:cNvPr>
        <xdr:cNvSpPr/>
      </xdr:nvSpPr>
      <xdr:spPr>
        <a:xfrm>
          <a:off x="14325600" y="136937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a:extLst>
            <a:ext uri="{FF2B5EF4-FFF2-40B4-BE49-F238E27FC236}">
              <a16:creationId xmlns:a16="http://schemas.microsoft.com/office/drawing/2014/main" id="{CEE0606E-17A7-441A-B171-4DC230EB9C4C}"/>
            </a:ext>
          </a:extLst>
        </xdr:cNvPr>
        <xdr:cNvSpPr/>
      </xdr:nvSpPr>
      <xdr:spPr>
        <a:xfrm>
          <a:off x="135788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4" name="フローチャート: 判断 653">
          <a:extLst>
            <a:ext uri="{FF2B5EF4-FFF2-40B4-BE49-F238E27FC236}">
              <a16:creationId xmlns:a16="http://schemas.microsoft.com/office/drawing/2014/main" id="{D85DB3A8-B13B-4886-87B3-770CC0CAECC5}"/>
            </a:ext>
          </a:extLst>
        </xdr:cNvPr>
        <xdr:cNvSpPr/>
      </xdr:nvSpPr>
      <xdr:spPr>
        <a:xfrm>
          <a:off x="1280414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5" name="フローチャート: 判断 654">
          <a:extLst>
            <a:ext uri="{FF2B5EF4-FFF2-40B4-BE49-F238E27FC236}">
              <a16:creationId xmlns:a16="http://schemas.microsoft.com/office/drawing/2014/main" id="{9F879A0D-D91F-43D0-931B-00D265A95679}"/>
            </a:ext>
          </a:extLst>
        </xdr:cNvPr>
        <xdr:cNvSpPr/>
      </xdr:nvSpPr>
      <xdr:spPr>
        <a:xfrm>
          <a:off x="120294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6" name="フローチャート: 判断 655">
          <a:extLst>
            <a:ext uri="{FF2B5EF4-FFF2-40B4-BE49-F238E27FC236}">
              <a16:creationId xmlns:a16="http://schemas.microsoft.com/office/drawing/2014/main" id="{D3FE3290-D616-442B-9974-7A0F37FEB1AB}"/>
            </a:ext>
          </a:extLst>
        </xdr:cNvPr>
        <xdr:cNvSpPr/>
      </xdr:nvSpPr>
      <xdr:spPr>
        <a:xfrm>
          <a:off x="1123188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081B93B-AF0B-4968-93F7-ABB0DD115FA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2297C8A-94A6-4982-AF40-B5EE4616173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3B3C218-E3E8-4A5D-8DBB-F37640E8018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08D2BBC-C9EB-4BDD-93F6-862A2ECBFBD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8E6E5EC-0922-43E6-907B-61AF4309326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62" name="楕円 661">
          <a:extLst>
            <a:ext uri="{FF2B5EF4-FFF2-40B4-BE49-F238E27FC236}">
              <a16:creationId xmlns:a16="http://schemas.microsoft.com/office/drawing/2014/main" id="{489C0C80-DBC3-43AF-9481-F8060FCEB6BD}"/>
            </a:ext>
          </a:extLst>
        </xdr:cNvPr>
        <xdr:cNvSpPr/>
      </xdr:nvSpPr>
      <xdr:spPr>
        <a:xfrm>
          <a:off x="14325600" y="13689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663" name="【児童館】&#10;有形固定資産減価償却率該当値テキスト">
          <a:extLst>
            <a:ext uri="{FF2B5EF4-FFF2-40B4-BE49-F238E27FC236}">
              <a16:creationId xmlns:a16="http://schemas.microsoft.com/office/drawing/2014/main" id="{B907F34A-4B6F-448D-91FF-56C5B4E8C795}"/>
            </a:ext>
          </a:extLst>
        </xdr:cNvPr>
        <xdr:cNvSpPr txBox="1"/>
      </xdr:nvSpPr>
      <xdr:spPr>
        <a:xfrm>
          <a:off x="144145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128270</xdr:rowOff>
    </xdr:from>
    <xdr:to>
      <xdr:col>81</xdr:col>
      <xdr:colOff>101600</xdr:colOff>
      <xdr:row>82</xdr:row>
      <xdr:rowOff>58420</xdr:rowOff>
    </xdr:to>
    <xdr:sp macro="" textlink="">
      <xdr:nvSpPr>
        <xdr:cNvPr id="664" name="楕円 663">
          <a:extLst>
            <a:ext uri="{FF2B5EF4-FFF2-40B4-BE49-F238E27FC236}">
              <a16:creationId xmlns:a16="http://schemas.microsoft.com/office/drawing/2014/main" id="{EE484615-8983-4936-93CA-FFBBCEEECFDD}"/>
            </a:ext>
          </a:extLst>
        </xdr:cNvPr>
        <xdr:cNvSpPr/>
      </xdr:nvSpPr>
      <xdr:spPr>
        <a:xfrm>
          <a:off x="1357884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7620</xdr:rowOff>
    </xdr:to>
    <xdr:cxnSp macro="">
      <xdr:nvCxnSpPr>
        <xdr:cNvPr id="665" name="直線コネクタ 664">
          <a:extLst>
            <a:ext uri="{FF2B5EF4-FFF2-40B4-BE49-F238E27FC236}">
              <a16:creationId xmlns:a16="http://schemas.microsoft.com/office/drawing/2014/main" id="{680327AB-A673-4960-91BD-A1C29DE73D59}"/>
            </a:ext>
          </a:extLst>
        </xdr:cNvPr>
        <xdr:cNvCxnSpPr/>
      </xdr:nvCxnSpPr>
      <xdr:spPr>
        <a:xfrm flipV="1">
          <a:off x="13629640" y="1374076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666" name="楕円 665">
          <a:extLst>
            <a:ext uri="{FF2B5EF4-FFF2-40B4-BE49-F238E27FC236}">
              <a16:creationId xmlns:a16="http://schemas.microsoft.com/office/drawing/2014/main" id="{A076EAF9-FB42-497A-8BA6-1AE144F897B8}"/>
            </a:ext>
          </a:extLst>
        </xdr:cNvPr>
        <xdr:cNvSpPr/>
      </xdr:nvSpPr>
      <xdr:spPr>
        <a:xfrm>
          <a:off x="12804140" y="1369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7620</xdr:rowOff>
    </xdr:to>
    <xdr:cxnSp macro="">
      <xdr:nvCxnSpPr>
        <xdr:cNvPr id="667" name="直線コネクタ 666">
          <a:extLst>
            <a:ext uri="{FF2B5EF4-FFF2-40B4-BE49-F238E27FC236}">
              <a16:creationId xmlns:a16="http://schemas.microsoft.com/office/drawing/2014/main" id="{07248973-2AA2-4FDE-80FB-EA8E638FEE8A}"/>
            </a:ext>
          </a:extLst>
        </xdr:cNvPr>
        <xdr:cNvCxnSpPr/>
      </xdr:nvCxnSpPr>
      <xdr:spPr>
        <a:xfrm>
          <a:off x="12854940" y="1374838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668" name="楕円 667">
          <a:extLst>
            <a:ext uri="{FF2B5EF4-FFF2-40B4-BE49-F238E27FC236}">
              <a16:creationId xmlns:a16="http://schemas.microsoft.com/office/drawing/2014/main" id="{BF9F95F3-CEE6-49EC-9462-D1E71D2C12F7}"/>
            </a:ext>
          </a:extLst>
        </xdr:cNvPr>
        <xdr:cNvSpPr/>
      </xdr:nvSpPr>
      <xdr:spPr>
        <a:xfrm>
          <a:off x="12029440" y="1368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160020</xdr:rowOff>
    </xdr:from>
    <xdr:to>
      <xdr:col>76</xdr:col>
      <xdr:colOff>114300</xdr:colOff>
      <xdr:row>81</xdr:row>
      <xdr:rowOff>169545</xdr:rowOff>
    </xdr:to>
    <xdr:cxnSp macro="">
      <xdr:nvCxnSpPr>
        <xdr:cNvPr id="669" name="直線コネクタ 668">
          <a:extLst>
            <a:ext uri="{FF2B5EF4-FFF2-40B4-BE49-F238E27FC236}">
              <a16:creationId xmlns:a16="http://schemas.microsoft.com/office/drawing/2014/main" id="{5B9B69A5-11EB-4B25-AB2D-C633A2AF3F23}"/>
            </a:ext>
          </a:extLst>
        </xdr:cNvPr>
        <xdr:cNvCxnSpPr/>
      </xdr:nvCxnSpPr>
      <xdr:spPr>
        <a:xfrm>
          <a:off x="12072620" y="1373886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670" name="楕円 669">
          <a:extLst>
            <a:ext uri="{FF2B5EF4-FFF2-40B4-BE49-F238E27FC236}">
              <a16:creationId xmlns:a16="http://schemas.microsoft.com/office/drawing/2014/main" id="{ECC982F4-CCF8-4692-9DAD-C0871CDD5D62}"/>
            </a:ext>
          </a:extLst>
        </xdr:cNvPr>
        <xdr:cNvSpPr/>
      </xdr:nvSpPr>
      <xdr:spPr>
        <a:xfrm>
          <a:off x="1123188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160020</xdr:rowOff>
    </xdr:to>
    <xdr:cxnSp macro="">
      <xdr:nvCxnSpPr>
        <xdr:cNvPr id="671" name="直線コネクタ 670">
          <a:extLst>
            <a:ext uri="{FF2B5EF4-FFF2-40B4-BE49-F238E27FC236}">
              <a16:creationId xmlns:a16="http://schemas.microsoft.com/office/drawing/2014/main" id="{4D1570DC-66AD-439A-8514-6F80CEF2F816}"/>
            </a:ext>
          </a:extLst>
        </xdr:cNvPr>
        <xdr:cNvCxnSpPr/>
      </xdr:nvCxnSpPr>
      <xdr:spPr>
        <a:xfrm>
          <a:off x="11282680" y="13706476"/>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2" name="n_1aveValue【児童館】&#10;有形固定資産減価償却率">
          <a:extLst>
            <a:ext uri="{FF2B5EF4-FFF2-40B4-BE49-F238E27FC236}">
              <a16:creationId xmlns:a16="http://schemas.microsoft.com/office/drawing/2014/main" id="{783C91F5-A528-4E58-8FA6-169217BB55B1}"/>
            </a:ext>
          </a:extLst>
        </xdr:cNvPr>
        <xdr:cNvSpPr txBox="1"/>
      </xdr:nvSpPr>
      <xdr:spPr>
        <a:xfrm>
          <a:off x="134372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3" name="n_2aveValue【児童館】&#10;有形固定資産減価償却率">
          <a:extLst>
            <a:ext uri="{FF2B5EF4-FFF2-40B4-BE49-F238E27FC236}">
              <a16:creationId xmlns:a16="http://schemas.microsoft.com/office/drawing/2014/main" id="{777F57BD-C050-44A5-A108-76692F5CCC03}"/>
            </a:ext>
          </a:extLst>
        </xdr:cNvPr>
        <xdr:cNvSpPr txBox="1"/>
      </xdr:nvSpPr>
      <xdr:spPr>
        <a:xfrm>
          <a:off x="126752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74" name="n_3aveValue【児童館】&#10;有形固定資産減価償却率">
          <a:extLst>
            <a:ext uri="{FF2B5EF4-FFF2-40B4-BE49-F238E27FC236}">
              <a16:creationId xmlns:a16="http://schemas.microsoft.com/office/drawing/2014/main" id="{B326FDBA-82DC-4127-8E0A-F83DAEFF7DDB}"/>
            </a:ext>
          </a:extLst>
        </xdr:cNvPr>
        <xdr:cNvSpPr txBox="1"/>
      </xdr:nvSpPr>
      <xdr:spPr>
        <a:xfrm>
          <a:off x="119005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675" name="n_4aveValue【児童館】&#10;有形固定資産減価償却率">
          <a:extLst>
            <a:ext uri="{FF2B5EF4-FFF2-40B4-BE49-F238E27FC236}">
              <a16:creationId xmlns:a16="http://schemas.microsoft.com/office/drawing/2014/main" id="{49876E58-17FE-4F06-8C62-D9DE17054D8F}"/>
            </a:ext>
          </a:extLst>
        </xdr:cNvPr>
        <xdr:cNvSpPr txBox="1"/>
      </xdr:nvSpPr>
      <xdr:spPr>
        <a:xfrm>
          <a:off x="11102984" y="1376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49547</xdr:rowOff>
    </xdr:from>
    <xdr:ext cx="405111" cy="259045"/>
    <xdr:sp macro="" textlink="">
      <xdr:nvSpPr>
        <xdr:cNvPr id="676" name="n_1mainValue【児童館】&#10;有形固定資産減価償却率">
          <a:extLst>
            <a:ext uri="{FF2B5EF4-FFF2-40B4-BE49-F238E27FC236}">
              <a16:creationId xmlns:a16="http://schemas.microsoft.com/office/drawing/2014/main" id="{4746016E-AA61-4255-9572-61394F15E6F8}"/>
            </a:ext>
          </a:extLst>
        </xdr:cNvPr>
        <xdr:cNvSpPr txBox="1"/>
      </xdr:nvSpPr>
      <xdr:spPr>
        <a:xfrm>
          <a:off x="134372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40022</xdr:rowOff>
    </xdr:from>
    <xdr:ext cx="405111" cy="259045"/>
    <xdr:sp macro="" textlink="">
      <xdr:nvSpPr>
        <xdr:cNvPr id="677" name="n_2mainValue【児童館】&#10;有形固定資産減価償却率">
          <a:extLst>
            <a:ext uri="{FF2B5EF4-FFF2-40B4-BE49-F238E27FC236}">
              <a16:creationId xmlns:a16="http://schemas.microsoft.com/office/drawing/2014/main" id="{F83DB7A3-2F45-4686-A43B-A4FCA62C5350}"/>
            </a:ext>
          </a:extLst>
        </xdr:cNvPr>
        <xdr:cNvSpPr txBox="1"/>
      </xdr:nvSpPr>
      <xdr:spPr>
        <a:xfrm>
          <a:off x="12675244"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678" name="n_3mainValue【児童館】&#10;有形固定資産減価償却率">
          <a:extLst>
            <a:ext uri="{FF2B5EF4-FFF2-40B4-BE49-F238E27FC236}">
              <a16:creationId xmlns:a16="http://schemas.microsoft.com/office/drawing/2014/main" id="{17B75E7F-6C07-43F4-A769-CBEF6B3B9520}"/>
            </a:ext>
          </a:extLst>
        </xdr:cNvPr>
        <xdr:cNvSpPr txBox="1"/>
      </xdr:nvSpPr>
      <xdr:spPr>
        <a:xfrm>
          <a:off x="119005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79" name="n_4mainValue【児童館】&#10;有形固定資産減価償却率">
          <a:extLst>
            <a:ext uri="{FF2B5EF4-FFF2-40B4-BE49-F238E27FC236}">
              <a16:creationId xmlns:a16="http://schemas.microsoft.com/office/drawing/2014/main" id="{1FB3B10E-CAD5-441F-8A3D-2B95C3E22504}"/>
            </a:ext>
          </a:extLst>
        </xdr:cNvPr>
        <xdr:cNvSpPr txBox="1"/>
      </xdr:nvSpPr>
      <xdr:spPr>
        <a:xfrm>
          <a:off x="1110298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AF6E4F6D-AF3D-4A67-8E97-B413526D7AA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20F7AAD9-1AB3-4071-8912-3B188C12FA9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5C9DA41F-AA3E-41CA-AEEE-D831C8A1102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3648435-70B5-4FA5-A24F-28E2D040507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EA6829F9-0730-4C4D-8DA9-1C66912C218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D8E58618-F386-4AD3-9087-5C81C40BFA4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E6A598B1-2449-4CAA-855C-B5C91DC6162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5432D97A-CF46-43DC-83B2-89593284544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FF4BAB5B-046F-454D-B8A9-399A42D47BE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981E007F-7F55-4985-9277-DA378054AEC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4310057F-1E8C-4EFB-AA69-8C6EEA6F7AC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302E9BAB-D9A2-43C4-B842-4E3E50001D7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F2B1D62B-55D0-40C9-89A5-AB3F2F98DBEE}"/>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FED64B09-F8D5-4B9F-A861-39FB834F3471}"/>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604D2C46-7616-426C-9E24-9765F12A3626}"/>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3A8F75DF-DB64-4986-8EC0-EB4CD2C504E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B4037198-A880-4C44-B42D-C78D7BF80A6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53618CED-5E27-40A7-9862-E563E41CC19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4883557C-035E-4CD0-851D-8714F1F3F879}"/>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EC88CD92-9033-4466-8360-D13876E1D278}"/>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42AEBDD0-E5A9-4607-9002-D69DF88E2F8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6299C11-9920-4E13-85D4-64AC5C091A4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441407A-530E-4536-951A-59009329699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3" name="直線コネクタ 702">
          <a:extLst>
            <a:ext uri="{FF2B5EF4-FFF2-40B4-BE49-F238E27FC236}">
              <a16:creationId xmlns:a16="http://schemas.microsoft.com/office/drawing/2014/main" id="{23D8A743-EAA6-4798-8185-537957181F6A}"/>
            </a:ext>
          </a:extLst>
        </xdr:cNvPr>
        <xdr:cNvCxnSpPr/>
      </xdr:nvCxnSpPr>
      <xdr:spPr>
        <a:xfrm flipV="1">
          <a:off x="19509104" y="129844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4" name="【児童館】&#10;一人当たり面積最小値テキスト">
          <a:extLst>
            <a:ext uri="{FF2B5EF4-FFF2-40B4-BE49-F238E27FC236}">
              <a16:creationId xmlns:a16="http://schemas.microsoft.com/office/drawing/2014/main" id="{12FADCF7-3AA5-42DE-9209-6FFB33D91BC4}"/>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5" name="直線コネクタ 704">
          <a:extLst>
            <a:ext uri="{FF2B5EF4-FFF2-40B4-BE49-F238E27FC236}">
              <a16:creationId xmlns:a16="http://schemas.microsoft.com/office/drawing/2014/main" id="{226BEFDD-7A4A-4E0B-A1CA-0B402FCE3717}"/>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52B82C13-4339-426D-999E-B19CCB5E8F48}"/>
            </a:ext>
          </a:extLst>
        </xdr:cNvPr>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EB197AAC-B2EF-4399-86B3-6AE327A723E1}"/>
            </a:ext>
          </a:extLst>
        </xdr:cNvPr>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8" name="【児童館】&#10;一人当たり面積平均値テキスト">
          <a:extLst>
            <a:ext uri="{FF2B5EF4-FFF2-40B4-BE49-F238E27FC236}">
              <a16:creationId xmlns:a16="http://schemas.microsoft.com/office/drawing/2014/main" id="{33DE9FA0-2C45-4D4A-B67D-425A715A27B3}"/>
            </a:ext>
          </a:extLst>
        </xdr:cNvPr>
        <xdr:cNvSpPr txBox="1"/>
      </xdr:nvSpPr>
      <xdr:spPr>
        <a:xfrm>
          <a:off x="1954784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9" name="フローチャート: 判断 708">
          <a:extLst>
            <a:ext uri="{FF2B5EF4-FFF2-40B4-BE49-F238E27FC236}">
              <a16:creationId xmlns:a16="http://schemas.microsoft.com/office/drawing/2014/main" id="{D173F995-BF6E-49DD-BA01-D5CB6F385E32}"/>
            </a:ext>
          </a:extLst>
        </xdr:cNvPr>
        <xdr:cNvSpPr/>
      </xdr:nvSpPr>
      <xdr:spPr>
        <a:xfrm>
          <a:off x="1945894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0" name="フローチャート: 判断 709">
          <a:extLst>
            <a:ext uri="{FF2B5EF4-FFF2-40B4-BE49-F238E27FC236}">
              <a16:creationId xmlns:a16="http://schemas.microsoft.com/office/drawing/2014/main" id="{E67EED93-38FD-45CE-85C8-77872D0A0BD2}"/>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1" name="フローチャート: 判断 710">
          <a:extLst>
            <a:ext uri="{FF2B5EF4-FFF2-40B4-BE49-F238E27FC236}">
              <a16:creationId xmlns:a16="http://schemas.microsoft.com/office/drawing/2014/main" id="{9E562AA2-72D5-4B50-8EF5-652D46A58F9A}"/>
            </a:ext>
          </a:extLst>
        </xdr:cNvPr>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2" name="フローチャート: 判断 711">
          <a:extLst>
            <a:ext uri="{FF2B5EF4-FFF2-40B4-BE49-F238E27FC236}">
              <a16:creationId xmlns:a16="http://schemas.microsoft.com/office/drawing/2014/main" id="{4C84B7FD-6CAB-4C44-AD31-0BD86611F584}"/>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3" name="フローチャート: 判断 712">
          <a:extLst>
            <a:ext uri="{FF2B5EF4-FFF2-40B4-BE49-F238E27FC236}">
              <a16:creationId xmlns:a16="http://schemas.microsoft.com/office/drawing/2014/main" id="{00325166-171E-4F78-83DB-657EBBF4ED80}"/>
            </a:ext>
          </a:extLst>
        </xdr:cNvPr>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9CD6BB4-F9E0-4A13-AE0A-E7C8BF18D26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F6A54DD-4890-4A1A-AE90-4F1C431FC60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7B742A3-0D2D-438D-B748-DC249545315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9EF019D-0480-4C1A-88D4-5D52F93D7C0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816A691-6EBE-4010-9CFD-818173561D7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19" name="楕円 718">
          <a:extLst>
            <a:ext uri="{FF2B5EF4-FFF2-40B4-BE49-F238E27FC236}">
              <a16:creationId xmlns:a16="http://schemas.microsoft.com/office/drawing/2014/main" id="{24CE9F0E-AAB8-437B-ADE8-25AC12ED01DA}"/>
            </a:ext>
          </a:extLst>
        </xdr:cNvPr>
        <xdr:cNvSpPr/>
      </xdr:nvSpPr>
      <xdr:spPr>
        <a:xfrm>
          <a:off x="1945894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720" name="【児童館】&#10;一人当たり面積該当値テキスト">
          <a:extLst>
            <a:ext uri="{FF2B5EF4-FFF2-40B4-BE49-F238E27FC236}">
              <a16:creationId xmlns:a16="http://schemas.microsoft.com/office/drawing/2014/main" id="{A54E18F3-8ED9-4187-8EB1-108015F27BB5}"/>
            </a:ext>
          </a:extLst>
        </xdr:cNvPr>
        <xdr:cNvSpPr txBox="1"/>
      </xdr:nvSpPr>
      <xdr:spPr>
        <a:xfrm>
          <a:off x="19547840"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21" name="楕円 720">
          <a:extLst>
            <a:ext uri="{FF2B5EF4-FFF2-40B4-BE49-F238E27FC236}">
              <a16:creationId xmlns:a16="http://schemas.microsoft.com/office/drawing/2014/main" id="{6755F5CA-3296-42A4-AD87-DC3477C8174D}"/>
            </a:ext>
          </a:extLst>
        </xdr:cNvPr>
        <xdr:cNvSpPr/>
      </xdr:nvSpPr>
      <xdr:spPr>
        <a:xfrm>
          <a:off x="187350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57150</xdr:rowOff>
    </xdr:to>
    <xdr:cxnSp macro="">
      <xdr:nvCxnSpPr>
        <xdr:cNvPr id="722" name="直線コネクタ 721">
          <a:extLst>
            <a:ext uri="{FF2B5EF4-FFF2-40B4-BE49-F238E27FC236}">
              <a16:creationId xmlns:a16="http://schemas.microsoft.com/office/drawing/2014/main" id="{D550F75B-2B87-41DD-8138-9D73C4A019A2}"/>
            </a:ext>
          </a:extLst>
        </xdr:cNvPr>
        <xdr:cNvCxnSpPr/>
      </xdr:nvCxnSpPr>
      <xdr:spPr>
        <a:xfrm flipV="1">
          <a:off x="18778220" y="1395222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3" name="楕円 722">
          <a:extLst>
            <a:ext uri="{FF2B5EF4-FFF2-40B4-BE49-F238E27FC236}">
              <a16:creationId xmlns:a16="http://schemas.microsoft.com/office/drawing/2014/main" id="{FB443C70-E610-4281-AE7C-402ACA1F4D24}"/>
            </a:ext>
          </a:extLst>
        </xdr:cNvPr>
        <xdr:cNvSpPr/>
      </xdr:nvSpPr>
      <xdr:spPr>
        <a:xfrm>
          <a:off x="1793748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4" name="直線コネクタ 723">
          <a:extLst>
            <a:ext uri="{FF2B5EF4-FFF2-40B4-BE49-F238E27FC236}">
              <a16:creationId xmlns:a16="http://schemas.microsoft.com/office/drawing/2014/main" id="{CBC8DC3D-5596-4F63-8484-91CBE196E536}"/>
            </a:ext>
          </a:extLst>
        </xdr:cNvPr>
        <xdr:cNvCxnSpPr/>
      </xdr:nvCxnSpPr>
      <xdr:spPr>
        <a:xfrm>
          <a:off x="1798828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25" name="楕円 724">
          <a:extLst>
            <a:ext uri="{FF2B5EF4-FFF2-40B4-BE49-F238E27FC236}">
              <a16:creationId xmlns:a16="http://schemas.microsoft.com/office/drawing/2014/main" id="{03825A62-D799-46AE-B0DC-D13EF620867F}"/>
            </a:ext>
          </a:extLst>
        </xdr:cNvPr>
        <xdr:cNvSpPr/>
      </xdr:nvSpPr>
      <xdr:spPr>
        <a:xfrm>
          <a:off x="1716278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57150</xdr:rowOff>
    </xdr:to>
    <xdr:cxnSp macro="">
      <xdr:nvCxnSpPr>
        <xdr:cNvPr id="726" name="直線コネクタ 725">
          <a:extLst>
            <a:ext uri="{FF2B5EF4-FFF2-40B4-BE49-F238E27FC236}">
              <a16:creationId xmlns:a16="http://schemas.microsoft.com/office/drawing/2014/main" id="{81F4BC41-05E6-42E2-8486-7B32560FC0E8}"/>
            </a:ext>
          </a:extLst>
        </xdr:cNvPr>
        <xdr:cNvCxnSpPr/>
      </xdr:nvCxnSpPr>
      <xdr:spPr>
        <a:xfrm>
          <a:off x="17213580" y="139522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727" name="楕円 726">
          <a:extLst>
            <a:ext uri="{FF2B5EF4-FFF2-40B4-BE49-F238E27FC236}">
              <a16:creationId xmlns:a16="http://schemas.microsoft.com/office/drawing/2014/main" id="{A141B011-01B4-4E2B-BD22-CDDC1A92F7B0}"/>
            </a:ext>
          </a:extLst>
        </xdr:cNvPr>
        <xdr:cNvSpPr/>
      </xdr:nvSpPr>
      <xdr:spPr>
        <a:xfrm>
          <a:off x="1638808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38100</xdr:rowOff>
    </xdr:to>
    <xdr:cxnSp macro="">
      <xdr:nvCxnSpPr>
        <xdr:cNvPr id="728" name="直線コネクタ 727">
          <a:extLst>
            <a:ext uri="{FF2B5EF4-FFF2-40B4-BE49-F238E27FC236}">
              <a16:creationId xmlns:a16="http://schemas.microsoft.com/office/drawing/2014/main" id="{19AF65E8-542B-4C6A-A17A-92145C993C83}"/>
            </a:ext>
          </a:extLst>
        </xdr:cNvPr>
        <xdr:cNvCxnSpPr/>
      </xdr:nvCxnSpPr>
      <xdr:spPr>
        <a:xfrm>
          <a:off x="16431260" y="13952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9" name="n_1aveValue【児童館】&#10;一人当たり面積">
          <a:extLst>
            <a:ext uri="{FF2B5EF4-FFF2-40B4-BE49-F238E27FC236}">
              <a16:creationId xmlns:a16="http://schemas.microsoft.com/office/drawing/2014/main" id="{DCA7E86C-0D13-48CA-BC93-852E65E41B00}"/>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0" name="n_2aveValue【児童館】&#10;一人当たり面積">
          <a:extLst>
            <a:ext uri="{FF2B5EF4-FFF2-40B4-BE49-F238E27FC236}">
              <a16:creationId xmlns:a16="http://schemas.microsoft.com/office/drawing/2014/main" id="{C3069C18-933C-4398-BF57-BF1C66EC37CF}"/>
            </a:ext>
          </a:extLst>
        </xdr:cNvPr>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1" name="n_3aveValue【児童館】&#10;一人当たり面積">
          <a:extLst>
            <a:ext uri="{FF2B5EF4-FFF2-40B4-BE49-F238E27FC236}">
              <a16:creationId xmlns:a16="http://schemas.microsoft.com/office/drawing/2014/main" id="{9EBC3F52-1306-4460-B615-28DDCDADD1AC}"/>
            </a:ext>
          </a:extLst>
        </xdr:cNvPr>
        <xdr:cNvSpPr txBox="1"/>
      </xdr:nvSpPr>
      <xdr:spPr>
        <a:xfrm>
          <a:off x="170015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2" name="n_4aveValue【児童館】&#10;一人当たり面積">
          <a:extLst>
            <a:ext uri="{FF2B5EF4-FFF2-40B4-BE49-F238E27FC236}">
              <a16:creationId xmlns:a16="http://schemas.microsoft.com/office/drawing/2014/main" id="{49003EFD-49EE-4C04-9C39-99649EBAD008}"/>
            </a:ext>
          </a:extLst>
        </xdr:cNvPr>
        <xdr:cNvSpPr txBox="1"/>
      </xdr:nvSpPr>
      <xdr:spPr>
        <a:xfrm>
          <a:off x="162268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733" name="n_1mainValue【児童館】&#10;一人当たり面積">
          <a:extLst>
            <a:ext uri="{FF2B5EF4-FFF2-40B4-BE49-F238E27FC236}">
              <a16:creationId xmlns:a16="http://schemas.microsoft.com/office/drawing/2014/main" id="{381815DA-D6DB-4630-B7A3-09C6D518014D}"/>
            </a:ext>
          </a:extLst>
        </xdr:cNvPr>
        <xdr:cNvSpPr txBox="1"/>
      </xdr:nvSpPr>
      <xdr:spPr>
        <a:xfrm>
          <a:off x="1856112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4" name="n_2mainValue【児童館】&#10;一人当たり面積">
          <a:extLst>
            <a:ext uri="{FF2B5EF4-FFF2-40B4-BE49-F238E27FC236}">
              <a16:creationId xmlns:a16="http://schemas.microsoft.com/office/drawing/2014/main" id="{297BA02A-AEC4-4956-9070-9C8F10720318}"/>
            </a:ext>
          </a:extLst>
        </xdr:cNvPr>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735" name="n_3mainValue【児童館】&#10;一人当たり面積">
          <a:extLst>
            <a:ext uri="{FF2B5EF4-FFF2-40B4-BE49-F238E27FC236}">
              <a16:creationId xmlns:a16="http://schemas.microsoft.com/office/drawing/2014/main" id="{9760E58E-C892-48F8-A01E-B49F80EC868C}"/>
            </a:ext>
          </a:extLst>
        </xdr:cNvPr>
        <xdr:cNvSpPr txBox="1"/>
      </xdr:nvSpPr>
      <xdr:spPr>
        <a:xfrm>
          <a:off x="170015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736" name="n_4mainValue【児童館】&#10;一人当たり面積">
          <a:extLst>
            <a:ext uri="{FF2B5EF4-FFF2-40B4-BE49-F238E27FC236}">
              <a16:creationId xmlns:a16="http://schemas.microsoft.com/office/drawing/2014/main" id="{97D4931B-CADF-44E4-AB9B-51550C7DB56E}"/>
            </a:ext>
          </a:extLst>
        </xdr:cNvPr>
        <xdr:cNvSpPr txBox="1"/>
      </xdr:nvSpPr>
      <xdr:spPr>
        <a:xfrm>
          <a:off x="1622686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CBD106AF-9E52-4AFB-9D8C-E15AAF327DC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8" name="正方形/長方形 737">
          <a:extLst>
            <a:ext uri="{FF2B5EF4-FFF2-40B4-BE49-F238E27FC236}">
              <a16:creationId xmlns:a16="http://schemas.microsoft.com/office/drawing/2014/main" id="{BE54969D-C7C1-4B4E-BC6C-92E4A191A3D1}"/>
            </a:ext>
          </a:extLst>
        </xdr:cNvPr>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9" name="正方形/長方形 738">
          <a:extLst>
            <a:ext uri="{FF2B5EF4-FFF2-40B4-BE49-F238E27FC236}">
              <a16:creationId xmlns:a16="http://schemas.microsoft.com/office/drawing/2014/main" id="{64EA4EF8-D6F5-4CE4-832B-EBB0EA126BB3}"/>
            </a:ext>
          </a:extLst>
        </xdr:cNvPr>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0" name="正方形/長方形 739">
          <a:extLst>
            <a:ext uri="{FF2B5EF4-FFF2-40B4-BE49-F238E27FC236}">
              <a16:creationId xmlns:a16="http://schemas.microsoft.com/office/drawing/2014/main" id="{2059E34E-2117-403D-8B81-BFBA0E54A327}"/>
            </a:ext>
          </a:extLst>
        </xdr:cNvPr>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1" name="正方形/長方形 740">
          <a:extLst>
            <a:ext uri="{FF2B5EF4-FFF2-40B4-BE49-F238E27FC236}">
              <a16:creationId xmlns:a16="http://schemas.microsoft.com/office/drawing/2014/main" id="{C0B65658-1AF1-4E9B-9D5E-4805D6A694A4}"/>
            </a:ext>
          </a:extLst>
        </xdr:cNvPr>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5BC2306C-1361-4472-9D7C-BA22B81BBAF3}"/>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62AE0B6B-07FB-4A4D-9D6D-CE0167BE6E9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4" name="正方形/長方形 743">
          <a:extLst>
            <a:ext uri="{FF2B5EF4-FFF2-40B4-BE49-F238E27FC236}">
              <a16:creationId xmlns:a16="http://schemas.microsoft.com/office/drawing/2014/main" id="{3ABBD05B-1B28-485D-B2BE-43371782EC5E}"/>
            </a:ext>
          </a:extLst>
        </xdr:cNvPr>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5" name="正方形/長方形 744">
          <a:extLst>
            <a:ext uri="{FF2B5EF4-FFF2-40B4-BE49-F238E27FC236}">
              <a16:creationId xmlns:a16="http://schemas.microsoft.com/office/drawing/2014/main" id="{19A9509D-A98E-4CAD-AADE-85019D553F4F}"/>
            </a:ext>
          </a:extLst>
        </xdr:cNvPr>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6" name="正方形/長方形 745">
          <a:extLst>
            <a:ext uri="{FF2B5EF4-FFF2-40B4-BE49-F238E27FC236}">
              <a16:creationId xmlns:a16="http://schemas.microsoft.com/office/drawing/2014/main" id="{4446F9DA-E415-47F5-8930-64BF4C5076FB}"/>
            </a:ext>
          </a:extLst>
        </xdr:cNvPr>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7" name="正方形/長方形 746">
          <a:extLst>
            <a:ext uri="{FF2B5EF4-FFF2-40B4-BE49-F238E27FC236}">
              <a16:creationId xmlns:a16="http://schemas.microsoft.com/office/drawing/2014/main" id="{BEE978B8-8C54-4A99-8567-5C2A05E102EB}"/>
            </a:ext>
          </a:extLst>
        </xdr:cNvPr>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a:extLst>
            <a:ext uri="{FF2B5EF4-FFF2-40B4-BE49-F238E27FC236}">
              <a16:creationId xmlns:a16="http://schemas.microsoft.com/office/drawing/2014/main" id="{3FBC5FB9-C60D-46B9-B549-823F74773111}"/>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9A98F2BA-8FE6-40FA-82D7-8B7E7CE3483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FACA968C-6E53-40C6-8502-32099246E5B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D7957EC6-7B66-4472-802F-8D889CDB7CB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昭和３０年代後半からの人口増加を背景に、行政需要拡大への対応や住民福祉増進のため、計画的な公共施設整備を進めてきた結果、築３０年を超える公共施設が約７割あり、類似団体と比較して若干高い傾向にある。老朽化した公共施設等の大規模改修や建替え等の維持・更新経費の増大と集中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認定こども園・幼稚園・保育所」の有形固定資産減価償却率が高い数値をとなっている。これらの施設は、区民の保育需要に応えるため多くが昭和４０年代から５０年代に建設され、築４０年を経過していることが要因として考えられる。ただし、いずれの施設においても耐震化を完了していることに加え、施設を安全に活用できるよう必要に応じた修繕等を行っている。　また、「道路」の有形固定資産減価償却率も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％を超えているが、近年、区道の実延長・面積とともに増加傾向にあり、劣化や損傷等の不具合箇所の補修を優先して行っている状況にある。　令和４年度改定した「中期財政計画」に基づき、計画的な改修とライフサイクルコストを意識した施設管理を進めていく。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3E5C6F-5808-4592-9F90-C76AE81DFDA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260B9E-FD54-485C-993D-BA285413244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9948BD-7C90-4ECD-B19B-26D18388A31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1558B2-C386-47AF-8DB1-5D5BDDB6B72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DD779A-2944-463D-93E1-98951FEF2DA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FAF431-B465-404F-94CF-47520B7D06D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3F485D-F52B-4B99-8439-C55F97047CA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1997BB-A06E-4CC5-A474-365515A8029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B5EACA-E036-4421-9918-442A19A1DA4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7D77E1-E62C-4148-B1BD-CDAB8AD5C07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4BE194-7A63-4AC4-B603-3615C0CBBC5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0F99B7-5541-4BC2-A733-FD077C1041B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7F1802-8DA4-4EA8-A130-C30E59C6D92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6367F3-6F12-40FD-A7A2-C235CC115A6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3D364A-AB4A-4DC1-9001-045E6925A44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AD8D3A-1AA9-4972-90B6-D6C851ACE6B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4C1BF5-3D85-4377-8348-43A2D64F6E6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291A40-AB42-46D6-B7AB-21A6F2D1E06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B93ECD-5A51-415C-94F7-BEC8DECC2FA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204212-24EF-47D2-A7B1-474CE860BE0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A3FD60-3B5B-40AA-9F29-4A87A72EEC2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2064A2-12E3-45FC-8DC4-EFDAA433004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D489F7-9587-480B-8C61-283A5A738FC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93F66D-8163-4FCD-9AA5-495629410AB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D1D133-7E9C-49B3-A071-B10E8F02B4E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9F4EAF-7B99-41D0-966D-C6CC9D36219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11E95B-0D68-40D1-A9B4-273F73C5965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08D44A-E030-432F-B4CE-8CCB6F40ABC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8A536B-0139-4C38-A200-E01362A3637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08B705-7E55-4EC7-8599-67340AF16E3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A43348-FD73-41D7-B0A1-9235F03C7DB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A0DEBD-CCDD-49EA-8155-7736D091E0D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7CA6EB-7636-4512-976F-66B56065170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CBA70E-0B4E-47F7-A821-B3FCC88A811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865B8C-B98D-4BE5-B472-E279971B5C4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08B6A4-1296-44CB-BD65-D5E3765002C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BCCC77-7136-4954-9B74-7395806C9E0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2925E91-8A92-4924-90BC-AFC6AEF4544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28BC8C-E719-435B-A9BC-057B8B38E6C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C4AD30-2C89-4343-8613-F1010F02C17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96212A-723C-440C-8D1A-65D49A1BB44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4E3365E8-8566-4F5F-BDB0-C7D77C8E9649}"/>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36C127F-1C6C-4608-8219-DFF55098EEC9}"/>
            </a:ext>
          </a:extLst>
        </xdr:cNvPr>
        <xdr:cNvCxnSpPr/>
      </xdr:nvCxnSpPr>
      <xdr:spPr>
        <a:xfrm>
          <a:off x="670560" y="71742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19752665-16B6-410F-B9C8-2712D82A89F0}"/>
            </a:ext>
          </a:extLst>
        </xdr:cNvPr>
        <xdr:cNvSpPr txBox="1"/>
      </xdr:nvSpPr>
      <xdr:spPr>
        <a:xfrm>
          <a:off x="336081" y="70358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951F343F-5740-4FD7-B341-DA85BD8B5B4C}"/>
            </a:ext>
          </a:extLst>
        </xdr:cNvPr>
        <xdr:cNvCxnSpPr/>
      </xdr:nvCxnSpPr>
      <xdr:spPr>
        <a:xfrm>
          <a:off x="67056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1B7F38FA-823F-4E81-A4ED-77DCBD2896E3}"/>
            </a:ext>
          </a:extLst>
        </xdr:cNvPr>
        <xdr:cNvSpPr txBox="1"/>
      </xdr:nvSpPr>
      <xdr:spPr>
        <a:xfrm>
          <a:off x="33608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B120839D-3A81-4798-A2D0-4088850A7393}"/>
            </a:ext>
          </a:extLst>
        </xdr:cNvPr>
        <xdr:cNvCxnSpPr/>
      </xdr:nvCxnSpPr>
      <xdr:spPr>
        <a:xfrm>
          <a:off x="670560" y="6614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D916546D-3B10-458E-A6D0-C3EDEAB32DA4}"/>
            </a:ext>
          </a:extLst>
        </xdr:cNvPr>
        <xdr:cNvSpPr txBox="1"/>
      </xdr:nvSpPr>
      <xdr:spPr>
        <a:xfrm>
          <a:off x="336081" y="6475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758EDE35-1099-42EC-AF57-32DA404B4BC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7F789A-EA60-4383-BBA5-ADD935490C1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12402F94-E559-4011-9507-03C503E84B72}"/>
            </a:ext>
          </a:extLst>
        </xdr:cNvPr>
        <xdr:cNvCxnSpPr/>
      </xdr:nvCxnSpPr>
      <xdr:spPr>
        <a:xfrm>
          <a:off x="670560" y="6054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7DD7536D-FEA9-4066-AF41-D30D9CC792AE}"/>
            </a:ext>
          </a:extLst>
        </xdr:cNvPr>
        <xdr:cNvSpPr txBox="1"/>
      </xdr:nvSpPr>
      <xdr:spPr>
        <a:xfrm>
          <a:off x="336081" y="5915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69D51FA1-0AE3-4F78-90DD-FA26C16042F9}"/>
            </a:ext>
          </a:extLst>
        </xdr:cNvPr>
        <xdr:cNvCxnSpPr/>
      </xdr:nvCxnSpPr>
      <xdr:spPr>
        <a:xfrm>
          <a:off x="67056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29D54FD-E3E2-4734-81C9-788692B59CE7}"/>
            </a:ext>
          </a:extLst>
        </xdr:cNvPr>
        <xdr:cNvSpPr txBox="1"/>
      </xdr:nvSpPr>
      <xdr:spPr>
        <a:xfrm>
          <a:off x="33608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57E76126-8D9F-48A3-B701-CCCF15A4BD44}"/>
            </a:ext>
          </a:extLst>
        </xdr:cNvPr>
        <xdr:cNvCxnSpPr/>
      </xdr:nvCxnSpPr>
      <xdr:spPr>
        <a:xfrm>
          <a:off x="670560" y="5497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78190F0F-857F-4CF2-B2F7-2163A44FCA3A}"/>
            </a:ext>
          </a:extLst>
        </xdr:cNvPr>
        <xdr:cNvSpPr txBox="1"/>
      </xdr:nvSpPr>
      <xdr:spPr>
        <a:xfrm>
          <a:off x="336081" y="5359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2C00A5C4-6EA1-45F1-B09F-04FEE45ED99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BD9E7D35-4030-4905-81A7-A40AD07616FA}"/>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4879D83C-7AD0-48C6-833D-8DEA2863A18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A5600C94-FBAC-4004-836F-87DE074F08A2}"/>
            </a:ext>
          </a:extLst>
        </xdr:cNvPr>
        <xdr:cNvCxnSpPr/>
      </xdr:nvCxnSpPr>
      <xdr:spPr>
        <a:xfrm flipV="1">
          <a:off x="4086225" y="56311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D62BA67A-E7D7-43E5-8E86-5DDE375F16A9}"/>
            </a:ext>
          </a:extLst>
        </xdr:cNvPr>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CAFA66FF-CDD3-4EE0-A571-6E9A691AB97C}"/>
            </a:ext>
          </a:extLst>
        </xdr:cNvPr>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7957D4FF-F941-4743-B492-A58BF2B49153}"/>
            </a:ext>
          </a:extLst>
        </xdr:cNvPr>
        <xdr:cNvSpPr txBox="1"/>
      </xdr:nvSpPr>
      <xdr:spPr>
        <a:xfrm>
          <a:off x="412496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3A2074E8-651B-4E66-A724-A44B83943CA0}"/>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a:extLst>
            <a:ext uri="{FF2B5EF4-FFF2-40B4-BE49-F238E27FC236}">
              <a16:creationId xmlns:a16="http://schemas.microsoft.com/office/drawing/2014/main" id="{21C21F3D-BDCC-437C-9CF4-63ADF098206E}"/>
            </a:ext>
          </a:extLst>
        </xdr:cNvPr>
        <xdr:cNvSpPr txBox="1"/>
      </xdr:nvSpPr>
      <xdr:spPr>
        <a:xfrm>
          <a:off x="4124960" y="6074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4949B0C2-0216-4C6D-B2B5-909C11DFDB40}"/>
            </a:ext>
          </a:extLst>
        </xdr:cNvPr>
        <xdr:cNvSpPr/>
      </xdr:nvSpPr>
      <xdr:spPr>
        <a:xfrm>
          <a:off x="403606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4DFE9C14-FCF7-4D92-9EBD-BC9CC0A373D1}"/>
            </a:ext>
          </a:extLst>
        </xdr:cNvPr>
        <xdr:cNvSpPr/>
      </xdr:nvSpPr>
      <xdr:spPr>
        <a:xfrm>
          <a:off x="3312160" y="62137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0FBCBF1B-2FCD-4DC8-AE92-65915BA1B8D8}"/>
            </a:ext>
          </a:extLst>
        </xdr:cNvPr>
        <xdr:cNvSpPr/>
      </xdr:nvSpPr>
      <xdr:spPr>
        <a:xfrm>
          <a:off x="25146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4A8ECADB-0B7A-41E2-AE09-BB0A32682624}"/>
            </a:ext>
          </a:extLst>
        </xdr:cNvPr>
        <xdr:cNvSpPr/>
      </xdr:nvSpPr>
      <xdr:spPr>
        <a:xfrm>
          <a:off x="1739900" y="6171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9011AC73-40E7-4CE0-ADA7-C6C5DB646F1F}"/>
            </a:ext>
          </a:extLst>
        </xdr:cNvPr>
        <xdr:cNvSpPr/>
      </xdr:nvSpPr>
      <xdr:spPr>
        <a:xfrm>
          <a:off x="965200" y="610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A7922C-50BC-4133-AB01-CA7C9FA3F45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9312A4F-0840-46E0-9CC4-BD4EEC11BDA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7137B21-3189-4286-AEF7-837428ECD68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4FBCE904-B541-40D6-8AC3-25F9B37F2DD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2C4901F5-E3F9-4EB7-8A70-BCC205BA385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33972</xdr:rowOff>
    </xdr:from>
    <xdr:to>
      <xdr:col>24</xdr:col>
      <xdr:colOff>114300</xdr:colOff>
      <xdr:row>39</xdr:row>
      <xdr:rowOff>135572</xdr:rowOff>
    </xdr:to>
    <xdr:sp macro="" textlink="">
      <xdr:nvSpPr>
        <xdr:cNvPr id="77" name="楕円 76">
          <a:extLst>
            <a:ext uri="{FF2B5EF4-FFF2-40B4-BE49-F238E27FC236}">
              <a16:creationId xmlns:a16="http://schemas.microsoft.com/office/drawing/2014/main" id="{EFE4808B-770F-476F-AD50-23BDFDE984B4}"/>
            </a:ext>
          </a:extLst>
        </xdr:cNvPr>
        <xdr:cNvSpPr/>
      </xdr:nvSpPr>
      <xdr:spPr>
        <a:xfrm>
          <a:off x="4036060" y="65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12399</xdr:rowOff>
    </xdr:from>
    <xdr:ext cx="405111" cy="259045"/>
    <xdr:sp macro="" textlink="">
      <xdr:nvSpPr>
        <xdr:cNvPr id="78" name="【図書館】&#10;有形固定資産減価償却率該当値テキスト">
          <a:extLst>
            <a:ext uri="{FF2B5EF4-FFF2-40B4-BE49-F238E27FC236}">
              <a16:creationId xmlns:a16="http://schemas.microsoft.com/office/drawing/2014/main" id="{1389D895-9409-4B17-B856-86B26A57569E}"/>
            </a:ext>
          </a:extLst>
        </xdr:cNvPr>
        <xdr:cNvSpPr txBox="1"/>
      </xdr:nvSpPr>
      <xdr:spPr>
        <a:xfrm>
          <a:off x="4124960" y="655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9" name="楕円 78">
          <a:extLst>
            <a:ext uri="{FF2B5EF4-FFF2-40B4-BE49-F238E27FC236}">
              <a16:creationId xmlns:a16="http://schemas.microsoft.com/office/drawing/2014/main" id="{87F960A3-1269-4C95-B8AB-C8CDDFAA9BBB}"/>
            </a:ext>
          </a:extLst>
        </xdr:cNvPr>
        <xdr:cNvSpPr/>
      </xdr:nvSpPr>
      <xdr:spPr>
        <a:xfrm>
          <a:off x="33121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84772</xdr:rowOff>
    </xdr:from>
    <xdr:to>
      <xdr:col>24</xdr:col>
      <xdr:colOff>63500</xdr:colOff>
      <xdr:row>39</xdr:row>
      <xdr:rowOff>87630</xdr:rowOff>
    </xdr:to>
    <xdr:cxnSp macro="">
      <xdr:nvCxnSpPr>
        <xdr:cNvPr id="80" name="直線コネクタ 79">
          <a:extLst>
            <a:ext uri="{FF2B5EF4-FFF2-40B4-BE49-F238E27FC236}">
              <a16:creationId xmlns:a16="http://schemas.microsoft.com/office/drawing/2014/main" id="{FA84404A-214B-4CE0-9F24-02AF04956109}"/>
            </a:ext>
          </a:extLst>
        </xdr:cNvPr>
        <xdr:cNvCxnSpPr/>
      </xdr:nvCxnSpPr>
      <xdr:spPr>
        <a:xfrm flipV="1">
          <a:off x="3355340" y="6622732"/>
          <a:ext cx="73152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165418</xdr:rowOff>
    </xdr:from>
    <xdr:to>
      <xdr:col>15</xdr:col>
      <xdr:colOff>101600</xdr:colOff>
      <xdr:row>39</xdr:row>
      <xdr:rowOff>95568</xdr:rowOff>
    </xdr:to>
    <xdr:sp macro="" textlink="">
      <xdr:nvSpPr>
        <xdr:cNvPr id="81" name="楕円 80">
          <a:extLst>
            <a:ext uri="{FF2B5EF4-FFF2-40B4-BE49-F238E27FC236}">
              <a16:creationId xmlns:a16="http://schemas.microsoft.com/office/drawing/2014/main" id="{150326E0-69DF-416D-904B-F77E2A835EA1}"/>
            </a:ext>
          </a:extLst>
        </xdr:cNvPr>
        <xdr:cNvSpPr/>
      </xdr:nvSpPr>
      <xdr:spPr>
        <a:xfrm>
          <a:off x="2514600" y="6535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44768</xdr:rowOff>
    </xdr:from>
    <xdr:to>
      <xdr:col>19</xdr:col>
      <xdr:colOff>177800</xdr:colOff>
      <xdr:row>39</xdr:row>
      <xdr:rowOff>87630</xdr:rowOff>
    </xdr:to>
    <xdr:cxnSp macro="">
      <xdr:nvCxnSpPr>
        <xdr:cNvPr id="82" name="直線コネクタ 81">
          <a:extLst>
            <a:ext uri="{FF2B5EF4-FFF2-40B4-BE49-F238E27FC236}">
              <a16:creationId xmlns:a16="http://schemas.microsoft.com/office/drawing/2014/main" id="{3BEAB47C-20E7-4E7E-88EE-0504B29D53B2}"/>
            </a:ext>
          </a:extLst>
        </xdr:cNvPr>
        <xdr:cNvCxnSpPr/>
      </xdr:nvCxnSpPr>
      <xdr:spPr>
        <a:xfrm>
          <a:off x="2565400" y="6582728"/>
          <a:ext cx="78994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145415</xdr:rowOff>
    </xdr:from>
    <xdr:to>
      <xdr:col>10</xdr:col>
      <xdr:colOff>165100</xdr:colOff>
      <xdr:row>39</xdr:row>
      <xdr:rowOff>75565</xdr:rowOff>
    </xdr:to>
    <xdr:sp macro="" textlink="">
      <xdr:nvSpPr>
        <xdr:cNvPr id="83" name="楕円 82">
          <a:extLst>
            <a:ext uri="{FF2B5EF4-FFF2-40B4-BE49-F238E27FC236}">
              <a16:creationId xmlns:a16="http://schemas.microsoft.com/office/drawing/2014/main" id="{65339DF3-1902-46E6-8D9D-2423C9027804}"/>
            </a:ext>
          </a:extLst>
        </xdr:cNvPr>
        <xdr:cNvSpPr/>
      </xdr:nvSpPr>
      <xdr:spPr>
        <a:xfrm>
          <a:off x="1739900" y="651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24765</xdr:rowOff>
    </xdr:from>
    <xdr:to>
      <xdr:col>15</xdr:col>
      <xdr:colOff>50800</xdr:colOff>
      <xdr:row>39</xdr:row>
      <xdr:rowOff>44768</xdr:rowOff>
    </xdr:to>
    <xdr:cxnSp macro="">
      <xdr:nvCxnSpPr>
        <xdr:cNvPr id="84" name="直線コネクタ 83">
          <a:extLst>
            <a:ext uri="{FF2B5EF4-FFF2-40B4-BE49-F238E27FC236}">
              <a16:creationId xmlns:a16="http://schemas.microsoft.com/office/drawing/2014/main" id="{7BC38F58-0931-43B3-B34A-EA210792F3A9}"/>
            </a:ext>
          </a:extLst>
        </xdr:cNvPr>
        <xdr:cNvCxnSpPr/>
      </xdr:nvCxnSpPr>
      <xdr:spPr>
        <a:xfrm>
          <a:off x="1790700" y="6562725"/>
          <a:ext cx="7747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85407</xdr:rowOff>
    </xdr:from>
    <xdr:to>
      <xdr:col>6</xdr:col>
      <xdr:colOff>38100</xdr:colOff>
      <xdr:row>39</xdr:row>
      <xdr:rowOff>15557</xdr:rowOff>
    </xdr:to>
    <xdr:sp macro="" textlink="">
      <xdr:nvSpPr>
        <xdr:cNvPr id="85" name="楕円 84">
          <a:extLst>
            <a:ext uri="{FF2B5EF4-FFF2-40B4-BE49-F238E27FC236}">
              <a16:creationId xmlns:a16="http://schemas.microsoft.com/office/drawing/2014/main" id="{1861E584-76CC-4D17-BA2B-BFC786144C3C}"/>
            </a:ext>
          </a:extLst>
        </xdr:cNvPr>
        <xdr:cNvSpPr/>
      </xdr:nvSpPr>
      <xdr:spPr>
        <a:xfrm>
          <a:off x="965200" y="6455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136207</xdr:rowOff>
    </xdr:from>
    <xdr:to>
      <xdr:col>10</xdr:col>
      <xdr:colOff>114300</xdr:colOff>
      <xdr:row>39</xdr:row>
      <xdr:rowOff>24765</xdr:rowOff>
    </xdr:to>
    <xdr:cxnSp macro="">
      <xdr:nvCxnSpPr>
        <xdr:cNvPr id="86" name="直線コネクタ 85">
          <a:extLst>
            <a:ext uri="{FF2B5EF4-FFF2-40B4-BE49-F238E27FC236}">
              <a16:creationId xmlns:a16="http://schemas.microsoft.com/office/drawing/2014/main" id="{4948A015-5814-43A1-A493-139BA2D676C9}"/>
            </a:ext>
          </a:extLst>
        </xdr:cNvPr>
        <xdr:cNvCxnSpPr/>
      </xdr:nvCxnSpPr>
      <xdr:spPr>
        <a:xfrm>
          <a:off x="1008380" y="6506527"/>
          <a:ext cx="78232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a:extLst>
            <a:ext uri="{FF2B5EF4-FFF2-40B4-BE49-F238E27FC236}">
              <a16:creationId xmlns:a16="http://schemas.microsoft.com/office/drawing/2014/main" id="{A231A7C0-5CAA-4758-9DB3-5FCA42DCEAF4}"/>
            </a:ext>
          </a:extLst>
        </xdr:cNvPr>
        <xdr:cNvSpPr txBox="1"/>
      </xdr:nvSpPr>
      <xdr:spPr>
        <a:xfrm>
          <a:off x="3170564" y="599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a:extLst>
            <a:ext uri="{FF2B5EF4-FFF2-40B4-BE49-F238E27FC236}">
              <a16:creationId xmlns:a16="http://schemas.microsoft.com/office/drawing/2014/main" id="{667573AD-5AA5-4C52-929A-C8984DD249E6}"/>
            </a:ext>
          </a:extLst>
        </xdr:cNvPr>
        <xdr:cNvSpPr txBox="1"/>
      </xdr:nvSpPr>
      <xdr:spPr>
        <a:xfrm>
          <a:off x="238570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a:extLst>
            <a:ext uri="{FF2B5EF4-FFF2-40B4-BE49-F238E27FC236}">
              <a16:creationId xmlns:a16="http://schemas.microsoft.com/office/drawing/2014/main" id="{1B3F2F88-7251-4DA6-9BEE-A756D275ECBF}"/>
            </a:ext>
          </a:extLst>
        </xdr:cNvPr>
        <xdr:cNvSpPr txBox="1"/>
      </xdr:nvSpPr>
      <xdr:spPr>
        <a:xfrm>
          <a:off x="1611004" y="595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a:extLst>
            <a:ext uri="{FF2B5EF4-FFF2-40B4-BE49-F238E27FC236}">
              <a16:creationId xmlns:a16="http://schemas.microsoft.com/office/drawing/2014/main" id="{5E6FF5A4-6453-4B31-A64E-1EF29EA209C9}"/>
            </a:ext>
          </a:extLst>
        </xdr:cNvPr>
        <xdr:cNvSpPr txBox="1"/>
      </xdr:nvSpPr>
      <xdr:spPr>
        <a:xfrm>
          <a:off x="8363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91" name="n_1mainValue【図書館】&#10;有形固定資産減価償却率">
          <a:extLst>
            <a:ext uri="{FF2B5EF4-FFF2-40B4-BE49-F238E27FC236}">
              <a16:creationId xmlns:a16="http://schemas.microsoft.com/office/drawing/2014/main" id="{7E29DBD3-2491-4D4E-9F4B-040C39CD4F19}"/>
            </a:ext>
          </a:extLst>
        </xdr:cNvPr>
        <xdr:cNvSpPr txBox="1"/>
      </xdr:nvSpPr>
      <xdr:spPr>
        <a:xfrm>
          <a:off x="317056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86695</xdr:rowOff>
    </xdr:from>
    <xdr:ext cx="405111" cy="259045"/>
    <xdr:sp macro="" textlink="">
      <xdr:nvSpPr>
        <xdr:cNvPr id="92" name="n_2mainValue【図書館】&#10;有形固定資産減価償却率">
          <a:extLst>
            <a:ext uri="{FF2B5EF4-FFF2-40B4-BE49-F238E27FC236}">
              <a16:creationId xmlns:a16="http://schemas.microsoft.com/office/drawing/2014/main" id="{BD440376-ADEB-4969-981E-B8A7751B61B0}"/>
            </a:ext>
          </a:extLst>
        </xdr:cNvPr>
        <xdr:cNvSpPr txBox="1"/>
      </xdr:nvSpPr>
      <xdr:spPr>
        <a:xfrm>
          <a:off x="2385704" y="662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66692</xdr:rowOff>
    </xdr:from>
    <xdr:ext cx="405111" cy="259045"/>
    <xdr:sp macro="" textlink="">
      <xdr:nvSpPr>
        <xdr:cNvPr id="93" name="n_3mainValue【図書館】&#10;有形固定資産減価償却率">
          <a:extLst>
            <a:ext uri="{FF2B5EF4-FFF2-40B4-BE49-F238E27FC236}">
              <a16:creationId xmlns:a16="http://schemas.microsoft.com/office/drawing/2014/main" id="{A3CAF57C-FDC9-47CF-A546-359AF5FBE676}"/>
            </a:ext>
          </a:extLst>
        </xdr:cNvPr>
        <xdr:cNvSpPr txBox="1"/>
      </xdr:nvSpPr>
      <xdr:spPr>
        <a:xfrm>
          <a:off x="161100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6684</xdr:rowOff>
    </xdr:from>
    <xdr:ext cx="405111" cy="259045"/>
    <xdr:sp macro="" textlink="">
      <xdr:nvSpPr>
        <xdr:cNvPr id="94" name="n_4mainValue【図書館】&#10;有形固定資産減価償却率">
          <a:extLst>
            <a:ext uri="{FF2B5EF4-FFF2-40B4-BE49-F238E27FC236}">
              <a16:creationId xmlns:a16="http://schemas.microsoft.com/office/drawing/2014/main" id="{64AD83A9-26EB-4DC9-BAA6-94D268FF70A2}"/>
            </a:ext>
          </a:extLst>
        </xdr:cNvPr>
        <xdr:cNvSpPr txBox="1"/>
      </xdr:nvSpPr>
      <xdr:spPr>
        <a:xfrm>
          <a:off x="836304" y="654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CC057B6D-7F71-41AE-B8BD-7C0652C137D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CE0EF2FC-C9DE-487D-9D92-3539285D55C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A6B4E44A-FD65-4AC4-9C73-2B39238CE7C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713F36C4-52C1-406C-AA78-1EAE0AAAD9B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F600F443-454C-460A-8CC8-23889EBA26A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383411ED-267A-4642-B06A-420F5D11AF1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483027A9-B438-408F-8AD4-6F4E26182FC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E0DDBA52-4495-41D9-A331-6F59214A663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215100D3-960C-4105-AA71-6CD182C7C84E}"/>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3D390565-9DD8-41FA-AD39-B83BE284042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AC19F08F-1862-4FF4-A253-5E2D93935328}"/>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7D6E1A44-829E-4F18-8B99-849A6C1EE504}"/>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BE99B909-75C3-43E5-B5BC-D06955BEABF5}"/>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04C0288D-7D5F-4C48-96EC-ABE41907B80C}"/>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8935F40E-58AD-40B7-9EF5-727173D7F0C7}"/>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963AE04B-E096-4408-8873-5B14AB306D4B}"/>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65C478A3-68B8-40CE-9C4E-15CE1D498BCA}"/>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DB5D71C5-BCA3-40EE-8025-B32049B87209}"/>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A89E1F5-2856-4E2C-B2E8-E19C413BA20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EB1BC59E-D314-4BF6-859A-F8FF5A892EB1}"/>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7A02C85B-C3B3-40D4-BDA6-B83CBEBF09D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34E26710-8141-4319-9A52-C04D0FF4C512}"/>
            </a:ext>
          </a:extLst>
        </xdr:cNvPr>
        <xdr:cNvCxnSpPr/>
      </xdr:nvCxnSpPr>
      <xdr:spPr>
        <a:xfrm flipV="1">
          <a:off x="9219565" y="596417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AEFCF781-12B7-483A-8EA1-C59DAD7BBAED}"/>
            </a:ext>
          </a:extLst>
        </xdr:cNvPr>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119BEB7E-D7CC-4440-884F-055C5BFC9476}"/>
            </a:ext>
          </a:extLst>
        </xdr:cNvPr>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36E9DED8-36F7-46FF-8631-42F27A38BC6B}"/>
            </a:ext>
          </a:extLst>
        </xdr:cNvPr>
        <xdr:cNvSpPr txBox="1"/>
      </xdr:nvSpPr>
      <xdr:spPr>
        <a:xfrm>
          <a:off x="9258300" y="574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697562F5-61C1-46BE-820D-8C14FAFC98C3}"/>
            </a:ext>
          </a:extLst>
        </xdr:cNvPr>
        <xdr:cNvCxnSpPr/>
      </xdr:nvCxnSpPr>
      <xdr:spPr>
        <a:xfrm>
          <a:off x="9154160" y="5964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1" name="【図書館】&#10;一人当たり面積平均値テキスト">
          <a:extLst>
            <a:ext uri="{FF2B5EF4-FFF2-40B4-BE49-F238E27FC236}">
              <a16:creationId xmlns:a16="http://schemas.microsoft.com/office/drawing/2014/main" id="{7F2E012D-734C-459C-BEED-82E01B4074F3}"/>
            </a:ext>
          </a:extLst>
        </xdr:cNvPr>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28D5BD4C-BC68-4340-BDED-C96F24EFB16D}"/>
            </a:ext>
          </a:extLst>
        </xdr:cNvPr>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6C182120-C299-4417-9B7D-604D1773E977}"/>
            </a:ext>
          </a:extLst>
        </xdr:cNvPr>
        <xdr:cNvSpPr/>
      </xdr:nvSpPr>
      <xdr:spPr>
        <a:xfrm>
          <a:off x="844550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57EBAD6B-8AA2-4350-AE22-5EEE325F5650}"/>
            </a:ext>
          </a:extLst>
        </xdr:cNvPr>
        <xdr:cNvSpPr/>
      </xdr:nvSpPr>
      <xdr:spPr>
        <a:xfrm>
          <a:off x="767080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E63C1CC3-9436-43D5-B0F9-E664835096AC}"/>
            </a:ext>
          </a:extLst>
        </xdr:cNvPr>
        <xdr:cNvSpPr/>
      </xdr:nvSpPr>
      <xdr:spPr>
        <a:xfrm>
          <a:off x="687324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87CAAA35-1075-4114-BA86-CF21DD81359B}"/>
            </a:ext>
          </a:extLst>
        </xdr:cNvPr>
        <xdr:cNvSpPr/>
      </xdr:nvSpPr>
      <xdr:spPr>
        <a:xfrm>
          <a:off x="609854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AB2592-3462-4F61-9431-00A5C6C6043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43391C4-BA6B-418D-8450-FFD78675A5D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728363-F452-4EBF-B817-3636D176AE6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EB64260-9346-4984-A824-FFB13F6B129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BD8CCDB-7830-44C9-99C0-9FE147D17B1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32" name="楕円 131">
          <a:extLst>
            <a:ext uri="{FF2B5EF4-FFF2-40B4-BE49-F238E27FC236}">
              <a16:creationId xmlns:a16="http://schemas.microsoft.com/office/drawing/2014/main" id="{63628260-766B-49C6-9C15-A734A9BE5683}"/>
            </a:ext>
          </a:extLst>
        </xdr:cNvPr>
        <xdr:cNvSpPr/>
      </xdr:nvSpPr>
      <xdr:spPr>
        <a:xfrm>
          <a:off x="91922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3" name="【図書館】&#10;一人当たり面積該当値テキスト">
          <a:extLst>
            <a:ext uri="{FF2B5EF4-FFF2-40B4-BE49-F238E27FC236}">
              <a16:creationId xmlns:a16="http://schemas.microsoft.com/office/drawing/2014/main" id="{53D66096-51E6-44FA-A4ED-2A8FE4F5E456}"/>
            </a:ext>
          </a:extLst>
        </xdr:cNvPr>
        <xdr:cNvSpPr txBox="1"/>
      </xdr:nvSpPr>
      <xdr:spPr>
        <a:xfrm>
          <a:off x="92583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34" name="楕円 133">
          <a:extLst>
            <a:ext uri="{FF2B5EF4-FFF2-40B4-BE49-F238E27FC236}">
              <a16:creationId xmlns:a16="http://schemas.microsoft.com/office/drawing/2014/main" id="{714AD5B7-8252-4AF0-98FD-AE9255E58157}"/>
            </a:ext>
          </a:extLst>
        </xdr:cNvPr>
        <xdr:cNvSpPr/>
      </xdr:nvSpPr>
      <xdr:spPr>
        <a:xfrm>
          <a:off x="844550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xdr:rowOff>
    </xdr:from>
    <xdr:to>
      <xdr:col>55</xdr:col>
      <xdr:colOff>0</xdr:colOff>
      <xdr:row>41</xdr:row>
      <xdr:rowOff>9906</xdr:rowOff>
    </xdr:to>
    <xdr:cxnSp macro="">
      <xdr:nvCxnSpPr>
        <xdr:cNvPr id="135" name="直線コネクタ 134">
          <a:extLst>
            <a:ext uri="{FF2B5EF4-FFF2-40B4-BE49-F238E27FC236}">
              <a16:creationId xmlns:a16="http://schemas.microsoft.com/office/drawing/2014/main" id="{B56448D2-6463-41C6-B6E6-7F20EC1905D8}"/>
            </a:ext>
          </a:extLst>
        </xdr:cNvPr>
        <xdr:cNvCxnSpPr/>
      </xdr:nvCxnSpPr>
      <xdr:spPr>
        <a:xfrm>
          <a:off x="8496300" y="68831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6" name="楕円 135">
          <a:extLst>
            <a:ext uri="{FF2B5EF4-FFF2-40B4-BE49-F238E27FC236}">
              <a16:creationId xmlns:a16="http://schemas.microsoft.com/office/drawing/2014/main" id="{C45907E5-43D5-4F7F-909F-CBDB8E95BCFF}"/>
            </a:ext>
          </a:extLst>
        </xdr:cNvPr>
        <xdr:cNvSpPr/>
      </xdr:nvSpPr>
      <xdr:spPr>
        <a:xfrm>
          <a:off x="767080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9906</xdr:rowOff>
    </xdr:to>
    <xdr:cxnSp macro="">
      <xdr:nvCxnSpPr>
        <xdr:cNvPr id="137" name="直線コネクタ 136">
          <a:extLst>
            <a:ext uri="{FF2B5EF4-FFF2-40B4-BE49-F238E27FC236}">
              <a16:creationId xmlns:a16="http://schemas.microsoft.com/office/drawing/2014/main" id="{C98B0AA1-92F4-4F52-AE9B-7B72D3961476}"/>
            </a:ext>
          </a:extLst>
        </xdr:cNvPr>
        <xdr:cNvCxnSpPr/>
      </xdr:nvCxnSpPr>
      <xdr:spPr>
        <a:xfrm>
          <a:off x="7713980" y="68831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130556</xdr:rowOff>
    </xdr:from>
    <xdr:to>
      <xdr:col>41</xdr:col>
      <xdr:colOff>101600</xdr:colOff>
      <xdr:row>41</xdr:row>
      <xdr:rowOff>60706</xdr:rowOff>
    </xdr:to>
    <xdr:sp macro="" textlink="">
      <xdr:nvSpPr>
        <xdr:cNvPr id="138" name="楕円 137">
          <a:extLst>
            <a:ext uri="{FF2B5EF4-FFF2-40B4-BE49-F238E27FC236}">
              <a16:creationId xmlns:a16="http://schemas.microsoft.com/office/drawing/2014/main" id="{8E08766D-DFEE-4246-9E89-0394134E33A6}"/>
            </a:ext>
          </a:extLst>
        </xdr:cNvPr>
        <xdr:cNvSpPr/>
      </xdr:nvSpPr>
      <xdr:spPr>
        <a:xfrm>
          <a:off x="6873240" y="683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xdr:rowOff>
    </xdr:from>
    <xdr:to>
      <xdr:col>45</xdr:col>
      <xdr:colOff>177800</xdr:colOff>
      <xdr:row>41</xdr:row>
      <xdr:rowOff>9906</xdr:rowOff>
    </xdr:to>
    <xdr:cxnSp macro="">
      <xdr:nvCxnSpPr>
        <xdr:cNvPr id="139" name="直線コネクタ 138">
          <a:extLst>
            <a:ext uri="{FF2B5EF4-FFF2-40B4-BE49-F238E27FC236}">
              <a16:creationId xmlns:a16="http://schemas.microsoft.com/office/drawing/2014/main" id="{8F77EE5B-DA93-491B-8D8B-5065AB1EC08C}"/>
            </a:ext>
          </a:extLst>
        </xdr:cNvPr>
        <xdr:cNvCxnSpPr/>
      </xdr:nvCxnSpPr>
      <xdr:spPr>
        <a:xfrm>
          <a:off x="6924040" y="68831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40" name="楕円 139">
          <a:extLst>
            <a:ext uri="{FF2B5EF4-FFF2-40B4-BE49-F238E27FC236}">
              <a16:creationId xmlns:a16="http://schemas.microsoft.com/office/drawing/2014/main" id="{ADD1F032-D061-48FC-B015-0689DD78608A}"/>
            </a:ext>
          </a:extLst>
        </xdr:cNvPr>
        <xdr:cNvSpPr/>
      </xdr:nvSpPr>
      <xdr:spPr>
        <a:xfrm>
          <a:off x="609854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9906</xdr:rowOff>
    </xdr:to>
    <xdr:cxnSp macro="">
      <xdr:nvCxnSpPr>
        <xdr:cNvPr id="141" name="直線コネクタ 140">
          <a:extLst>
            <a:ext uri="{FF2B5EF4-FFF2-40B4-BE49-F238E27FC236}">
              <a16:creationId xmlns:a16="http://schemas.microsoft.com/office/drawing/2014/main" id="{851D4293-F1EB-429A-99E3-BDC65537F833}"/>
            </a:ext>
          </a:extLst>
        </xdr:cNvPr>
        <xdr:cNvCxnSpPr/>
      </xdr:nvCxnSpPr>
      <xdr:spPr>
        <a:xfrm>
          <a:off x="6149340" y="687857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42" name="n_1aveValue【図書館】&#10;一人当たり面積">
          <a:extLst>
            <a:ext uri="{FF2B5EF4-FFF2-40B4-BE49-F238E27FC236}">
              <a16:creationId xmlns:a16="http://schemas.microsoft.com/office/drawing/2014/main" id="{1CA7B4DC-3E5B-4BC0-B15C-06E2F3F68AA4}"/>
            </a:ext>
          </a:extLst>
        </xdr:cNvPr>
        <xdr:cNvSpPr txBox="1"/>
      </xdr:nvSpPr>
      <xdr:spPr>
        <a:xfrm>
          <a:off x="8271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a:extLst>
            <a:ext uri="{FF2B5EF4-FFF2-40B4-BE49-F238E27FC236}">
              <a16:creationId xmlns:a16="http://schemas.microsoft.com/office/drawing/2014/main" id="{2F764C6A-7675-4D96-A750-D7C241C39A58}"/>
            </a:ext>
          </a:extLst>
        </xdr:cNvPr>
        <xdr:cNvSpPr txBox="1"/>
      </xdr:nvSpPr>
      <xdr:spPr>
        <a:xfrm>
          <a:off x="7509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a:extLst>
            <a:ext uri="{FF2B5EF4-FFF2-40B4-BE49-F238E27FC236}">
              <a16:creationId xmlns:a16="http://schemas.microsoft.com/office/drawing/2014/main" id="{8A7F8DC4-2CEE-4E61-828A-F53F200B383E}"/>
            </a:ext>
          </a:extLst>
        </xdr:cNvPr>
        <xdr:cNvSpPr txBox="1"/>
      </xdr:nvSpPr>
      <xdr:spPr>
        <a:xfrm>
          <a:off x="67120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a:extLst>
            <a:ext uri="{FF2B5EF4-FFF2-40B4-BE49-F238E27FC236}">
              <a16:creationId xmlns:a16="http://schemas.microsoft.com/office/drawing/2014/main" id="{DE6333E9-A3BC-46B6-8DDE-2675A972F9AE}"/>
            </a:ext>
          </a:extLst>
        </xdr:cNvPr>
        <xdr:cNvSpPr txBox="1"/>
      </xdr:nvSpPr>
      <xdr:spPr>
        <a:xfrm>
          <a:off x="59373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6" name="n_1mainValue【図書館】&#10;一人当たり面積">
          <a:extLst>
            <a:ext uri="{FF2B5EF4-FFF2-40B4-BE49-F238E27FC236}">
              <a16:creationId xmlns:a16="http://schemas.microsoft.com/office/drawing/2014/main" id="{FF618CEB-D9C8-48E1-ACAE-29B1088A2076}"/>
            </a:ext>
          </a:extLst>
        </xdr:cNvPr>
        <xdr:cNvSpPr txBox="1"/>
      </xdr:nvSpPr>
      <xdr:spPr>
        <a:xfrm>
          <a:off x="8271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7" name="n_2mainValue【図書館】&#10;一人当たり面積">
          <a:extLst>
            <a:ext uri="{FF2B5EF4-FFF2-40B4-BE49-F238E27FC236}">
              <a16:creationId xmlns:a16="http://schemas.microsoft.com/office/drawing/2014/main" id="{D9B1EB8F-DD03-44CE-9248-ECE355A17E85}"/>
            </a:ext>
          </a:extLst>
        </xdr:cNvPr>
        <xdr:cNvSpPr txBox="1"/>
      </xdr:nvSpPr>
      <xdr:spPr>
        <a:xfrm>
          <a:off x="750958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51833</xdr:rowOff>
    </xdr:from>
    <xdr:ext cx="469744" cy="259045"/>
    <xdr:sp macro="" textlink="">
      <xdr:nvSpPr>
        <xdr:cNvPr id="148" name="n_3mainValue【図書館】&#10;一人当たり面積">
          <a:extLst>
            <a:ext uri="{FF2B5EF4-FFF2-40B4-BE49-F238E27FC236}">
              <a16:creationId xmlns:a16="http://schemas.microsoft.com/office/drawing/2014/main" id="{896612BC-DFBE-46C8-B2D4-F7A54DBE0B26}"/>
            </a:ext>
          </a:extLst>
        </xdr:cNvPr>
        <xdr:cNvSpPr txBox="1"/>
      </xdr:nvSpPr>
      <xdr:spPr>
        <a:xfrm>
          <a:off x="6712027" y="69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9" name="n_4mainValue【図書館】&#10;一人当たり面積">
          <a:extLst>
            <a:ext uri="{FF2B5EF4-FFF2-40B4-BE49-F238E27FC236}">
              <a16:creationId xmlns:a16="http://schemas.microsoft.com/office/drawing/2014/main" id="{BC78DF1B-C837-443D-A42D-A72BCEF3486A}"/>
            </a:ext>
          </a:extLst>
        </xdr:cNvPr>
        <xdr:cNvSpPr txBox="1"/>
      </xdr:nvSpPr>
      <xdr:spPr>
        <a:xfrm>
          <a:off x="5937327" y="69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61EC6EB7-EA9A-4ED2-AAEC-BB011D01EA7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E3D9733-76DA-4AED-A47E-8B184EDBF1D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A87790B-352B-49D4-974E-27D750A2827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7A376082-77FB-4CEE-8D83-2A1D87FC6B9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36471A1-CEC2-4D48-9664-985D8ADFC04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A08F2405-824E-4D90-9204-76EE9BC91ED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8AA4B45-8B9F-4A89-BB00-E0E551B3449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AB45E9F-566B-47AD-8C96-48857F91AA9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B2598FF-729D-4343-88EB-3F84DE97FBD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04640FA-8B09-410B-ADA6-A5938ECDC05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7D76716-F6F3-4EB6-B234-56F541D6F03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18BAC961-DB63-48A6-9C14-9F75F3A696FF}"/>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86F3CAA8-7607-4D05-A190-E8671A127486}"/>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F44FADFA-F993-441B-B1D1-F96BB51A4F0C}"/>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9ED5A1F0-1E21-4DC8-90C4-85E781EFBAA6}"/>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4D7C8296-754D-4775-95FD-0D6361A39237}"/>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54AD2DC2-4870-4B66-9DBE-9239AEC3E3F4}"/>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128FA947-E5F9-44D2-BC30-1444CA9022E7}"/>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DB869246-B5B3-49B3-BC32-02ECB7002B39}"/>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6E6A7DB-1805-4AEF-AAF1-9024EEBF515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622466D-1445-4BD9-9FA6-8BCFD28E329F}"/>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5CC51982-A810-43E2-A4F3-F419C08B0C4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385301F8-1644-4AB4-97EE-FCBD6315E199}"/>
            </a:ext>
          </a:extLst>
        </xdr:cNvPr>
        <xdr:cNvCxnSpPr/>
      </xdr:nvCxnSpPr>
      <xdr:spPr>
        <a:xfrm flipV="1">
          <a:off x="4086225" y="932307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43D287C6-F0EA-47B9-BC61-10AF1D207F55}"/>
            </a:ext>
          </a:extLst>
        </xdr:cNvPr>
        <xdr:cNvSpPr txBox="1"/>
      </xdr:nvSpPr>
      <xdr:spPr>
        <a:xfrm>
          <a:off x="4124960" y="1068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9EDBDF9F-98BE-42CB-90B6-F6BB88B60A41}"/>
            </a:ext>
          </a:extLst>
        </xdr:cNvPr>
        <xdr:cNvCxnSpPr/>
      </xdr:nvCxnSpPr>
      <xdr:spPr>
        <a:xfrm>
          <a:off x="4020820" y="10680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8EE8A677-3B77-4BF8-82B3-3ECD84E692BC}"/>
            </a:ext>
          </a:extLst>
        </xdr:cNvPr>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79514499-EFB5-4136-AC5E-6313FA045E9C}"/>
            </a:ext>
          </a:extLst>
        </xdr:cNvPr>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48B6C07-ED0E-4A61-9F61-5AB20E0D0C6B}"/>
            </a:ext>
          </a:extLst>
        </xdr:cNvPr>
        <xdr:cNvSpPr txBox="1"/>
      </xdr:nvSpPr>
      <xdr:spPr>
        <a:xfrm>
          <a:off x="4124960" y="98597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CC38E6DC-DC28-449C-9FF7-BF10F6F6205C}"/>
            </a:ext>
          </a:extLst>
        </xdr:cNvPr>
        <xdr:cNvSpPr/>
      </xdr:nvSpPr>
      <xdr:spPr>
        <a:xfrm>
          <a:off x="4036060" y="10004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123C4A39-84D1-4EC1-93B8-8623C25410C1}"/>
            </a:ext>
          </a:extLst>
        </xdr:cNvPr>
        <xdr:cNvSpPr/>
      </xdr:nvSpPr>
      <xdr:spPr>
        <a:xfrm>
          <a:off x="3312160" y="99588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C1F83722-78A2-482E-B949-B142F10C7038}"/>
            </a:ext>
          </a:extLst>
        </xdr:cNvPr>
        <xdr:cNvSpPr/>
      </xdr:nvSpPr>
      <xdr:spPr>
        <a:xfrm>
          <a:off x="2514600" y="995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1BA3FA68-4AC3-4CE1-B1C4-03F563FA66D2}"/>
            </a:ext>
          </a:extLst>
        </xdr:cNvPr>
        <xdr:cNvSpPr/>
      </xdr:nvSpPr>
      <xdr:spPr>
        <a:xfrm>
          <a:off x="173990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CF4037A1-23B0-415C-B4A8-1BAA94256310}"/>
            </a:ext>
          </a:extLst>
        </xdr:cNvPr>
        <xdr:cNvSpPr/>
      </xdr:nvSpPr>
      <xdr:spPr>
        <a:xfrm>
          <a:off x="965200" y="996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1C01BF4-7683-49B1-A27C-D203A5D6DBC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836597-DBBE-4428-A483-32C9EA3630C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8B3A8CD-C417-43FA-9E39-446591B693B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B6363C0-A19C-4724-B6F9-CD294632B96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F86113D-6B0B-4A16-AC3C-5026014FC0B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88" name="楕円 187">
          <a:extLst>
            <a:ext uri="{FF2B5EF4-FFF2-40B4-BE49-F238E27FC236}">
              <a16:creationId xmlns:a16="http://schemas.microsoft.com/office/drawing/2014/main" id="{52C987D2-3BA7-478C-BA49-23EE9F88F36B}"/>
            </a:ext>
          </a:extLst>
        </xdr:cNvPr>
        <xdr:cNvSpPr/>
      </xdr:nvSpPr>
      <xdr:spPr>
        <a:xfrm>
          <a:off x="403606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37355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6B8EB776-8358-4AF7-A320-4B89F1123FCE}"/>
            </a:ext>
          </a:extLst>
        </xdr:cNvPr>
        <xdr:cNvSpPr txBox="1"/>
      </xdr:nvSpPr>
      <xdr:spPr>
        <a:xfrm>
          <a:off x="4124960" y="1043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31496</xdr:rowOff>
    </xdr:from>
    <xdr:to>
      <xdr:col>20</xdr:col>
      <xdr:colOff>38100</xdr:colOff>
      <xdr:row>62</xdr:row>
      <xdr:rowOff>133096</xdr:rowOff>
    </xdr:to>
    <xdr:sp macro="" textlink="">
      <xdr:nvSpPr>
        <xdr:cNvPr id="190" name="楕円 189">
          <a:extLst>
            <a:ext uri="{FF2B5EF4-FFF2-40B4-BE49-F238E27FC236}">
              <a16:creationId xmlns:a16="http://schemas.microsoft.com/office/drawing/2014/main" id="{073C9CCF-C59B-4895-9E38-8817973801E1}"/>
            </a:ext>
          </a:extLst>
        </xdr:cNvPr>
        <xdr:cNvSpPr/>
      </xdr:nvSpPr>
      <xdr:spPr>
        <a:xfrm>
          <a:off x="331216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82296</xdr:rowOff>
    </xdr:from>
    <xdr:to>
      <xdr:col>24</xdr:col>
      <xdr:colOff>63500</xdr:colOff>
      <xdr:row>62</xdr:row>
      <xdr:rowOff>109728</xdr:rowOff>
    </xdr:to>
    <xdr:cxnSp macro="">
      <xdr:nvCxnSpPr>
        <xdr:cNvPr id="191" name="直線コネクタ 190">
          <a:extLst>
            <a:ext uri="{FF2B5EF4-FFF2-40B4-BE49-F238E27FC236}">
              <a16:creationId xmlns:a16="http://schemas.microsoft.com/office/drawing/2014/main" id="{56505204-57D7-4E76-A530-DF431C238F17}"/>
            </a:ext>
          </a:extLst>
        </xdr:cNvPr>
        <xdr:cNvCxnSpPr/>
      </xdr:nvCxnSpPr>
      <xdr:spPr>
        <a:xfrm>
          <a:off x="3355340" y="10475976"/>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127508</xdr:rowOff>
    </xdr:from>
    <xdr:to>
      <xdr:col>15</xdr:col>
      <xdr:colOff>101600</xdr:colOff>
      <xdr:row>62</xdr:row>
      <xdr:rowOff>57658</xdr:rowOff>
    </xdr:to>
    <xdr:sp macro="" textlink="">
      <xdr:nvSpPr>
        <xdr:cNvPr id="192" name="楕円 191">
          <a:extLst>
            <a:ext uri="{FF2B5EF4-FFF2-40B4-BE49-F238E27FC236}">
              <a16:creationId xmlns:a16="http://schemas.microsoft.com/office/drawing/2014/main" id="{E2F1402E-BE16-4781-B281-96918E85A224}"/>
            </a:ext>
          </a:extLst>
        </xdr:cNvPr>
        <xdr:cNvSpPr/>
      </xdr:nvSpPr>
      <xdr:spPr>
        <a:xfrm>
          <a:off x="2514600" y="10353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xdr:rowOff>
    </xdr:from>
    <xdr:to>
      <xdr:col>19</xdr:col>
      <xdr:colOff>177800</xdr:colOff>
      <xdr:row>62</xdr:row>
      <xdr:rowOff>82296</xdr:rowOff>
    </xdr:to>
    <xdr:cxnSp macro="">
      <xdr:nvCxnSpPr>
        <xdr:cNvPr id="193" name="直線コネクタ 192">
          <a:extLst>
            <a:ext uri="{FF2B5EF4-FFF2-40B4-BE49-F238E27FC236}">
              <a16:creationId xmlns:a16="http://schemas.microsoft.com/office/drawing/2014/main" id="{AD44E7AB-7B7C-4E24-95C9-6F98ECB19FD5}"/>
            </a:ext>
          </a:extLst>
        </xdr:cNvPr>
        <xdr:cNvCxnSpPr/>
      </xdr:nvCxnSpPr>
      <xdr:spPr>
        <a:xfrm>
          <a:off x="2565400" y="10400538"/>
          <a:ext cx="78994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122936</xdr:rowOff>
    </xdr:from>
    <xdr:to>
      <xdr:col>10</xdr:col>
      <xdr:colOff>165100</xdr:colOff>
      <xdr:row>62</xdr:row>
      <xdr:rowOff>53086</xdr:rowOff>
    </xdr:to>
    <xdr:sp macro="" textlink="">
      <xdr:nvSpPr>
        <xdr:cNvPr id="194" name="楕円 193">
          <a:extLst>
            <a:ext uri="{FF2B5EF4-FFF2-40B4-BE49-F238E27FC236}">
              <a16:creationId xmlns:a16="http://schemas.microsoft.com/office/drawing/2014/main" id="{18A2B7CF-BC05-4692-A6B4-551D120F3F31}"/>
            </a:ext>
          </a:extLst>
        </xdr:cNvPr>
        <xdr:cNvSpPr/>
      </xdr:nvSpPr>
      <xdr:spPr>
        <a:xfrm>
          <a:off x="1739900" y="10348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xdr:rowOff>
    </xdr:from>
    <xdr:to>
      <xdr:col>15</xdr:col>
      <xdr:colOff>50800</xdr:colOff>
      <xdr:row>62</xdr:row>
      <xdr:rowOff>6858</xdr:rowOff>
    </xdr:to>
    <xdr:cxnSp macro="">
      <xdr:nvCxnSpPr>
        <xdr:cNvPr id="195" name="直線コネクタ 194">
          <a:extLst>
            <a:ext uri="{FF2B5EF4-FFF2-40B4-BE49-F238E27FC236}">
              <a16:creationId xmlns:a16="http://schemas.microsoft.com/office/drawing/2014/main" id="{A6973B68-5C5B-4F62-977F-AF197EDBA67B}"/>
            </a:ext>
          </a:extLst>
        </xdr:cNvPr>
        <xdr:cNvCxnSpPr/>
      </xdr:nvCxnSpPr>
      <xdr:spPr>
        <a:xfrm>
          <a:off x="1790700" y="1039596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6" name="楕円 195">
          <a:extLst>
            <a:ext uri="{FF2B5EF4-FFF2-40B4-BE49-F238E27FC236}">
              <a16:creationId xmlns:a16="http://schemas.microsoft.com/office/drawing/2014/main" id="{3F0414E8-9984-46AF-8225-F93313383CEF}"/>
            </a:ext>
          </a:extLst>
        </xdr:cNvPr>
        <xdr:cNvSpPr/>
      </xdr:nvSpPr>
      <xdr:spPr>
        <a:xfrm>
          <a:off x="965200" y="1030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62</xdr:row>
      <xdr:rowOff>2286</xdr:rowOff>
    </xdr:to>
    <xdr:cxnSp macro="">
      <xdr:nvCxnSpPr>
        <xdr:cNvPr id="197" name="直線コネクタ 196">
          <a:extLst>
            <a:ext uri="{FF2B5EF4-FFF2-40B4-BE49-F238E27FC236}">
              <a16:creationId xmlns:a16="http://schemas.microsoft.com/office/drawing/2014/main" id="{1F7ADF68-D456-48FE-A1B8-C3C1855682E8}"/>
            </a:ext>
          </a:extLst>
        </xdr:cNvPr>
        <xdr:cNvCxnSpPr/>
      </xdr:nvCxnSpPr>
      <xdr:spPr>
        <a:xfrm>
          <a:off x="1008380" y="10351770"/>
          <a:ext cx="78232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a:extLst>
            <a:ext uri="{FF2B5EF4-FFF2-40B4-BE49-F238E27FC236}">
              <a16:creationId xmlns:a16="http://schemas.microsoft.com/office/drawing/2014/main" id="{7B8157F9-F2CB-4054-B6E7-8F6D82E8DC35}"/>
            </a:ext>
          </a:extLst>
        </xdr:cNvPr>
        <xdr:cNvSpPr txBox="1"/>
      </xdr:nvSpPr>
      <xdr:spPr>
        <a:xfrm>
          <a:off x="3170564" y="9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a:extLst>
            <a:ext uri="{FF2B5EF4-FFF2-40B4-BE49-F238E27FC236}">
              <a16:creationId xmlns:a16="http://schemas.microsoft.com/office/drawing/2014/main" id="{73F8D9A6-2424-4632-AE43-4250730A4ED9}"/>
            </a:ext>
          </a:extLst>
        </xdr:cNvPr>
        <xdr:cNvSpPr txBox="1"/>
      </xdr:nvSpPr>
      <xdr:spPr>
        <a:xfrm>
          <a:off x="2385704"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a:extLst>
            <a:ext uri="{FF2B5EF4-FFF2-40B4-BE49-F238E27FC236}">
              <a16:creationId xmlns:a16="http://schemas.microsoft.com/office/drawing/2014/main" id="{F521F627-D080-4E18-B3BD-09A713F93443}"/>
            </a:ext>
          </a:extLst>
        </xdr:cNvPr>
        <xdr:cNvSpPr txBox="1"/>
      </xdr:nvSpPr>
      <xdr:spPr>
        <a:xfrm>
          <a:off x="1611004"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a:extLst>
            <a:ext uri="{FF2B5EF4-FFF2-40B4-BE49-F238E27FC236}">
              <a16:creationId xmlns:a16="http://schemas.microsoft.com/office/drawing/2014/main" id="{44C4E1C8-0AB0-4C93-A32C-CCEDD32B2B3F}"/>
            </a:ext>
          </a:extLst>
        </xdr:cNvPr>
        <xdr:cNvSpPr txBox="1"/>
      </xdr:nvSpPr>
      <xdr:spPr>
        <a:xfrm>
          <a:off x="836304"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124223</xdr:rowOff>
    </xdr:from>
    <xdr:ext cx="405111" cy="259045"/>
    <xdr:sp macro="" textlink="">
      <xdr:nvSpPr>
        <xdr:cNvPr id="202" name="n_1mainValue【体育館・プール】&#10;有形固定資産減価償却率">
          <a:extLst>
            <a:ext uri="{FF2B5EF4-FFF2-40B4-BE49-F238E27FC236}">
              <a16:creationId xmlns:a16="http://schemas.microsoft.com/office/drawing/2014/main" id="{6F757395-B3F6-44AC-8982-391D7853858E}"/>
            </a:ext>
          </a:extLst>
        </xdr:cNvPr>
        <xdr:cNvSpPr txBox="1"/>
      </xdr:nvSpPr>
      <xdr:spPr>
        <a:xfrm>
          <a:off x="3170564" y="105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48785</xdr:rowOff>
    </xdr:from>
    <xdr:ext cx="405111" cy="259045"/>
    <xdr:sp macro="" textlink="">
      <xdr:nvSpPr>
        <xdr:cNvPr id="203" name="n_2mainValue【体育館・プール】&#10;有形固定資産減価償却率">
          <a:extLst>
            <a:ext uri="{FF2B5EF4-FFF2-40B4-BE49-F238E27FC236}">
              <a16:creationId xmlns:a16="http://schemas.microsoft.com/office/drawing/2014/main" id="{52E10737-9628-4AE7-9EF0-E497F5C770E7}"/>
            </a:ext>
          </a:extLst>
        </xdr:cNvPr>
        <xdr:cNvSpPr txBox="1"/>
      </xdr:nvSpPr>
      <xdr:spPr>
        <a:xfrm>
          <a:off x="2385704" y="1044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44213</xdr:rowOff>
    </xdr:from>
    <xdr:ext cx="405111" cy="259045"/>
    <xdr:sp macro="" textlink="">
      <xdr:nvSpPr>
        <xdr:cNvPr id="204" name="n_3mainValue【体育館・プール】&#10;有形固定資産減価償却率">
          <a:extLst>
            <a:ext uri="{FF2B5EF4-FFF2-40B4-BE49-F238E27FC236}">
              <a16:creationId xmlns:a16="http://schemas.microsoft.com/office/drawing/2014/main" id="{85396AA5-FC35-4682-839E-392C31804C1F}"/>
            </a:ext>
          </a:extLst>
        </xdr:cNvPr>
        <xdr:cNvSpPr txBox="1"/>
      </xdr:nvSpPr>
      <xdr:spPr>
        <a:xfrm>
          <a:off x="1611004" y="104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5" name="n_4mainValue【体育館・プール】&#10;有形固定資産減価償却率">
          <a:extLst>
            <a:ext uri="{FF2B5EF4-FFF2-40B4-BE49-F238E27FC236}">
              <a16:creationId xmlns:a16="http://schemas.microsoft.com/office/drawing/2014/main" id="{4C26149A-8BDF-47BB-8AD6-24A2F55F3B71}"/>
            </a:ext>
          </a:extLst>
        </xdr:cNvPr>
        <xdr:cNvSpPr txBox="1"/>
      </xdr:nvSpPr>
      <xdr:spPr>
        <a:xfrm>
          <a:off x="83630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AA466B6-8AEE-497D-B4D4-BA889436A34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0CFB891-E17F-4ABE-ACD9-B8AAA9AE7D1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1BFF259-99B2-4D1B-B7B6-17D0AFCD5A0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A6E69CE-CB5D-4756-A783-0F57FE9007C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B9CC85A-FB70-406D-8985-B80573DC191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0DD3933-E367-4FE4-9F1B-A29010C482F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23086EB-F95C-4FE1-8DE7-D5410826F86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D110B90-FEDA-45FD-9744-E3CA873D1B5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E92EDAE-90A5-4284-A7C3-27F398FEE8F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F3223C7-5F44-4EC7-BB1B-FAEADD81210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5BC1B0DA-4FED-433A-B2D8-585692F1912F}"/>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4698130E-B026-48C8-B5E0-431B588C94C5}"/>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7D9A16CC-4A0F-4C75-A553-287E2F91CE03}"/>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31FEC98E-4600-44F8-BA05-E3009338CF95}"/>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A8B9930F-A4D0-4DB5-B7BF-8C5FCC172E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DDCF1AB-355C-44B4-81F6-26A621B735D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9858066E-0B11-4220-BFE3-9DD4696E263B}"/>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E8256F2-CBD6-4A3E-A151-F6DE6F9B7194}"/>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802D24F4-185D-4651-AC3A-C9446FA49D0B}"/>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DB2CF379-ACB3-4D29-BC5B-3DA0C8969C4A}"/>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F7F8D7B8-5BB5-4DBE-96E0-8EA318FDF079}"/>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E0A6729-4F85-4A60-9C2E-B338254C091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70687E1F-FBC9-4E41-8281-0135734F113B}"/>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B0F46A1-B955-495E-A8D0-4EE5395FDED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8C1D1BA-E857-462E-A5BF-1CB11CA430C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5412A380-6006-4530-BC35-2B547BB6F11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747968C8-884B-44BF-B7B6-1FCA8A43CDCF}"/>
            </a:ext>
          </a:extLst>
        </xdr:cNvPr>
        <xdr:cNvCxnSpPr/>
      </xdr:nvCxnSpPr>
      <xdr:spPr>
        <a:xfrm flipV="1">
          <a:off x="9219565" y="9293678"/>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8C6F1CE3-3ED3-4AAF-99DB-CD35C403725E}"/>
            </a:ext>
          </a:extLst>
        </xdr:cNvPr>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3F085D64-9A87-42D8-918D-6E790A95740B}"/>
            </a:ext>
          </a:extLst>
        </xdr:cNvPr>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a:extLst>
            <a:ext uri="{FF2B5EF4-FFF2-40B4-BE49-F238E27FC236}">
              <a16:creationId xmlns:a16="http://schemas.microsoft.com/office/drawing/2014/main" id="{43BE2680-E2BB-4CE1-A549-1A11538C640D}"/>
            </a:ext>
          </a:extLst>
        </xdr:cNvPr>
        <xdr:cNvSpPr txBox="1"/>
      </xdr:nvSpPr>
      <xdr:spPr>
        <a:xfrm>
          <a:off x="925830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a:extLst>
            <a:ext uri="{FF2B5EF4-FFF2-40B4-BE49-F238E27FC236}">
              <a16:creationId xmlns:a16="http://schemas.microsoft.com/office/drawing/2014/main" id="{E014D7D3-364A-4B88-9652-DD107B0EA0A3}"/>
            </a:ext>
          </a:extLst>
        </xdr:cNvPr>
        <xdr:cNvCxnSpPr/>
      </xdr:nvCxnSpPr>
      <xdr:spPr>
        <a:xfrm>
          <a:off x="915416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7" name="【体育館・プール】&#10;一人当たり面積平均値テキスト">
          <a:extLst>
            <a:ext uri="{FF2B5EF4-FFF2-40B4-BE49-F238E27FC236}">
              <a16:creationId xmlns:a16="http://schemas.microsoft.com/office/drawing/2014/main" id="{039D995D-B133-4EB7-B020-3FF66718813C}"/>
            </a:ext>
          </a:extLst>
        </xdr:cNvPr>
        <xdr:cNvSpPr txBox="1"/>
      </xdr:nvSpPr>
      <xdr:spPr>
        <a:xfrm>
          <a:off x="9258300" y="10279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a:extLst>
            <a:ext uri="{FF2B5EF4-FFF2-40B4-BE49-F238E27FC236}">
              <a16:creationId xmlns:a16="http://schemas.microsoft.com/office/drawing/2014/main" id="{E03D9B0B-D888-48CF-BE4C-84DBA5DE6900}"/>
            </a:ext>
          </a:extLst>
        </xdr:cNvPr>
        <xdr:cNvSpPr/>
      </xdr:nvSpPr>
      <xdr:spPr>
        <a:xfrm>
          <a:off x="9192260" y="10424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a:extLst>
            <a:ext uri="{FF2B5EF4-FFF2-40B4-BE49-F238E27FC236}">
              <a16:creationId xmlns:a16="http://schemas.microsoft.com/office/drawing/2014/main" id="{B65DC5CE-30C2-4DA8-AAB9-2C57377102C2}"/>
            </a:ext>
          </a:extLst>
        </xdr:cNvPr>
        <xdr:cNvSpPr/>
      </xdr:nvSpPr>
      <xdr:spPr>
        <a:xfrm>
          <a:off x="8445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a:extLst>
            <a:ext uri="{FF2B5EF4-FFF2-40B4-BE49-F238E27FC236}">
              <a16:creationId xmlns:a16="http://schemas.microsoft.com/office/drawing/2014/main" id="{7A5DEFF9-B70F-431D-999D-EFCEE70DE29D}"/>
            </a:ext>
          </a:extLst>
        </xdr:cNvPr>
        <xdr:cNvSpPr/>
      </xdr:nvSpPr>
      <xdr:spPr>
        <a:xfrm>
          <a:off x="7670800" y="10435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a:extLst>
            <a:ext uri="{FF2B5EF4-FFF2-40B4-BE49-F238E27FC236}">
              <a16:creationId xmlns:a16="http://schemas.microsoft.com/office/drawing/2014/main" id="{DB4225AD-57C8-4AF5-8427-8001AB8AC6A2}"/>
            </a:ext>
          </a:extLst>
        </xdr:cNvPr>
        <xdr:cNvSpPr/>
      </xdr:nvSpPr>
      <xdr:spPr>
        <a:xfrm>
          <a:off x="6873240" y="1044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a:extLst>
            <a:ext uri="{FF2B5EF4-FFF2-40B4-BE49-F238E27FC236}">
              <a16:creationId xmlns:a16="http://schemas.microsoft.com/office/drawing/2014/main" id="{0222A476-6260-415C-9AA9-83E014BE37B6}"/>
            </a:ext>
          </a:extLst>
        </xdr:cNvPr>
        <xdr:cNvSpPr/>
      </xdr:nvSpPr>
      <xdr:spPr>
        <a:xfrm>
          <a:off x="6098540" y="10478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85609F1-918A-4643-9585-564B0E6724E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DD5B3A3-FFA9-47C7-8711-E9098836151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F6F1C1D-443E-467C-9CA0-561BEB15576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06E1609-69E6-4EE4-B51B-2EA1DDFE17C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B3AA9CC-A187-459E-8682-548BC342CE0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153307</xdr:rowOff>
    </xdr:from>
    <xdr:to>
      <xdr:col>55</xdr:col>
      <xdr:colOff>50800</xdr:colOff>
      <xdr:row>64</xdr:row>
      <xdr:rowOff>83457</xdr:rowOff>
    </xdr:to>
    <xdr:sp macro="" textlink="">
      <xdr:nvSpPr>
        <xdr:cNvPr id="248" name="楕円 247">
          <a:extLst>
            <a:ext uri="{FF2B5EF4-FFF2-40B4-BE49-F238E27FC236}">
              <a16:creationId xmlns:a16="http://schemas.microsoft.com/office/drawing/2014/main" id="{D6B9243C-19F0-4229-98BA-5B959458A6C9}"/>
            </a:ext>
          </a:extLst>
        </xdr:cNvPr>
        <xdr:cNvSpPr/>
      </xdr:nvSpPr>
      <xdr:spPr>
        <a:xfrm>
          <a:off x="9192260" y="1071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68234</xdr:rowOff>
    </xdr:from>
    <xdr:ext cx="469744" cy="259045"/>
    <xdr:sp macro="" textlink="">
      <xdr:nvSpPr>
        <xdr:cNvPr id="249" name="【体育館・プール】&#10;一人当たり面積該当値テキスト">
          <a:extLst>
            <a:ext uri="{FF2B5EF4-FFF2-40B4-BE49-F238E27FC236}">
              <a16:creationId xmlns:a16="http://schemas.microsoft.com/office/drawing/2014/main" id="{6CBD161C-EB38-4E15-8E01-DD02F97DA886}"/>
            </a:ext>
          </a:extLst>
        </xdr:cNvPr>
        <xdr:cNvSpPr txBox="1"/>
      </xdr:nvSpPr>
      <xdr:spPr>
        <a:xfrm>
          <a:off x="9258300" y="1062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153307</xdr:rowOff>
    </xdr:from>
    <xdr:to>
      <xdr:col>50</xdr:col>
      <xdr:colOff>165100</xdr:colOff>
      <xdr:row>64</xdr:row>
      <xdr:rowOff>83457</xdr:rowOff>
    </xdr:to>
    <xdr:sp macro="" textlink="">
      <xdr:nvSpPr>
        <xdr:cNvPr id="250" name="楕円 249">
          <a:extLst>
            <a:ext uri="{FF2B5EF4-FFF2-40B4-BE49-F238E27FC236}">
              <a16:creationId xmlns:a16="http://schemas.microsoft.com/office/drawing/2014/main" id="{0DE50C46-9D53-4B13-9800-42262B732C70}"/>
            </a:ext>
          </a:extLst>
        </xdr:cNvPr>
        <xdr:cNvSpPr/>
      </xdr:nvSpPr>
      <xdr:spPr>
        <a:xfrm>
          <a:off x="844550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32657</xdr:rowOff>
    </xdr:from>
    <xdr:to>
      <xdr:col>55</xdr:col>
      <xdr:colOff>0</xdr:colOff>
      <xdr:row>64</xdr:row>
      <xdr:rowOff>32657</xdr:rowOff>
    </xdr:to>
    <xdr:cxnSp macro="">
      <xdr:nvCxnSpPr>
        <xdr:cNvPr id="251" name="直線コネクタ 250">
          <a:extLst>
            <a:ext uri="{FF2B5EF4-FFF2-40B4-BE49-F238E27FC236}">
              <a16:creationId xmlns:a16="http://schemas.microsoft.com/office/drawing/2014/main" id="{2DCB3534-AB69-435E-B22E-DA7C3D8022AE}"/>
            </a:ext>
          </a:extLst>
        </xdr:cNvPr>
        <xdr:cNvCxnSpPr/>
      </xdr:nvCxnSpPr>
      <xdr:spPr>
        <a:xfrm>
          <a:off x="8496300" y="107616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153307</xdr:rowOff>
    </xdr:from>
    <xdr:to>
      <xdr:col>46</xdr:col>
      <xdr:colOff>38100</xdr:colOff>
      <xdr:row>64</xdr:row>
      <xdr:rowOff>83457</xdr:rowOff>
    </xdr:to>
    <xdr:sp macro="" textlink="">
      <xdr:nvSpPr>
        <xdr:cNvPr id="252" name="楕円 251">
          <a:extLst>
            <a:ext uri="{FF2B5EF4-FFF2-40B4-BE49-F238E27FC236}">
              <a16:creationId xmlns:a16="http://schemas.microsoft.com/office/drawing/2014/main" id="{470C3548-3BBB-4AEA-95F3-8719C849337D}"/>
            </a:ext>
          </a:extLst>
        </xdr:cNvPr>
        <xdr:cNvSpPr/>
      </xdr:nvSpPr>
      <xdr:spPr>
        <a:xfrm>
          <a:off x="7670800" y="10714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32657</xdr:rowOff>
    </xdr:from>
    <xdr:to>
      <xdr:col>50</xdr:col>
      <xdr:colOff>114300</xdr:colOff>
      <xdr:row>64</xdr:row>
      <xdr:rowOff>32657</xdr:rowOff>
    </xdr:to>
    <xdr:cxnSp macro="">
      <xdr:nvCxnSpPr>
        <xdr:cNvPr id="253" name="直線コネクタ 252">
          <a:extLst>
            <a:ext uri="{FF2B5EF4-FFF2-40B4-BE49-F238E27FC236}">
              <a16:creationId xmlns:a16="http://schemas.microsoft.com/office/drawing/2014/main" id="{9E29F016-7C76-4938-83EE-DC97D576AE00}"/>
            </a:ext>
          </a:extLst>
        </xdr:cNvPr>
        <xdr:cNvCxnSpPr/>
      </xdr:nvCxnSpPr>
      <xdr:spPr>
        <a:xfrm>
          <a:off x="7713980" y="107616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153307</xdr:rowOff>
    </xdr:from>
    <xdr:to>
      <xdr:col>41</xdr:col>
      <xdr:colOff>101600</xdr:colOff>
      <xdr:row>64</xdr:row>
      <xdr:rowOff>83457</xdr:rowOff>
    </xdr:to>
    <xdr:sp macro="" textlink="">
      <xdr:nvSpPr>
        <xdr:cNvPr id="254" name="楕円 253">
          <a:extLst>
            <a:ext uri="{FF2B5EF4-FFF2-40B4-BE49-F238E27FC236}">
              <a16:creationId xmlns:a16="http://schemas.microsoft.com/office/drawing/2014/main" id="{4BEF44B2-0653-43D1-B97E-0E98D2ADCC44}"/>
            </a:ext>
          </a:extLst>
        </xdr:cNvPr>
        <xdr:cNvSpPr/>
      </xdr:nvSpPr>
      <xdr:spPr>
        <a:xfrm>
          <a:off x="68732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32657</xdr:rowOff>
    </xdr:from>
    <xdr:to>
      <xdr:col>45</xdr:col>
      <xdr:colOff>177800</xdr:colOff>
      <xdr:row>64</xdr:row>
      <xdr:rowOff>32657</xdr:rowOff>
    </xdr:to>
    <xdr:cxnSp macro="">
      <xdr:nvCxnSpPr>
        <xdr:cNvPr id="255" name="直線コネクタ 254">
          <a:extLst>
            <a:ext uri="{FF2B5EF4-FFF2-40B4-BE49-F238E27FC236}">
              <a16:creationId xmlns:a16="http://schemas.microsoft.com/office/drawing/2014/main" id="{199D9E34-1226-428D-9505-C97E80EC6930}"/>
            </a:ext>
          </a:extLst>
        </xdr:cNvPr>
        <xdr:cNvCxnSpPr/>
      </xdr:nvCxnSpPr>
      <xdr:spPr>
        <a:xfrm>
          <a:off x="6924040" y="107616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153307</xdr:rowOff>
    </xdr:from>
    <xdr:to>
      <xdr:col>36</xdr:col>
      <xdr:colOff>165100</xdr:colOff>
      <xdr:row>64</xdr:row>
      <xdr:rowOff>83457</xdr:rowOff>
    </xdr:to>
    <xdr:sp macro="" textlink="">
      <xdr:nvSpPr>
        <xdr:cNvPr id="256" name="楕円 255">
          <a:extLst>
            <a:ext uri="{FF2B5EF4-FFF2-40B4-BE49-F238E27FC236}">
              <a16:creationId xmlns:a16="http://schemas.microsoft.com/office/drawing/2014/main" id="{AE8FC4DA-BD92-420E-A163-043D0B79DFC9}"/>
            </a:ext>
          </a:extLst>
        </xdr:cNvPr>
        <xdr:cNvSpPr/>
      </xdr:nvSpPr>
      <xdr:spPr>
        <a:xfrm>
          <a:off x="6098540" y="1071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32657</xdr:rowOff>
    </xdr:from>
    <xdr:to>
      <xdr:col>41</xdr:col>
      <xdr:colOff>50800</xdr:colOff>
      <xdr:row>64</xdr:row>
      <xdr:rowOff>32657</xdr:rowOff>
    </xdr:to>
    <xdr:cxnSp macro="">
      <xdr:nvCxnSpPr>
        <xdr:cNvPr id="257" name="直線コネクタ 256">
          <a:extLst>
            <a:ext uri="{FF2B5EF4-FFF2-40B4-BE49-F238E27FC236}">
              <a16:creationId xmlns:a16="http://schemas.microsoft.com/office/drawing/2014/main" id="{F3385FE5-AE69-449C-A235-3C59BFDA4274}"/>
            </a:ext>
          </a:extLst>
        </xdr:cNvPr>
        <xdr:cNvCxnSpPr/>
      </xdr:nvCxnSpPr>
      <xdr:spPr>
        <a:xfrm>
          <a:off x="6149340" y="1076161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a:extLst>
            <a:ext uri="{FF2B5EF4-FFF2-40B4-BE49-F238E27FC236}">
              <a16:creationId xmlns:a16="http://schemas.microsoft.com/office/drawing/2014/main" id="{EC27217E-04C1-4DCA-9BEE-F10BB594F883}"/>
            </a:ext>
          </a:extLst>
        </xdr:cNvPr>
        <xdr:cNvSpPr txBox="1"/>
      </xdr:nvSpPr>
      <xdr:spPr>
        <a:xfrm>
          <a:off x="827158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59" name="n_2aveValue【体育館・プール】&#10;一人当たり面積">
          <a:extLst>
            <a:ext uri="{FF2B5EF4-FFF2-40B4-BE49-F238E27FC236}">
              <a16:creationId xmlns:a16="http://schemas.microsoft.com/office/drawing/2014/main" id="{489FAF46-CB4B-445A-A176-9637420C2558}"/>
            </a:ext>
          </a:extLst>
        </xdr:cNvPr>
        <xdr:cNvSpPr txBox="1"/>
      </xdr:nvSpPr>
      <xdr:spPr>
        <a:xfrm>
          <a:off x="750958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170742</xdr:rowOff>
    </xdr:from>
    <xdr:ext cx="469744" cy="259045"/>
    <xdr:sp macro="" textlink="">
      <xdr:nvSpPr>
        <xdr:cNvPr id="260" name="n_3aveValue【体育館・プール】&#10;一人当たり面積">
          <a:extLst>
            <a:ext uri="{FF2B5EF4-FFF2-40B4-BE49-F238E27FC236}">
              <a16:creationId xmlns:a16="http://schemas.microsoft.com/office/drawing/2014/main" id="{5D403E57-C20D-44EE-978F-C270BF2BEFA5}"/>
            </a:ext>
          </a:extLst>
        </xdr:cNvPr>
        <xdr:cNvSpPr txBox="1"/>
      </xdr:nvSpPr>
      <xdr:spPr>
        <a:xfrm>
          <a:off x="67120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a:extLst>
            <a:ext uri="{FF2B5EF4-FFF2-40B4-BE49-F238E27FC236}">
              <a16:creationId xmlns:a16="http://schemas.microsoft.com/office/drawing/2014/main" id="{E261ED1A-FF27-4E72-A0C8-9A80DEABA34B}"/>
            </a:ext>
          </a:extLst>
        </xdr:cNvPr>
        <xdr:cNvSpPr txBox="1"/>
      </xdr:nvSpPr>
      <xdr:spPr>
        <a:xfrm>
          <a:off x="59373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74584</xdr:rowOff>
    </xdr:from>
    <xdr:ext cx="469744" cy="259045"/>
    <xdr:sp macro="" textlink="">
      <xdr:nvSpPr>
        <xdr:cNvPr id="262" name="n_1mainValue【体育館・プール】&#10;一人当たり面積">
          <a:extLst>
            <a:ext uri="{FF2B5EF4-FFF2-40B4-BE49-F238E27FC236}">
              <a16:creationId xmlns:a16="http://schemas.microsoft.com/office/drawing/2014/main" id="{3AD6F311-E7D9-4870-87E0-E74FF7F3106C}"/>
            </a:ext>
          </a:extLst>
        </xdr:cNvPr>
        <xdr:cNvSpPr txBox="1"/>
      </xdr:nvSpPr>
      <xdr:spPr>
        <a:xfrm>
          <a:off x="827158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74584</xdr:rowOff>
    </xdr:from>
    <xdr:ext cx="469744" cy="259045"/>
    <xdr:sp macro="" textlink="">
      <xdr:nvSpPr>
        <xdr:cNvPr id="263" name="n_2mainValue【体育館・プール】&#10;一人当たり面積">
          <a:extLst>
            <a:ext uri="{FF2B5EF4-FFF2-40B4-BE49-F238E27FC236}">
              <a16:creationId xmlns:a16="http://schemas.microsoft.com/office/drawing/2014/main" id="{38D0560E-9989-454F-A347-66DAD60C5190}"/>
            </a:ext>
          </a:extLst>
        </xdr:cNvPr>
        <xdr:cNvSpPr txBox="1"/>
      </xdr:nvSpPr>
      <xdr:spPr>
        <a:xfrm>
          <a:off x="750958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74584</xdr:rowOff>
    </xdr:from>
    <xdr:ext cx="469744" cy="259045"/>
    <xdr:sp macro="" textlink="">
      <xdr:nvSpPr>
        <xdr:cNvPr id="264" name="n_3mainValue【体育館・プール】&#10;一人当たり面積">
          <a:extLst>
            <a:ext uri="{FF2B5EF4-FFF2-40B4-BE49-F238E27FC236}">
              <a16:creationId xmlns:a16="http://schemas.microsoft.com/office/drawing/2014/main" id="{571E0415-F8CF-44CD-8A52-35530EEAF9F0}"/>
            </a:ext>
          </a:extLst>
        </xdr:cNvPr>
        <xdr:cNvSpPr txBox="1"/>
      </xdr:nvSpPr>
      <xdr:spPr>
        <a:xfrm>
          <a:off x="67120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74584</xdr:rowOff>
    </xdr:from>
    <xdr:ext cx="469744" cy="259045"/>
    <xdr:sp macro="" textlink="">
      <xdr:nvSpPr>
        <xdr:cNvPr id="265" name="n_4mainValue【体育館・プール】&#10;一人当たり面積">
          <a:extLst>
            <a:ext uri="{FF2B5EF4-FFF2-40B4-BE49-F238E27FC236}">
              <a16:creationId xmlns:a16="http://schemas.microsoft.com/office/drawing/2014/main" id="{BAF3F385-3DDC-4AD1-9DDC-703CABBA6B48}"/>
            </a:ext>
          </a:extLst>
        </xdr:cNvPr>
        <xdr:cNvSpPr txBox="1"/>
      </xdr:nvSpPr>
      <xdr:spPr>
        <a:xfrm>
          <a:off x="5937327" y="10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FDFC81C-9B20-4909-8CE9-DA4EFCA4144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6CB608D-B1ED-488F-9D17-45CFDE1D2C2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3328006-FF3C-4B74-B0ED-D936978B44A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C6B2D08-0273-4677-AF6F-E901707561C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475CB93-73C2-4E57-BD96-F743F99C2E8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D7A4C82-A40E-48A2-893C-4EBE7ECFF23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1D49E0A-7B1A-486A-8B4E-7CC1AD69638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D88CB16-80EF-4146-A0C9-E98699B8B05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A0DCC2E-E4F2-46AC-996D-A88BD46BA0F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79DCB691-FED3-47A0-8752-D3F29CDE5E4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150233DA-7425-4B36-B9E3-656340A1326D}"/>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844175F-2B8D-442D-AD9E-2F3A4E8933AE}"/>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9E63DDC9-EB91-48FF-A4C8-7B2C6697217C}"/>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5E287C3-32E1-48BD-A7D1-552AD9E7F8E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287F2E74-9301-4357-943F-EF01379AD9D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3E52F06-FB2A-452E-A256-ACF5EE6640E5}"/>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F844F20-2617-4106-BEA5-79813D46C16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303D8F0-C39C-458B-885F-50D4DE9849F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9125A34-5474-4F00-B802-DF472653603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393ABCE-A6B0-403E-9CFE-CFFAD1FA1325}"/>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CF9C89B1-8B5E-4EA6-8137-273E485CA8DD}"/>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873BA08-0026-456F-B439-5BADA63ADFF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CF6BC21D-C763-415F-AC07-13DF8AD241F1}"/>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B3E01751-4D6F-402A-86BC-732BC07A3B5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a:extLst>
            <a:ext uri="{FF2B5EF4-FFF2-40B4-BE49-F238E27FC236}">
              <a16:creationId xmlns:a16="http://schemas.microsoft.com/office/drawing/2014/main" id="{0A4CCB56-3CB9-4548-A337-CF7F5C21EF94}"/>
            </a:ext>
          </a:extLst>
        </xdr:cNvPr>
        <xdr:cNvCxnSpPr/>
      </xdr:nvCxnSpPr>
      <xdr:spPr>
        <a:xfrm flipV="1">
          <a:off x="4086225" y="13136881"/>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C44B5928-3C8D-44AE-A465-8390CFBD9C00}"/>
            </a:ext>
          </a:extLst>
        </xdr:cNvPr>
        <xdr:cNvSpPr txBox="1"/>
      </xdr:nvSpPr>
      <xdr:spPr>
        <a:xfrm>
          <a:off x="4124960"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a:extLst>
            <a:ext uri="{FF2B5EF4-FFF2-40B4-BE49-F238E27FC236}">
              <a16:creationId xmlns:a16="http://schemas.microsoft.com/office/drawing/2014/main" id="{287A5620-A8A7-4534-A7FB-C74BBAD087E5}"/>
            </a:ext>
          </a:extLst>
        </xdr:cNvPr>
        <xdr:cNvCxnSpPr/>
      </xdr:nvCxnSpPr>
      <xdr:spPr>
        <a:xfrm>
          <a:off x="4020820" y="14573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6A8EC5DD-EDC3-4810-9CE0-0CDC06770F3E}"/>
            </a:ext>
          </a:extLst>
        </xdr:cNvPr>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a:extLst>
            <a:ext uri="{FF2B5EF4-FFF2-40B4-BE49-F238E27FC236}">
              <a16:creationId xmlns:a16="http://schemas.microsoft.com/office/drawing/2014/main" id="{4460B1EA-A449-40CB-B70C-80A84561A089}"/>
            </a:ext>
          </a:extLst>
        </xdr:cNvPr>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961C71E4-29C9-47E2-BECA-B3AB610A1EA6}"/>
            </a:ext>
          </a:extLst>
        </xdr:cNvPr>
        <xdr:cNvSpPr txBox="1"/>
      </xdr:nvSpPr>
      <xdr:spPr>
        <a:xfrm>
          <a:off x="4124960" y="1365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C7E99C4C-E16F-4532-B9F4-A9FF488771B5}"/>
            </a:ext>
          </a:extLst>
        </xdr:cNvPr>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a:extLst>
            <a:ext uri="{FF2B5EF4-FFF2-40B4-BE49-F238E27FC236}">
              <a16:creationId xmlns:a16="http://schemas.microsoft.com/office/drawing/2014/main" id="{E89CC9C6-48B1-429B-9D0F-9FC2E5140014}"/>
            </a:ext>
          </a:extLst>
        </xdr:cNvPr>
        <xdr:cNvSpPr/>
      </xdr:nvSpPr>
      <xdr:spPr>
        <a:xfrm>
          <a:off x="331216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a:extLst>
            <a:ext uri="{FF2B5EF4-FFF2-40B4-BE49-F238E27FC236}">
              <a16:creationId xmlns:a16="http://schemas.microsoft.com/office/drawing/2014/main" id="{CB4BDE4A-718F-447A-A35F-EC165A778FFA}"/>
            </a:ext>
          </a:extLst>
        </xdr:cNvPr>
        <xdr:cNvSpPr/>
      </xdr:nvSpPr>
      <xdr:spPr>
        <a:xfrm>
          <a:off x="251460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a:extLst>
            <a:ext uri="{FF2B5EF4-FFF2-40B4-BE49-F238E27FC236}">
              <a16:creationId xmlns:a16="http://schemas.microsoft.com/office/drawing/2014/main" id="{7E266429-4D23-445E-8D74-FE9B3AA7E303}"/>
            </a:ext>
          </a:extLst>
        </xdr:cNvPr>
        <xdr:cNvSpPr/>
      </xdr:nvSpPr>
      <xdr:spPr>
        <a:xfrm>
          <a:off x="17399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a:extLst>
            <a:ext uri="{FF2B5EF4-FFF2-40B4-BE49-F238E27FC236}">
              <a16:creationId xmlns:a16="http://schemas.microsoft.com/office/drawing/2014/main" id="{AFDB0660-C9D9-4E34-BDA1-580E1F0CD835}"/>
            </a:ext>
          </a:extLst>
        </xdr:cNvPr>
        <xdr:cNvSpPr/>
      </xdr:nvSpPr>
      <xdr:spPr>
        <a:xfrm>
          <a:off x="96520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6F0A80-42A2-4334-B299-96ACB0BB16F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CBB6350-F3B4-4A1F-9F1E-1E8F23CD0DA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509EE41-2639-49E4-9B0A-D76C9C4C507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934B7D9-AE4B-447F-99CF-A6C70DB2B80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FDDCC8C-652D-4099-A27F-6405DE8D2EA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6" name="楕円 305">
          <a:extLst>
            <a:ext uri="{FF2B5EF4-FFF2-40B4-BE49-F238E27FC236}">
              <a16:creationId xmlns:a16="http://schemas.microsoft.com/office/drawing/2014/main" id="{3B5F102C-A744-498D-AADE-9385EFF7D43D}"/>
            </a:ext>
          </a:extLst>
        </xdr:cNvPr>
        <xdr:cNvSpPr/>
      </xdr:nvSpPr>
      <xdr:spPr>
        <a:xfrm>
          <a:off x="403606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3F6736BE-C52C-467F-BFFB-C4196616E946}"/>
            </a:ext>
          </a:extLst>
        </xdr:cNvPr>
        <xdr:cNvSpPr txBox="1"/>
      </xdr:nvSpPr>
      <xdr:spPr>
        <a:xfrm>
          <a:off x="412496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308" name="楕円 307">
          <a:extLst>
            <a:ext uri="{FF2B5EF4-FFF2-40B4-BE49-F238E27FC236}">
              <a16:creationId xmlns:a16="http://schemas.microsoft.com/office/drawing/2014/main" id="{BF567CA2-76CC-4545-9F6F-E986DCE15FF9}"/>
            </a:ext>
          </a:extLst>
        </xdr:cNvPr>
        <xdr:cNvSpPr/>
      </xdr:nvSpPr>
      <xdr:spPr>
        <a:xfrm>
          <a:off x="3312160" y="1402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38100</xdr:rowOff>
    </xdr:to>
    <xdr:cxnSp macro="">
      <xdr:nvCxnSpPr>
        <xdr:cNvPr id="309" name="直線コネクタ 308">
          <a:extLst>
            <a:ext uri="{FF2B5EF4-FFF2-40B4-BE49-F238E27FC236}">
              <a16:creationId xmlns:a16="http://schemas.microsoft.com/office/drawing/2014/main" id="{5EF91503-A16E-47F5-920C-18059360256B}"/>
            </a:ext>
          </a:extLst>
        </xdr:cNvPr>
        <xdr:cNvCxnSpPr/>
      </xdr:nvCxnSpPr>
      <xdr:spPr>
        <a:xfrm>
          <a:off x="3355340" y="1407414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10" name="楕円 309">
          <a:extLst>
            <a:ext uri="{FF2B5EF4-FFF2-40B4-BE49-F238E27FC236}">
              <a16:creationId xmlns:a16="http://schemas.microsoft.com/office/drawing/2014/main" id="{1357DD88-4A78-494C-9370-12F1023E184B}"/>
            </a:ext>
          </a:extLst>
        </xdr:cNvPr>
        <xdr:cNvSpPr/>
      </xdr:nvSpPr>
      <xdr:spPr>
        <a:xfrm>
          <a:off x="251460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160020</xdr:rowOff>
    </xdr:to>
    <xdr:cxnSp macro="">
      <xdr:nvCxnSpPr>
        <xdr:cNvPr id="311" name="直線コネクタ 310">
          <a:extLst>
            <a:ext uri="{FF2B5EF4-FFF2-40B4-BE49-F238E27FC236}">
              <a16:creationId xmlns:a16="http://schemas.microsoft.com/office/drawing/2014/main" id="{35D0555F-4852-4C78-95F2-E36A088E4208}"/>
            </a:ext>
          </a:extLst>
        </xdr:cNvPr>
        <xdr:cNvCxnSpPr/>
      </xdr:nvCxnSpPr>
      <xdr:spPr>
        <a:xfrm>
          <a:off x="2565400" y="13963650"/>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2" name="楕円 311">
          <a:extLst>
            <a:ext uri="{FF2B5EF4-FFF2-40B4-BE49-F238E27FC236}">
              <a16:creationId xmlns:a16="http://schemas.microsoft.com/office/drawing/2014/main" id="{F6DB5C23-8428-44F9-893A-0ECBA63D1B86}"/>
            </a:ext>
          </a:extLst>
        </xdr:cNvPr>
        <xdr:cNvSpPr/>
      </xdr:nvSpPr>
      <xdr:spPr>
        <a:xfrm>
          <a:off x="173990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49530</xdr:rowOff>
    </xdr:to>
    <xdr:cxnSp macro="">
      <xdr:nvCxnSpPr>
        <xdr:cNvPr id="313" name="直線コネクタ 312">
          <a:extLst>
            <a:ext uri="{FF2B5EF4-FFF2-40B4-BE49-F238E27FC236}">
              <a16:creationId xmlns:a16="http://schemas.microsoft.com/office/drawing/2014/main" id="{9837C6A1-1A72-4E53-84D5-804C18A3D58F}"/>
            </a:ext>
          </a:extLst>
        </xdr:cNvPr>
        <xdr:cNvCxnSpPr/>
      </xdr:nvCxnSpPr>
      <xdr:spPr>
        <a:xfrm>
          <a:off x="1790700" y="1394079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4" name="楕円 313">
          <a:extLst>
            <a:ext uri="{FF2B5EF4-FFF2-40B4-BE49-F238E27FC236}">
              <a16:creationId xmlns:a16="http://schemas.microsoft.com/office/drawing/2014/main" id="{BEF31BD3-97C6-4ED4-AE6C-08CB01CAFCF5}"/>
            </a:ext>
          </a:extLst>
        </xdr:cNvPr>
        <xdr:cNvSpPr/>
      </xdr:nvSpPr>
      <xdr:spPr>
        <a:xfrm>
          <a:off x="965200" y="1382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83</xdr:row>
      <xdr:rowOff>26670</xdr:rowOff>
    </xdr:to>
    <xdr:cxnSp macro="">
      <xdr:nvCxnSpPr>
        <xdr:cNvPr id="315" name="直線コネクタ 314">
          <a:extLst>
            <a:ext uri="{FF2B5EF4-FFF2-40B4-BE49-F238E27FC236}">
              <a16:creationId xmlns:a16="http://schemas.microsoft.com/office/drawing/2014/main" id="{76B6B32C-7E54-4FE4-82A3-58211551B140}"/>
            </a:ext>
          </a:extLst>
        </xdr:cNvPr>
        <xdr:cNvCxnSpPr/>
      </xdr:nvCxnSpPr>
      <xdr:spPr>
        <a:xfrm>
          <a:off x="1008380" y="13872210"/>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a:extLst>
            <a:ext uri="{FF2B5EF4-FFF2-40B4-BE49-F238E27FC236}">
              <a16:creationId xmlns:a16="http://schemas.microsoft.com/office/drawing/2014/main" id="{B32AE2AE-3816-4737-8652-55ECD5E62675}"/>
            </a:ext>
          </a:extLst>
        </xdr:cNvPr>
        <xdr:cNvSpPr txBox="1"/>
      </xdr:nvSpPr>
      <xdr:spPr>
        <a:xfrm>
          <a:off x="317056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a:extLst>
            <a:ext uri="{FF2B5EF4-FFF2-40B4-BE49-F238E27FC236}">
              <a16:creationId xmlns:a16="http://schemas.microsoft.com/office/drawing/2014/main" id="{63C5DB2F-971F-4B41-BD91-DB19FD655E74}"/>
            </a:ext>
          </a:extLst>
        </xdr:cNvPr>
        <xdr:cNvSpPr txBox="1"/>
      </xdr:nvSpPr>
      <xdr:spPr>
        <a:xfrm>
          <a:off x="238570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aveValue【福祉施設】&#10;有形固定資産減価償却率">
          <a:extLst>
            <a:ext uri="{FF2B5EF4-FFF2-40B4-BE49-F238E27FC236}">
              <a16:creationId xmlns:a16="http://schemas.microsoft.com/office/drawing/2014/main" id="{873FD63C-D0B2-44AB-8AE9-ECC44903189F}"/>
            </a:ext>
          </a:extLst>
        </xdr:cNvPr>
        <xdr:cNvSpPr txBox="1"/>
      </xdr:nvSpPr>
      <xdr:spPr>
        <a:xfrm>
          <a:off x="16110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19" name="n_4aveValue【福祉施設】&#10;有形固定資産減価償却率">
          <a:extLst>
            <a:ext uri="{FF2B5EF4-FFF2-40B4-BE49-F238E27FC236}">
              <a16:creationId xmlns:a16="http://schemas.microsoft.com/office/drawing/2014/main" id="{1AA1A337-CFEA-48EC-B85A-D5ACDAC1B435}"/>
            </a:ext>
          </a:extLst>
        </xdr:cNvPr>
        <xdr:cNvSpPr txBox="1"/>
      </xdr:nvSpPr>
      <xdr:spPr>
        <a:xfrm>
          <a:off x="8363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320" name="n_1mainValue【福祉施設】&#10;有形固定資産減価償却率">
          <a:extLst>
            <a:ext uri="{FF2B5EF4-FFF2-40B4-BE49-F238E27FC236}">
              <a16:creationId xmlns:a16="http://schemas.microsoft.com/office/drawing/2014/main" id="{0D9CF750-A5DD-484D-A866-CD4EBF27A504}"/>
            </a:ext>
          </a:extLst>
        </xdr:cNvPr>
        <xdr:cNvSpPr txBox="1"/>
      </xdr:nvSpPr>
      <xdr:spPr>
        <a:xfrm>
          <a:off x="317056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1" name="n_2mainValue【福祉施設】&#10;有形固定資産減価償却率">
          <a:extLst>
            <a:ext uri="{FF2B5EF4-FFF2-40B4-BE49-F238E27FC236}">
              <a16:creationId xmlns:a16="http://schemas.microsoft.com/office/drawing/2014/main" id="{C441EDAF-2ACB-49AF-9BAD-704263C2B27B}"/>
            </a:ext>
          </a:extLst>
        </xdr:cNvPr>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22" name="n_3mainValue【福祉施設】&#10;有形固定資産減価償却率">
          <a:extLst>
            <a:ext uri="{FF2B5EF4-FFF2-40B4-BE49-F238E27FC236}">
              <a16:creationId xmlns:a16="http://schemas.microsoft.com/office/drawing/2014/main" id="{74FB4A55-DA77-43D5-BE3D-4D52574835F8}"/>
            </a:ext>
          </a:extLst>
        </xdr:cNvPr>
        <xdr:cNvSpPr txBox="1"/>
      </xdr:nvSpPr>
      <xdr:spPr>
        <a:xfrm>
          <a:off x="161100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3" name="n_4mainValue【福祉施設】&#10;有形固定資産減価償却率">
          <a:extLst>
            <a:ext uri="{FF2B5EF4-FFF2-40B4-BE49-F238E27FC236}">
              <a16:creationId xmlns:a16="http://schemas.microsoft.com/office/drawing/2014/main" id="{3D777C02-7A52-4F55-856A-F3111F45D807}"/>
            </a:ext>
          </a:extLst>
        </xdr:cNvPr>
        <xdr:cNvSpPr txBox="1"/>
      </xdr:nvSpPr>
      <xdr:spPr>
        <a:xfrm>
          <a:off x="8363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C4BBBA6-3E0D-4FCE-B984-E8A9922E26A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24E07B5-E09A-4DC3-AEA7-4263943D05A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DE036CA-EEA2-4A90-93BD-86B37BFCB94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5660100-0536-40CD-844C-218C3A5D831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DC3D31C-5668-40F8-9B28-C0B82DA0DC3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5565B35-66BF-42AD-8071-79E4D865355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7E140A0-D366-41AD-B507-4B77C18F0FE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BC6C148-7D26-4DB5-BD04-D1B55493E01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62532B0-7444-4DB6-A5D1-4B7CF2EE2D6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DBA8C7F-DA80-4FA0-9E64-97D7D457820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516EE7D2-C7C9-4E48-8D57-A1AFB2FB4E9E}"/>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FF3D7242-1D5B-4376-AB9C-A0ED25CE86F2}"/>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7EBE0ED5-A5B3-4E8D-99BB-17BEDFE9CD74}"/>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88FE77B0-3466-47C5-AD68-BC7F778C82D1}"/>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B785C63B-1816-41C3-8CAC-43B0836C05AF}"/>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6672B784-71D3-47C5-B76D-D3C75EB46C0B}"/>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13FAD951-FF29-4EA7-95F0-311A1F66198E}"/>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C5F3C028-B45C-40D2-B74A-6824DAD90DFE}"/>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16F71523-A046-4C9F-8FC1-43F1ABE83EB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FF093E49-5DF9-4C9E-BF92-64596F8AB1B7}"/>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1A9D0168-97F6-42CB-BB73-5ADCB0D186A4}"/>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26A0E3AA-449A-4A5C-A6EF-FA3545A0C9D1}"/>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C63DA1BF-D139-4A08-A9C1-2D31240F4CA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F40A1CD4-6DE3-4803-A0F0-C5D195E8276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C5DAE4D5-1476-4F6A-B575-BB4BE17DA68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a:extLst>
            <a:ext uri="{FF2B5EF4-FFF2-40B4-BE49-F238E27FC236}">
              <a16:creationId xmlns:a16="http://schemas.microsoft.com/office/drawing/2014/main" id="{AE8AC882-FF73-4847-A497-0608AF977B24}"/>
            </a:ext>
          </a:extLst>
        </xdr:cNvPr>
        <xdr:cNvCxnSpPr/>
      </xdr:nvCxnSpPr>
      <xdr:spPr>
        <a:xfrm flipV="1">
          <a:off x="9219565" y="13094426"/>
          <a:ext cx="0" cy="147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a:extLst>
            <a:ext uri="{FF2B5EF4-FFF2-40B4-BE49-F238E27FC236}">
              <a16:creationId xmlns:a16="http://schemas.microsoft.com/office/drawing/2014/main" id="{2A6537C1-E4B6-4E10-B9C0-A184241218EA}"/>
            </a:ext>
          </a:extLst>
        </xdr:cNvPr>
        <xdr:cNvSpPr txBox="1"/>
      </xdr:nvSpPr>
      <xdr:spPr>
        <a:xfrm>
          <a:off x="92583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a:extLst>
            <a:ext uri="{FF2B5EF4-FFF2-40B4-BE49-F238E27FC236}">
              <a16:creationId xmlns:a16="http://schemas.microsoft.com/office/drawing/2014/main" id="{615A1B0C-8EE7-442A-88C4-EA68941A2CE0}"/>
            </a:ext>
          </a:extLst>
        </xdr:cNvPr>
        <xdr:cNvCxnSpPr/>
      </xdr:nvCxnSpPr>
      <xdr:spPr>
        <a:xfrm>
          <a:off x="915416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B97418E7-C468-45FB-9829-936453537F29}"/>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2E4FBE54-5D35-4FED-A826-6C42BCB2F23D}"/>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a:extLst>
            <a:ext uri="{FF2B5EF4-FFF2-40B4-BE49-F238E27FC236}">
              <a16:creationId xmlns:a16="http://schemas.microsoft.com/office/drawing/2014/main" id="{F581D272-8C4E-411B-AD63-CAED354CA55B}"/>
            </a:ext>
          </a:extLst>
        </xdr:cNvPr>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a:extLst>
            <a:ext uri="{FF2B5EF4-FFF2-40B4-BE49-F238E27FC236}">
              <a16:creationId xmlns:a16="http://schemas.microsoft.com/office/drawing/2014/main" id="{60F9AF76-0934-4A52-B694-598A7BCBB947}"/>
            </a:ext>
          </a:extLst>
        </xdr:cNvPr>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a:extLst>
            <a:ext uri="{FF2B5EF4-FFF2-40B4-BE49-F238E27FC236}">
              <a16:creationId xmlns:a16="http://schemas.microsoft.com/office/drawing/2014/main" id="{CFCBB0B0-74A5-4F81-A36A-2F6274670A69}"/>
            </a:ext>
          </a:extLst>
        </xdr:cNvPr>
        <xdr:cNvSpPr/>
      </xdr:nvSpPr>
      <xdr:spPr>
        <a:xfrm>
          <a:off x="844550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a:extLst>
            <a:ext uri="{FF2B5EF4-FFF2-40B4-BE49-F238E27FC236}">
              <a16:creationId xmlns:a16="http://schemas.microsoft.com/office/drawing/2014/main" id="{23DF3EDE-F900-44BE-AA07-4C6702EABEB9}"/>
            </a:ext>
          </a:extLst>
        </xdr:cNvPr>
        <xdr:cNvSpPr/>
      </xdr:nvSpPr>
      <xdr:spPr>
        <a:xfrm>
          <a:off x="7670800" y="14238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a:extLst>
            <a:ext uri="{FF2B5EF4-FFF2-40B4-BE49-F238E27FC236}">
              <a16:creationId xmlns:a16="http://schemas.microsoft.com/office/drawing/2014/main" id="{656CEA07-BF80-4BAF-A1AB-2811B5B47906}"/>
            </a:ext>
          </a:extLst>
        </xdr:cNvPr>
        <xdr:cNvSpPr/>
      </xdr:nvSpPr>
      <xdr:spPr>
        <a:xfrm>
          <a:off x="687324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a:extLst>
            <a:ext uri="{FF2B5EF4-FFF2-40B4-BE49-F238E27FC236}">
              <a16:creationId xmlns:a16="http://schemas.microsoft.com/office/drawing/2014/main" id="{59AA437B-AC00-4071-8007-27AF9F0DD3A1}"/>
            </a:ext>
          </a:extLst>
        </xdr:cNvPr>
        <xdr:cNvSpPr/>
      </xdr:nvSpPr>
      <xdr:spPr>
        <a:xfrm>
          <a:off x="60985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E3A785B-E2B5-4E91-97B7-D1D2CA154EF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63ED8A0-4759-412B-A18A-A4C4FF07305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11DA605-047E-4530-B4B5-8BC685AEFB0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FA17EDC-4068-46F9-B183-0B6BCBB1768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75BF313-CDED-4CBC-ACAD-A1B0468A1B7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150586</xdr:rowOff>
    </xdr:from>
    <xdr:to>
      <xdr:col>55</xdr:col>
      <xdr:colOff>50800</xdr:colOff>
      <xdr:row>85</xdr:row>
      <xdr:rowOff>80736</xdr:rowOff>
    </xdr:to>
    <xdr:sp macro="" textlink="">
      <xdr:nvSpPr>
        <xdr:cNvPr id="365" name="楕円 364">
          <a:extLst>
            <a:ext uri="{FF2B5EF4-FFF2-40B4-BE49-F238E27FC236}">
              <a16:creationId xmlns:a16="http://schemas.microsoft.com/office/drawing/2014/main" id="{F3E767A4-705C-4EF6-85E9-41DDBA4DA8A9}"/>
            </a:ext>
          </a:extLst>
        </xdr:cNvPr>
        <xdr:cNvSpPr/>
      </xdr:nvSpPr>
      <xdr:spPr>
        <a:xfrm>
          <a:off x="9192260" y="1423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2013</xdr:rowOff>
    </xdr:from>
    <xdr:ext cx="469744" cy="259045"/>
    <xdr:sp macro="" textlink="">
      <xdr:nvSpPr>
        <xdr:cNvPr id="366" name="【福祉施設】&#10;一人当たり面積該当値テキスト">
          <a:extLst>
            <a:ext uri="{FF2B5EF4-FFF2-40B4-BE49-F238E27FC236}">
              <a16:creationId xmlns:a16="http://schemas.microsoft.com/office/drawing/2014/main" id="{4C6D81D4-171B-4BC0-BB37-93D0C4DAB7E3}"/>
            </a:ext>
          </a:extLst>
        </xdr:cNvPr>
        <xdr:cNvSpPr txBox="1"/>
      </xdr:nvSpPr>
      <xdr:spPr>
        <a:xfrm>
          <a:off x="9258300" y="140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150586</xdr:rowOff>
    </xdr:from>
    <xdr:to>
      <xdr:col>50</xdr:col>
      <xdr:colOff>165100</xdr:colOff>
      <xdr:row>85</xdr:row>
      <xdr:rowOff>80736</xdr:rowOff>
    </xdr:to>
    <xdr:sp macro="" textlink="">
      <xdr:nvSpPr>
        <xdr:cNvPr id="367" name="楕円 366">
          <a:extLst>
            <a:ext uri="{FF2B5EF4-FFF2-40B4-BE49-F238E27FC236}">
              <a16:creationId xmlns:a16="http://schemas.microsoft.com/office/drawing/2014/main" id="{2CE5BD34-E464-485B-8B17-E53E80C97D2B}"/>
            </a:ext>
          </a:extLst>
        </xdr:cNvPr>
        <xdr:cNvSpPr/>
      </xdr:nvSpPr>
      <xdr:spPr>
        <a:xfrm>
          <a:off x="8445500" y="14232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29936</xdr:rowOff>
    </xdr:from>
    <xdr:to>
      <xdr:col>55</xdr:col>
      <xdr:colOff>0</xdr:colOff>
      <xdr:row>85</xdr:row>
      <xdr:rowOff>29936</xdr:rowOff>
    </xdr:to>
    <xdr:cxnSp macro="">
      <xdr:nvCxnSpPr>
        <xdr:cNvPr id="368" name="直線コネクタ 367">
          <a:extLst>
            <a:ext uri="{FF2B5EF4-FFF2-40B4-BE49-F238E27FC236}">
              <a16:creationId xmlns:a16="http://schemas.microsoft.com/office/drawing/2014/main" id="{77844B88-E9CF-4649-B6C2-4A2C62E592DD}"/>
            </a:ext>
          </a:extLst>
        </xdr:cNvPr>
        <xdr:cNvCxnSpPr/>
      </xdr:nvCxnSpPr>
      <xdr:spPr>
        <a:xfrm>
          <a:off x="8496300" y="1427933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150586</xdr:rowOff>
    </xdr:from>
    <xdr:to>
      <xdr:col>46</xdr:col>
      <xdr:colOff>38100</xdr:colOff>
      <xdr:row>85</xdr:row>
      <xdr:rowOff>80736</xdr:rowOff>
    </xdr:to>
    <xdr:sp macro="" textlink="">
      <xdr:nvSpPr>
        <xdr:cNvPr id="369" name="楕円 368">
          <a:extLst>
            <a:ext uri="{FF2B5EF4-FFF2-40B4-BE49-F238E27FC236}">
              <a16:creationId xmlns:a16="http://schemas.microsoft.com/office/drawing/2014/main" id="{77D98031-E91F-41B9-B0CC-D1A80C7EA4DA}"/>
            </a:ext>
          </a:extLst>
        </xdr:cNvPr>
        <xdr:cNvSpPr/>
      </xdr:nvSpPr>
      <xdr:spPr>
        <a:xfrm>
          <a:off x="7670800" y="1423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29936</xdr:rowOff>
    </xdr:from>
    <xdr:to>
      <xdr:col>50</xdr:col>
      <xdr:colOff>114300</xdr:colOff>
      <xdr:row>85</xdr:row>
      <xdr:rowOff>29936</xdr:rowOff>
    </xdr:to>
    <xdr:cxnSp macro="">
      <xdr:nvCxnSpPr>
        <xdr:cNvPr id="370" name="直線コネクタ 369">
          <a:extLst>
            <a:ext uri="{FF2B5EF4-FFF2-40B4-BE49-F238E27FC236}">
              <a16:creationId xmlns:a16="http://schemas.microsoft.com/office/drawing/2014/main" id="{8217F195-F7CA-4A7B-986A-D3BBC9B74DE2}"/>
            </a:ext>
          </a:extLst>
        </xdr:cNvPr>
        <xdr:cNvCxnSpPr/>
      </xdr:nvCxnSpPr>
      <xdr:spPr>
        <a:xfrm>
          <a:off x="7713980" y="142793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71" name="楕円 370">
          <a:extLst>
            <a:ext uri="{FF2B5EF4-FFF2-40B4-BE49-F238E27FC236}">
              <a16:creationId xmlns:a16="http://schemas.microsoft.com/office/drawing/2014/main" id="{FEAEA105-AF3E-4F9D-9919-AC12F3CF1509}"/>
            </a:ext>
          </a:extLst>
        </xdr:cNvPr>
        <xdr:cNvSpPr/>
      </xdr:nvSpPr>
      <xdr:spPr>
        <a:xfrm>
          <a:off x="687324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29936</xdr:rowOff>
    </xdr:to>
    <xdr:cxnSp macro="">
      <xdr:nvCxnSpPr>
        <xdr:cNvPr id="372" name="直線コネクタ 371">
          <a:extLst>
            <a:ext uri="{FF2B5EF4-FFF2-40B4-BE49-F238E27FC236}">
              <a16:creationId xmlns:a16="http://schemas.microsoft.com/office/drawing/2014/main" id="{661B4C3D-42F9-45CC-AB8A-3814684B2EAA}"/>
            </a:ext>
          </a:extLst>
        </xdr:cNvPr>
        <xdr:cNvCxnSpPr/>
      </xdr:nvCxnSpPr>
      <xdr:spPr>
        <a:xfrm>
          <a:off x="6924040" y="1427607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140788</xdr:rowOff>
    </xdr:from>
    <xdr:to>
      <xdr:col>36</xdr:col>
      <xdr:colOff>165100</xdr:colOff>
      <xdr:row>85</xdr:row>
      <xdr:rowOff>70938</xdr:rowOff>
    </xdr:to>
    <xdr:sp macro="" textlink="">
      <xdr:nvSpPr>
        <xdr:cNvPr id="373" name="楕円 372">
          <a:extLst>
            <a:ext uri="{FF2B5EF4-FFF2-40B4-BE49-F238E27FC236}">
              <a16:creationId xmlns:a16="http://schemas.microsoft.com/office/drawing/2014/main" id="{D9D6BF84-990E-4D41-9096-6F3043D19384}"/>
            </a:ext>
          </a:extLst>
        </xdr:cNvPr>
        <xdr:cNvSpPr/>
      </xdr:nvSpPr>
      <xdr:spPr>
        <a:xfrm>
          <a:off x="6098540" y="1422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20138</xdr:rowOff>
    </xdr:from>
    <xdr:to>
      <xdr:col>41</xdr:col>
      <xdr:colOff>50800</xdr:colOff>
      <xdr:row>85</xdr:row>
      <xdr:rowOff>26670</xdr:rowOff>
    </xdr:to>
    <xdr:cxnSp macro="">
      <xdr:nvCxnSpPr>
        <xdr:cNvPr id="374" name="直線コネクタ 373">
          <a:extLst>
            <a:ext uri="{FF2B5EF4-FFF2-40B4-BE49-F238E27FC236}">
              <a16:creationId xmlns:a16="http://schemas.microsoft.com/office/drawing/2014/main" id="{73DCE77E-93AC-4033-A95B-04FE954E7BF9}"/>
            </a:ext>
          </a:extLst>
        </xdr:cNvPr>
        <xdr:cNvCxnSpPr/>
      </xdr:nvCxnSpPr>
      <xdr:spPr>
        <a:xfrm>
          <a:off x="6149340" y="14269538"/>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a:extLst>
            <a:ext uri="{FF2B5EF4-FFF2-40B4-BE49-F238E27FC236}">
              <a16:creationId xmlns:a16="http://schemas.microsoft.com/office/drawing/2014/main" id="{F2AEC114-9B45-4376-B868-325DDE29F2BB}"/>
            </a:ext>
          </a:extLst>
        </xdr:cNvPr>
        <xdr:cNvSpPr txBox="1"/>
      </xdr:nvSpPr>
      <xdr:spPr>
        <a:xfrm>
          <a:off x="827158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a:extLst>
            <a:ext uri="{FF2B5EF4-FFF2-40B4-BE49-F238E27FC236}">
              <a16:creationId xmlns:a16="http://schemas.microsoft.com/office/drawing/2014/main" id="{32D70578-6A2E-4725-87FE-C8D0D5BAEA40}"/>
            </a:ext>
          </a:extLst>
        </xdr:cNvPr>
        <xdr:cNvSpPr txBox="1"/>
      </xdr:nvSpPr>
      <xdr:spPr>
        <a:xfrm>
          <a:off x="7509587" y="143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a:extLst>
            <a:ext uri="{FF2B5EF4-FFF2-40B4-BE49-F238E27FC236}">
              <a16:creationId xmlns:a16="http://schemas.microsoft.com/office/drawing/2014/main" id="{2E3E5B24-97AA-4291-BD93-BFEA28FA59A5}"/>
            </a:ext>
          </a:extLst>
        </xdr:cNvPr>
        <xdr:cNvSpPr txBox="1"/>
      </xdr:nvSpPr>
      <xdr:spPr>
        <a:xfrm>
          <a:off x="671202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a:extLst>
            <a:ext uri="{FF2B5EF4-FFF2-40B4-BE49-F238E27FC236}">
              <a16:creationId xmlns:a16="http://schemas.microsoft.com/office/drawing/2014/main" id="{A03D439E-067B-4EFA-9452-8D61980731C0}"/>
            </a:ext>
          </a:extLst>
        </xdr:cNvPr>
        <xdr:cNvSpPr txBox="1"/>
      </xdr:nvSpPr>
      <xdr:spPr>
        <a:xfrm>
          <a:off x="59373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97263</xdr:rowOff>
    </xdr:from>
    <xdr:ext cx="469744" cy="259045"/>
    <xdr:sp macro="" textlink="">
      <xdr:nvSpPr>
        <xdr:cNvPr id="379" name="n_1mainValue【福祉施設】&#10;一人当たり面積">
          <a:extLst>
            <a:ext uri="{FF2B5EF4-FFF2-40B4-BE49-F238E27FC236}">
              <a16:creationId xmlns:a16="http://schemas.microsoft.com/office/drawing/2014/main" id="{C7C8B0D5-2547-4793-8C9B-8311788E3226}"/>
            </a:ext>
          </a:extLst>
        </xdr:cNvPr>
        <xdr:cNvSpPr txBox="1"/>
      </xdr:nvSpPr>
      <xdr:spPr>
        <a:xfrm>
          <a:off x="827158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97263</xdr:rowOff>
    </xdr:from>
    <xdr:ext cx="469744" cy="259045"/>
    <xdr:sp macro="" textlink="">
      <xdr:nvSpPr>
        <xdr:cNvPr id="380" name="n_2mainValue【福祉施設】&#10;一人当たり面積">
          <a:extLst>
            <a:ext uri="{FF2B5EF4-FFF2-40B4-BE49-F238E27FC236}">
              <a16:creationId xmlns:a16="http://schemas.microsoft.com/office/drawing/2014/main" id="{57179159-19DF-421D-A4EA-F29937D11083}"/>
            </a:ext>
          </a:extLst>
        </xdr:cNvPr>
        <xdr:cNvSpPr txBox="1"/>
      </xdr:nvSpPr>
      <xdr:spPr>
        <a:xfrm>
          <a:off x="750958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93997</xdr:rowOff>
    </xdr:from>
    <xdr:ext cx="469744" cy="259045"/>
    <xdr:sp macro="" textlink="">
      <xdr:nvSpPr>
        <xdr:cNvPr id="381" name="n_3mainValue【福祉施設】&#10;一人当たり面積">
          <a:extLst>
            <a:ext uri="{FF2B5EF4-FFF2-40B4-BE49-F238E27FC236}">
              <a16:creationId xmlns:a16="http://schemas.microsoft.com/office/drawing/2014/main" id="{ACAA1276-4BF8-4BDA-8FD1-3942AEF2C847}"/>
            </a:ext>
          </a:extLst>
        </xdr:cNvPr>
        <xdr:cNvSpPr txBox="1"/>
      </xdr:nvSpPr>
      <xdr:spPr>
        <a:xfrm>
          <a:off x="67120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87465</xdr:rowOff>
    </xdr:from>
    <xdr:ext cx="469744" cy="259045"/>
    <xdr:sp macro="" textlink="">
      <xdr:nvSpPr>
        <xdr:cNvPr id="382" name="n_4mainValue【福祉施設】&#10;一人当たり面積">
          <a:extLst>
            <a:ext uri="{FF2B5EF4-FFF2-40B4-BE49-F238E27FC236}">
              <a16:creationId xmlns:a16="http://schemas.microsoft.com/office/drawing/2014/main" id="{5B209584-6FB4-41DF-A877-B75A36C2DE7B}"/>
            </a:ext>
          </a:extLst>
        </xdr:cNvPr>
        <xdr:cNvSpPr txBox="1"/>
      </xdr:nvSpPr>
      <xdr:spPr>
        <a:xfrm>
          <a:off x="5937327" y="1400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B9FBE58-FFFB-4BDC-AC7C-D6E7739CF6A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B6C3EFEB-5EC2-48BE-9022-D6F7CDC339F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8F68309-A740-44FB-A3A5-9516DBC9393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B9C16521-D338-4B6F-9AE1-E8C64C89E8A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87F4495A-D9D5-4E26-87DD-7D00E2B8F95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877F6013-A20C-4F9D-AD2D-F154B918CA9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46A868E-CC7B-4C16-A9BA-09EB85F9F41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ECED19D8-05E1-4CE3-9160-3933A8438ED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965413-F2FB-4260-BCB8-BABB670F238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C5C269CC-EC81-4BFB-B8F1-77FCC0D8E5D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77D56A19-95CF-41B5-9DE0-A011F1AE17B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BBD1AF54-97DA-40BF-A398-1C0EFE872847}"/>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8AA4B1BC-136C-4C4B-BA1D-90A3D6F82443}"/>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47AF766B-6B1D-4055-8B9F-D95D7577C6EB}"/>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6AA09FDC-6EC7-4B86-8FE2-5B07CE1A340E}"/>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1CDA01D5-8AF7-4DFA-8EE4-4CA31ABD746E}"/>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1447B1F4-8F9D-41CD-A4DE-16508B62EFC9}"/>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B559403C-9A80-4A31-9259-1B8D704E0D84}"/>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B5B25C99-E6AB-4D19-93B8-94F2AC0F80CF}"/>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53C23BDD-E951-49C6-8AA9-EB62F9215252}"/>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CAF2BF22-2C1C-4ACB-ACF6-56116682E113}"/>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525714FC-02FA-4584-8111-27013E322FE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8249CDD6-C26E-4CFB-A504-8EE0167508F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a:extLst>
            <a:ext uri="{FF2B5EF4-FFF2-40B4-BE49-F238E27FC236}">
              <a16:creationId xmlns:a16="http://schemas.microsoft.com/office/drawing/2014/main" id="{D8157782-BB22-4362-A381-E65B7E1E7E72}"/>
            </a:ext>
          </a:extLst>
        </xdr:cNvPr>
        <xdr:cNvCxnSpPr/>
      </xdr:nvCxnSpPr>
      <xdr:spPr>
        <a:xfrm flipV="1">
          <a:off x="4086225" y="16979265"/>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505531AD-9C97-4BC2-8167-438E2259E815}"/>
            </a:ext>
          </a:extLst>
        </xdr:cNvPr>
        <xdr:cNvSpPr txBox="1"/>
      </xdr:nvSpPr>
      <xdr:spPr>
        <a:xfrm>
          <a:off x="4124960" y="1830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a:extLst>
            <a:ext uri="{FF2B5EF4-FFF2-40B4-BE49-F238E27FC236}">
              <a16:creationId xmlns:a16="http://schemas.microsoft.com/office/drawing/2014/main" id="{D319FB0B-95DC-4C8F-A46E-22C24E4312E8}"/>
            </a:ext>
          </a:extLst>
        </xdr:cNvPr>
        <xdr:cNvCxnSpPr/>
      </xdr:nvCxnSpPr>
      <xdr:spPr>
        <a:xfrm>
          <a:off x="4020820" y="1830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A6D1F5D-706C-40F3-AE5C-D956F9CE493E}"/>
            </a:ext>
          </a:extLst>
        </xdr:cNvPr>
        <xdr:cNvSpPr txBox="1"/>
      </xdr:nvSpPr>
      <xdr:spPr>
        <a:xfrm>
          <a:off x="412496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a:extLst>
            <a:ext uri="{FF2B5EF4-FFF2-40B4-BE49-F238E27FC236}">
              <a16:creationId xmlns:a16="http://schemas.microsoft.com/office/drawing/2014/main" id="{AAF1545B-FE0B-43FC-8720-D8683893A04B}"/>
            </a:ext>
          </a:extLst>
        </xdr:cNvPr>
        <xdr:cNvCxnSpPr/>
      </xdr:nvCxnSpPr>
      <xdr:spPr>
        <a:xfrm>
          <a:off x="402082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8913B965-351A-483B-BF09-60DB6B8ECAA9}"/>
            </a:ext>
          </a:extLst>
        </xdr:cNvPr>
        <xdr:cNvSpPr txBox="1"/>
      </xdr:nvSpPr>
      <xdr:spPr>
        <a:xfrm>
          <a:off x="412496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a:extLst>
            <a:ext uri="{FF2B5EF4-FFF2-40B4-BE49-F238E27FC236}">
              <a16:creationId xmlns:a16="http://schemas.microsoft.com/office/drawing/2014/main" id="{E24843C5-E83E-4C96-9A86-DF199A71B30C}"/>
            </a:ext>
          </a:extLst>
        </xdr:cNvPr>
        <xdr:cNvSpPr/>
      </xdr:nvSpPr>
      <xdr:spPr>
        <a:xfrm>
          <a:off x="403606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a:extLst>
            <a:ext uri="{FF2B5EF4-FFF2-40B4-BE49-F238E27FC236}">
              <a16:creationId xmlns:a16="http://schemas.microsoft.com/office/drawing/2014/main" id="{F28FB944-90AC-4FA0-BA65-E3C7881E8E8E}"/>
            </a:ext>
          </a:extLst>
        </xdr:cNvPr>
        <xdr:cNvSpPr/>
      </xdr:nvSpPr>
      <xdr:spPr>
        <a:xfrm>
          <a:off x="3312160" y="176790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B6B4EBBE-62E3-4936-898F-C5D8CC81ED45}"/>
            </a:ext>
          </a:extLst>
        </xdr:cNvPr>
        <xdr:cNvSpPr/>
      </xdr:nvSpPr>
      <xdr:spPr>
        <a:xfrm>
          <a:off x="25146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a:extLst>
            <a:ext uri="{FF2B5EF4-FFF2-40B4-BE49-F238E27FC236}">
              <a16:creationId xmlns:a16="http://schemas.microsoft.com/office/drawing/2014/main" id="{FD834060-3B0D-47AE-8035-B468B39E27C3}"/>
            </a:ext>
          </a:extLst>
        </xdr:cNvPr>
        <xdr:cNvSpPr/>
      </xdr:nvSpPr>
      <xdr:spPr>
        <a:xfrm>
          <a:off x="17399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a:extLst>
            <a:ext uri="{FF2B5EF4-FFF2-40B4-BE49-F238E27FC236}">
              <a16:creationId xmlns:a16="http://schemas.microsoft.com/office/drawing/2014/main" id="{9C789206-F924-41AE-9B5C-71E3FC4A8ADD}"/>
            </a:ext>
          </a:extLst>
        </xdr:cNvPr>
        <xdr:cNvSpPr/>
      </xdr:nvSpPr>
      <xdr:spPr>
        <a:xfrm>
          <a:off x="96520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91BDA5F-0AA8-4B3D-9108-9CF3FF7D02A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5C3942B-568D-49B5-9C75-C21FDED86A4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380AFFB-58BC-4411-AB96-89C55AFCBFE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8D5B38B-74FF-49FD-B4CF-ECF66A8A2AB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CD2D229-A904-4463-AB4E-CC94644EAA9A}"/>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22" name="楕円 421">
          <a:extLst>
            <a:ext uri="{FF2B5EF4-FFF2-40B4-BE49-F238E27FC236}">
              <a16:creationId xmlns:a16="http://schemas.microsoft.com/office/drawing/2014/main" id="{834E5BF9-83A7-46F8-B9D0-2501DCE0C063}"/>
            </a:ext>
          </a:extLst>
        </xdr:cNvPr>
        <xdr:cNvSpPr/>
      </xdr:nvSpPr>
      <xdr:spPr>
        <a:xfrm>
          <a:off x="403606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139716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FAB5910-940D-4EAF-9E9A-96BD63F74E5F}"/>
            </a:ext>
          </a:extLst>
        </xdr:cNvPr>
        <xdr:cNvSpPr txBox="1"/>
      </xdr:nvSpPr>
      <xdr:spPr>
        <a:xfrm>
          <a:off x="4124960" y="17406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76836</xdr:rowOff>
    </xdr:from>
    <xdr:to>
      <xdr:col>20</xdr:col>
      <xdr:colOff>38100</xdr:colOff>
      <xdr:row>105</xdr:row>
      <xdr:rowOff>6986</xdr:rowOff>
    </xdr:to>
    <xdr:sp macro="" textlink="">
      <xdr:nvSpPr>
        <xdr:cNvPr id="424" name="楕円 423">
          <a:extLst>
            <a:ext uri="{FF2B5EF4-FFF2-40B4-BE49-F238E27FC236}">
              <a16:creationId xmlns:a16="http://schemas.microsoft.com/office/drawing/2014/main" id="{007872BF-D174-43D1-A5D5-C88CE25030D8}"/>
            </a:ext>
          </a:extLst>
        </xdr:cNvPr>
        <xdr:cNvSpPr/>
      </xdr:nvSpPr>
      <xdr:spPr>
        <a:xfrm>
          <a:off x="3312160" y="1751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127636</xdr:rowOff>
    </xdr:from>
    <xdr:to>
      <xdr:col>24</xdr:col>
      <xdr:colOff>63500</xdr:colOff>
      <xdr:row>104</xdr:row>
      <xdr:rowOff>167639</xdr:rowOff>
    </xdr:to>
    <xdr:cxnSp macro="">
      <xdr:nvCxnSpPr>
        <xdr:cNvPr id="425" name="直線コネクタ 424">
          <a:extLst>
            <a:ext uri="{FF2B5EF4-FFF2-40B4-BE49-F238E27FC236}">
              <a16:creationId xmlns:a16="http://schemas.microsoft.com/office/drawing/2014/main" id="{6EC92A3A-BD82-4C34-8E92-AD07169E3DE1}"/>
            </a:ext>
          </a:extLst>
        </xdr:cNvPr>
        <xdr:cNvCxnSpPr/>
      </xdr:nvCxnSpPr>
      <xdr:spPr>
        <a:xfrm>
          <a:off x="3355340" y="17562196"/>
          <a:ext cx="7315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6" name="楕円 425">
          <a:extLst>
            <a:ext uri="{FF2B5EF4-FFF2-40B4-BE49-F238E27FC236}">
              <a16:creationId xmlns:a16="http://schemas.microsoft.com/office/drawing/2014/main" id="{6E6C4487-2C62-4922-AE87-59F5C8B7AA77}"/>
            </a:ext>
          </a:extLst>
        </xdr:cNvPr>
        <xdr:cNvSpPr/>
      </xdr:nvSpPr>
      <xdr:spPr>
        <a:xfrm>
          <a:off x="251460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127636</xdr:rowOff>
    </xdr:to>
    <xdr:cxnSp macro="">
      <xdr:nvCxnSpPr>
        <xdr:cNvPr id="427" name="直線コネクタ 426">
          <a:extLst>
            <a:ext uri="{FF2B5EF4-FFF2-40B4-BE49-F238E27FC236}">
              <a16:creationId xmlns:a16="http://schemas.microsoft.com/office/drawing/2014/main" id="{A0D696EF-9221-4C31-A87D-57BEF18302A5}"/>
            </a:ext>
          </a:extLst>
        </xdr:cNvPr>
        <xdr:cNvCxnSpPr/>
      </xdr:nvCxnSpPr>
      <xdr:spPr>
        <a:xfrm>
          <a:off x="2565400" y="17510760"/>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8" name="楕円 427">
          <a:extLst>
            <a:ext uri="{FF2B5EF4-FFF2-40B4-BE49-F238E27FC236}">
              <a16:creationId xmlns:a16="http://schemas.microsoft.com/office/drawing/2014/main" id="{6699D7AD-7792-4329-AF66-8FB11F795D44}"/>
            </a:ext>
          </a:extLst>
        </xdr:cNvPr>
        <xdr:cNvSpPr/>
      </xdr:nvSpPr>
      <xdr:spPr>
        <a:xfrm>
          <a:off x="1739900" y="17435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76200</xdr:rowOff>
    </xdr:to>
    <xdr:cxnSp macro="">
      <xdr:nvCxnSpPr>
        <xdr:cNvPr id="429" name="直線コネクタ 428">
          <a:extLst>
            <a:ext uri="{FF2B5EF4-FFF2-40B4-BE49-F238E27FC236}">
              <a16:creationId xmlns:a16="http://schemas.microsoft.com/office/drawing/2014/main" id="{5268C824-571A-4F4C-9E94-CBF57C4F6BBE}"/>
            </a:ext>
          </a:extLst>
        </xdr:cNvPr>
        <xdr:cNvCxnSpPr/>
      </xdr:nvCxnSpPr>
      <xdr:spPr>
        <a:xfrm>
          <a:off x="1790700" y="1748218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126364</xdr:rowOff>
    </xdr:from>
    <xdr:to>
      <xdr:col>6</xdr:col>
      <xdr:colOff>38100</xdr:colOff>
      <xdr:row>104</xdr:row>
      <xdr:rowOff>56514</xdr:rowOff>
    </xdr:to>
    <xdr:sp macro="" textlink="">
      <xdr:nvSpPr>
        <xdr:cNvPr id="430" name="楕円 429">
          <a:extLst>
            <a:ext uri="{FF2B5EF4-FFF2-40B4-BE49-F238E27FC236}">
              <a16:creationId xmlns:a16="http://schemas.microsoft.com/office/drawing/2014/main" id="{A00D84A4-C713-46C4-BEB1-A82ACAC9BDE8}"/>
            </a:ext>
          </a:extLst>
        </xdr:cNvPr>
        <xdr:cNvSpPr/>
      </xdr:nvSpPr>
      <xdr:spPr>
        <a:xfrm>
          <a:off x="965200" y="17393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5714</xdr:rowOff>
    </xdr:from>
    <xdr:to>
      <xdr:col>10</xdr:col>
      <xdr:colOff>114300</xdr:colOff>
      <xdr:row>104</xdr:row>
      <xdr:rowOff>47625</xdr:rowOff>
    </xdr:to>
    <xdr:cxnSp macro="">
      <xdr:nvCxnSpPr>
        <xdr:cNvPr id="431" name="直線コネクタ 430">
          <a:extLst>
            <a:ext uri="{FF2B5EF4-FFF2-40B4-BE49-F238E27FC236}">
              <a16:creationId xmlns:a16="http://schemas.microsoft.com/office/drawing/2014/main" id="{E9ED900F-FE43-4DF6-8F62-18841DB4B8A4}"/>
            </a:ext>
          </a:extLst>
        </xdr:cNvPr>
        <xdr:cNvCxnSpPr/>
      </xdr:nvCxnSpPr>
      <xdr:spPr>
        <a:xfrm>
          <a:off x="1008380" y="17440274"/>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a:extLst>
            <a:ext uri="{FF2B5EF4-FFF2-40B4-BE49-F238E27FC236}">
              <a16:creationId xmlns:a16="http://schemas.microsoft.com/office/drawing/2014/main" id="{6E5672E5-A832-4089-BAA5-037DD8003349}"/>
            </a:ext>
          </a:extLst>
        </xdr:cNvPr>
        <xdr:cNvSpPr txBox="1"/>
      </xdr:nvSpPr>
      <xdr:spPr>
        <a:xfrm>
          <a:off x="317056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a:extLst>
            <a:ext uri="{FF2B5EF4-FFF2-40B4-BE49-F238E27FC236}">
              <a16:creationId xmlns:a16="http://schemas.microsoft.com/office/drawing/2014/main" id="{2835E9A8-7A47-4D57-B96D-580631488893}"/>
            </a:ext>
          </a:extLst>
        </xdr:cNvPr>
        <xdr:cNvSpPr txBox="1"/>
      </xdr:nvSpPr>
      <xdr:spPr>
        <a:xfrm>
          <a:off x="23857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a:extLst>
            <a:ext uri="{FF2B5EF4-FFF2-40B4-BE49-F238E27FC236}">
              <a16:creationId xmlns:a16="http://schemas.microsoft.com/office/drawing/2014/main" id="{5759CFD0-8B97-49ED-82F9-39BCBF671FFC}"/>
            </a:ext>
          </a:extLst>
        </xdr:cNvPr>
        <xdr:cNvSpPr txBox="1"/>
      </xdr:nvSpPr>
      <xdr:spPr>
        <a:xfrm>
          <a:off x="161100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a:extLst>
            <a:ext uri="{FF2B5EF4-FFF2-40B4-BE49-F238E27FC236}">
              <a16:creationId xmlns:a16="http://schemas.microsoft.com/office/drawing/2014/main" id="{4D7B283E-FAB0-438B-8B2D-D9754077023C}"/>
            </a:ext>
          </a:extLst>
        </xdr:cNvPr>
        <xdr:cNvSpPr txBox="1"/>
      </xdr:nvSpPr>
      <xdr:spPr>
        <a:xfrm>
          <a:off x="836304" y="1772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23513</xdr:rowOff>
    </xdr:from>
    <xdr:ext cx="405111" cy="259045"/>
    <xdr:sp macro="" textlink="">
      <xdr:nvSpPr>
        <xdr:cNvPr id="436" name="n_1mainValue【市民会館】&#10;有形固定資産減価償却率">
          <a:extLst>
            <a:ext uri="{FF2B5EF4-FFF2-40B4-BE49-F238E27FC236}">
              <a16:creationId xmlns:a16="http://schemas.microsoft.com/office/drawing/2014/main" id="{633A1F5C-F24B-4F65-AEAD-E115747A72D1}"/>
            </a:ext>
          </a:extLst>
        </xdr:cNvPr>
        <xdr:cNvSpPr txBox="1"/>
      </xdr:nvSpPr>
      <xdr:spPr>
        <a:xfrm>
          <a:off x="317056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7" name="n_2mainValue【市民会館】&#10;有形固定資産減価償却率">
          <a:extLst>
            <a:ext uri="{FF2B5EF4-FFF2-40B4-BE49-F238E27FC236}">
              <a16:creationId xmlns:a16="http://schemas.microsoft.com/office/drawing/2014/main" id="{90E8730D-A53E-4A8D-AA8D-F955F3C6E6D7}"/>
            </a:ext>
          </a:extLst>
        </xdr:cNvPr>
        <xdr:cNvSpPr txBox="1"/>
      </xdr:nvSpPr>
      <xdr:spPr>
        <a:xfrm>
          <a:off x="23857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114952</xdr:rowOff>
    </xdr:from>
    <xdr:ext cx="405111" cy="259045"/>
    <xdr:sp macro="" textlink="">
      <xdr:nvSpPr>
        <xdr:cNvPr id="438" name="n_3mainValue【市民会館】&#10;有形固定資産減価償却率">
          <a:extLst>
            <a:ext uri="{FF2B5EF4-FFF2-40B4-BE49-F238E27FC236}">
              <a16:creationId xmlns:a16="http://schemas.microsoft.com/office/drawing/2014/main" id="{16731231-D802-41C2-A4CE-FE5712625328}"/>
            </a:ext>
          </a:extLst>
        </xdr:cNvPr>
        <xdr:cNvSpPr txBox="1"/>
      </xdr:nvSpPr>
      <xdr:spPr>
        <a:xfrm>
          <a:off x="161100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73041</xdr:rowOff>
    </xdr:from>
    <xdr:ext cx="405111" cy="259045"/>
    <xdr:sp macro="" textlink="">
      <xdr:nvSpPr>
        <xdr:cNvPr id="439" name="n_4mainValue【市民会館】&#10;有形固定資産減価償却率">
          <a:extLst>
            <a:ext uri="{FF2B5EF4-FFF2-40B4-BE49-F238E27FC236}">
              <a16:creationId xmlns:a16="http://schemas.microsoft.com/office/drawing/2014/main" id="{A0A83B5B-1048-4830-8455-B81EBC1CDA12}"/>
            </a:ext>
          </a:extLst>
        </xdr:cNvPr>
        <xdr:cNvSpPr txBox="1"/>
      </xdr:nvSpPr>
      <xdr:spPr>
        <a:xfrm>
          <a:off x="836304" y="171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C4B028F-64CF-4AA1-A66E-5EF5DF4E57E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3564A12-35EC-48EC-9FE6-DC195600CC0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004F7D5-6F78-45BD-B929-EC1EBD4FFC1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BA4E25CD-DEFE-415A-B526-577933F07D9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295269AF-0CA8-4E95-A31F-29BC3D30CA6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1750A108-B687-42E7-B79E-3BD26AA0B23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4B54A79-46D8-41AA-BBDE-A9745FA832F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AD415B2-C86C-4BA0-813C-33F91C478F6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3B839553-BB3B-4486-B0E5-3880DCD5875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95EBA193-C004-4B28-8ACD-C059E075E98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D7E2442B-E09D-428A-A468-000013F68F2B}"/>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73929B5E-B9C6-4F21-9DD2-7E5996A7C5CC}"/>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5275797-7BA2-4D01-BB4F-F835083E114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F4104313-1860-4CED-9476-B2208B4E737A}"/>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11E6AE77-0AE8-4B77-9902-783653C8A02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40EE3619-0A13-4218-99C7-3BD47B2F8C4E}"/>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C6E1791-ECFE-4DB0-97CE-0292A38D125C}"/>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D4697A4E-5F85-4407-9CF9-CA4804F77653}"/>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824557CC-3494-4D2A-AFF9-10F9E82CE69E}"/>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506BF7E0-3FC3-48F2-8221-6ACA1099C3CC}"/>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8FEA0520-561A-4E17-98FC-4A41587CC95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53D43BB3-1280-4B92-9513-EB2209A65BF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44B6D84-ACAB-473E-BFBF-6D63B055093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22610D54-7B67-4FD9-87C9-255204C84472}"/>
            </a:ext>
          </a:extLst>
        </xdr:cNvPr>
        <xdr:cNvCxnSpPr/>
      </xdr:nvCxnSpPr>
      <xdr:spPr>
        <a:xfrm flipV="1">
          <a:off x="9219565" y="1677162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8C25E261-36A6-4F46-BF43-DC993C67BFBA}"/>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0FE9DBE5-E0FA-46AA-8A6A-ADD04EA6630F}"/>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a:extLst>
            <a:ext uri="{FF2B5EF4-FFF2-40B4-BE49-F238E27FC236}">
              <a16:creationId xmlns:a16="http://schemas.microsoft.com/office/drawing/2014/main" id="{48325246-5BFD-4A7A-85D7-3B0150559007}"/>
            </a:ext>
          </a:extLst>
        </xdr:cNvPr>
        <xdr:cNvSpPr txBox="1"/>
      </xdr:nvSpPr>
      <xdr:spPr>
        <a:xfrm>
          <a:off x="9258300" y="165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a:extLst>
            <a:ext uri="{FF2B5EF4-FFF2-40B4-BE49-F238E27FC236}">
              <a16:creationId xmlns:a16="http://schemas.microsoft.com/office/drawing/2014/main" id="{E9BCC6BE-17FE-4326-8C27-DA9FACFE69CD}"/>
            </a:ext>
          </a:extLst>
        </xdr:cNvPr>
        <xdr:cNvCxnSpPr/>
      </xdr:nvCxnSpPr>
      <xdr:spPr>
        <a:xfrm>
          <a:off x="915416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a:extLst>
            <a:ext uri="{FF2B5EF4-FFF2-40B4-BE49-F238E27FC236}">
              <a16:creationId xmlns:a16="http://schemas.microsoft.com/office/drawing/2014/main" id="{414D28B8-600F-41E7-A5A2-0FFE39AB8495}"/>
            </a:ext>
          </a:extLst>
        </xdr:cNvPr>
        <xdr:cNvSpPr txBox="1"/>
      </xdr:nvSpPr>
      <xdr:spPr>
        <a:xfrm>
          <a:off x="925830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a:extLst>
            <a:ext uri="{FF2B5EF4-FFF2-40B4-BE49-F238E27FC236}">
              <a16:creationId xmlns:a16="http://schemas.microsoft.com/office/drawing/2014/main" id="{810279CC-BE2C-4317-AAD7-3CB0E81865D2}"/>
            </a:ext>
          </a:extLst>
        </xdr:cNvPr>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FADA8A70-B874-4408-ABB7-D82D65E5BDBE}"/>
            </a:ext>
          </a:extLst>
        </xdr:cNvPr>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a:extLst>
            <a:ext uri="{FF2B5EF4-FFF2-40B4-BE49-F238E27FC236}">
              <a16:creationId xmlns:a16="http://schemas.microsoft.com/office/drawing/2014/main" id="{1BE4588F-E7B4-4D2D-A2AF-A1E034A027F2}"/>
            </a:ext>
          </a:extLst>
        </xdr:cNvPr>
        <xdr:cNvSpPr/>
      </xdr:nvSpPr>
      <xdr:spPr>
        <a:xfrm>
          <a:off x="767080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a:extLst>
            <a:ext uri="{FF2B5EF4-FFF2-40B4-BE49-F238E27FC236}">
              <a16:creationId xmlns:a16="http://schemas.microsoft.com/office/drawing/2014/main" id="{9CC16BA3-4553-4F9D-A7FF-E3EE7D4F137B}"/>
            </a:ext>
          </a:extLst>
        </xdr:cNvPr>
        <xdr:cNvSpPr/>
      </xdr:nvSpPr>
      <xdr:spPr>
        <a:xfrm>
          <a:off x="68732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a:extLst>
            <a:ext uri="{FF2B5EF4-FFF2-40B4-BE49-F238E27FC236}">
              <a16:creationId xmlns:a16="http://schemas.microsoft.com/office/drawing/2014/main" id="{817782D3-ADA1-49C8-84D8-EA8F4263F77F}"/>
            </a:ext>
          </a:extLst>
        </xdr:cNvPr>
        <xdr:cNvSpPr/>
      </xdr:nvSpPr>
      <xdr:spPr>
        <a:xfrm>
          <a:off x="60985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C0EC530-79A6-4784-AB2E-04313839152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153EFA2-53E0-4614-98CB-9D33DBC57E8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5704E6F-DDBF-4083-A64F-32A1CA7132AA}"/>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4CCE167-67FA-4F16-A465-C5D0E4A1AAF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9305A2E-D321-44F4-970B-8EC033AFB564}"/>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9" name="楕円 478">
          <a:extLst>
            <a:ext uri="{FF2B5EF4-FFF2-40B4-BE49-F238E27FC236}">
              <a16:creationId xmlns:a16="http://schemas.microsoft.com/office/drawing/2014/main" id="{D792D189-EAA6-4C1E-8D2C-25B7C0EAB5C8}"/>
            </a:ext>
          </a:extLst>
        </xdr:cNvPr>
        <xdr:cNvSpPr/>
      </xdr:nvSpPr>
      <xdr:spPr>
        <a:xfrm>
          <a:off x="919226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80" name="【市民会館】&#10;一人当たり面積該当値テキスト">
          <a:extLst>
            <a:ext uri="{FF2B5EF4-FFF2-40B4-BE49-F238E27FC236}">
              <a16:creationId xmlns:a16="http://schemas.microsoft.com/office/drawing/2014/main" id="{4BAC5D8F-2D1E-496C-9394-4C4EFD88A1A3}"/>
            </a:ext>
          </a:extLst>
        </xdr:cNvPr>
        <xdr:cNvSpPr txBox="1"/>
      </xdr:nvSpPr>
      <xdr:spPr>
        <a:xfrm>
          <a:off x="9258300" y="180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81" name="楕円 480">
          <a:extLst>
            <a:ext uri="{FF2B5EF4-FFF2-40B4-BE49-F238E27FC236}">
              <a16:creationId xmlns:a16="http://schemas.microsoft.com/office/drawing/2014/main" id="{A4F7437B-BE4C-4635-B367-4056DAEA8D68}"/>
            </a:ext>
          </a:extLst>
        </xdr:cNvPr>
        <xdr:cNvSpPr/>
      </xdr:nvSpPr>
      <xdr:spPr>
        <a:xfrm>
          <a:off x="844550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82" name="直線コネクタ 481">
          <a:extLst>
            <a:ext uri="{FF2B5EF4-FFF2-40B4-BE49-F238E27FC236}">
              <a16:creationId xmlns:a16="http://schemas.microsoft.com/office/drawing/2014/main" id="{7AD6D891-2205-438C-BEE1-A012E25583DF}"/>
            </a:ext>
          </a:extLst>
        </xdr:cNvPr>
        <xdr:cNvCxnSpPr/>
      </xdr:nvCxnSpPr>
      <xdr:spPr>
        <a:xfrm>
          <a:off x="8496300" y="18135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83" name="楕円 482">
          <a:extLst>
            <a:ext uri="{FF2B5EF4-FFF2-40B4-BE49-F238E27FC236}">
              <a16:creationId xmlns:a16="http://schemas.microsoft.com/office/drawing/2014/main" id="{833FF311-0E8A-4846-B0F0-A9497D43AEEB}"/>
            </a:ext>
          </a:extLst>
        </xdr:cNvPr>
        <xdr:cNvSpPr/>
      </xdr:nvSpPr>
      <xdr:spPr>
        <a:xfrm>
          <a:off x="767080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84" name="直線コネクタ 483">
          <a:extLst>
            <a:ext uri="{FF2B5EF4-FFF2-40B4-BE49-F238E27FC236}">
              <a16:creationId xmlns:a16="http://schemas.microsoft.com/office/drawing/2014/main" id="{EFC0B709-E5A8-4392-80AF-79A3E400086A}"/>
            </a:ext>
          </a:extLst>
        </xdr:cNvPr>
        <xdr:cNvCxnSpPr/>
      </xdr:nvCxnSpPr>
      <xdr:spPr>
        <a:xfrm>
          <a:off x="7713980" y="1813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85" name="楕円 484">
          <a:extLst>
            <a:ext uri="{FF2B5EF4-FFF2-40B4-BE49-F238E27FC236}">
              <a16:creationId xmlns:a16="http://schemas.microsoft.com/office/drawing/2014/main" id="{243A4993-09DE-42B1-B4DF-40E35747D5A1}"/>
            </a:ext>
          </a:extLst>
        </xdr:cNvPr>
        <xdr:cNvSpPr/>
      </xdr:nvSpPr>
      <xdr:spPr>
        <a:xfrm>
          <a:off x="68732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86" name="直線コネクタ 485">
          <a:extLst>
            <a:ext uri="{FF2B5EF4-FFF2-40B4-BE49-F238E27FC236}">
              <a16:creationId xmlns:a16="http://schemas.microsoft.com/office/drawing/2014/main" id="{6CB6E535-55E3-47FD-8FCF-0FF080D71EFD}"/>
            </a:ext>
          </a:extLst>
        </xdr:cNvPr>
        <xdr:cNvCxnSpPr/>
      </xdr:nvCxnSpPr>
      <xdr:spPr>
        <a:xfrm>
          <a:off x="6924040" y="1813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7" name="楕円 486">
          <a:extLst>
            <a:ext uri="{FF2B5EF4-FFF2-40B4-BE49-F238E27FC236}">
              <a16:creationId xmlns:a16="http://schemas.microsoft.com/office/drawing/2014/main" id="{F892BB25-A719-435B-85D6-B75DBD47DCE4}"/>
            </a:ext>
          </a:extLst>
        </xdr:cNvPr>
        <xdr:cNvSpPr/>
      </xdr:nvSpPr>
      <xdr:spPr>
        <a:xfrm>
          <a:off x="60985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488" name="直線コネクタ 487">
          <a:extLst>
            <a:ext uri="{FF2B5EF4-FFF2-40B4-BE49-F238E27FC236}">
              <a16:creationId xmlns:a16="http://schemas.microsoft.com/office/drawing/2014/main" id="{BA1F9BC5-3D03-4B19-B09A-E61E538B1587}"/>
            </a:ext>
          </a:extLst>
        </xdr:cNvPr>
        <xdr:cNvCxnSpPr/>
      </xdr:nvCxnSpPr>
      <xdr:spPr>
        <a:xfrm>
          <a:off x="6149340" y="18135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a:extLst>
            <a:ext uri="{FF2B5EF4-FFF2-40B4-BE49-F238E27FC236}">
              <a16:creationId xmlns:a16="http://schemas.microsoft.com/office/drawing/2014/main" id="{DEB1DE82-3803-4C27-BB89-FF887079B386}"/>
            </a:ext>
          </a:extLst>
        </xdr:cNvPr>
        <xdr:cNvSpPr txBox="1"/>
      </xdr:nvSpPr>
      <xdr:spPr>
        <a:xfrm>
          <a:off x="827158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a:extLst>
            <a:ext uri="{FF2B5EF4-FFF2-40B4-BE49-F238E27FC236}">
              <a16:creationId xmlns:a16="http://schemas.microsoft.com/office/drawing/2014/main" id="{EDCDBA3A-DB39-4B8F-AEBB-954D731CA34B}"/>
            </a:ext>
          </a:extLst>
        </xdr:cNvPr>
        <xdr:cNvSpPr txBox="1"/>
      </xdr:nvSpPr>
      <xdr:spPr>
        <a:xfrm>
          <a:off x="7509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6DD112D8-32FC-49B2-8D93-F54EF149588B}"/>
            </a:ext>
          </a:extLst>
        </xdr:cNvPr>
        <xdr:cNvSpPr txBox="1"/>
      </xdr:nvSpPr>
      <xdr:spPr>
        <a:xfrm>
          <a:off x="671202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a:extLst>
            <a:ext uri="{FF2B5EF4-FFF2-40B4-BE49-F238E27FC236}">
              <a16:creationId xmlns:a16="http://schemas.microsoft.com/office/drawing/2014/main" id="{0BCA6656-1CA8-4DDD-AF5E-D0107A75A256}"/>
            </a:ext>
          </a:extLst>
        </xdr:cNvPr>
        <xdr:cNvSpPr txBox="1"/>
      </xdr:nvSpPr>
      <xdr:spPr>
        <a:xfrm>
          <a:off x="59373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93" name="n_1mainValue【市民会館】&#10;一人当たり面積">
          <a:extLst>
            <a:ext uri="{FF2B5EF4-FFF2-40B4-BE49-F238E27FC236}">
              <a16:creationId xmlns:a16="http://schemas.microsoft.com/office/drawing/2014/main" id="{92724749-F758-48A0-A84D-8976BF27D253}"/>
            </a:ext>
          </a:extLst>
        </xdr:cNvPr>
        <xdr:cNvSpPr txBox="1"/>
      </xdr:nvSpPr>
      <xdr:spPr>
        <a:xfrm>
          <a:off x="8271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94" name="n_2mainValue【市民会館】&#10;一人当たり面積">
          <a:extLst>
            <a:ext uri="{FF2B5EF4-FFF2-40B4-BE49-F238E27FC236}">
              <a16:creationId xmlns:a16="http://schemas.microsoft.com/office/drawing/2014/main" id="{3509E116-9EAA-4940-BA54-7ABE14D3D42C}"/>
            </a:ext>
          </a:extLst>
        </xdr:cNvPr>
        <xdr:cNvSpPr txBox="1"/>
      </xdr:nvSpPr>
      <xdr:spPr>
        <a:xfrm>
          <a:off x="7509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95" name="n_3mainValue【市民会館】&#10;一人当たり面積">
          <a:extLst>
            <a:ext uri="{FF2B5EF4-FFF2-40B4-BE49-F238E27FC236}">
              <a16:creationId xmlns:a16="http://schemas.microsoft.com/office/drawing/2014/main" id="{D5775492-59C1-46C8-BBCD-A7BAB1240539}"/>
            </a:ext>
          </a:extLst>
        </xdr:cNvPr>
        <xdr:cNvSpPr txBox="1"/>
      </xdr:nvSpPr>
      <xdr:spPr>
        <a:xfrm>
          <a:off x="67120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496" name="n_4mainValue【市民会館】&#10;一人当たり面積">
          <a:extLst>
            <a:ext uri="{FF2B5EF4-FFF2-40B4-BE49-F238E27FC236}">
              <a16:creationId xmlns:a16="http://schemas.microsoft.com/office/drawing/2014/main" id="{51F84FE9-F331-48F2-9939-053CAA7E7D44}"/>
            </a:ext>
          </a:extLst>
        </xdr:cNvPr>
        <xdr:cNvSpPr txBox="1"/>
      </xdr:nvSpPr>
      <xdr:spPr>
        <a:xfrm>
          <a:off x="59373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93967130-2C6C-45DD-B0E1-78DB6BE2139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3861354-13DA-4A47-AD96-FBBA6B8CF07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FA2782D-B439-4CBD-9956-0F3C27E20A0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2B7DD60E-B8B3-4BB4-BD45-46E3F99668B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5435D42E-14DF-421A-ACF5-75987385D0F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B327D18B-278C-4898-9A34-5B2B9E0AC5E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37A4102-DB55-4CFF-A763-78B3E56C576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FD39C90-4134-4F7C-91D2-50B8150EC1E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886205D3-7C38-4C5B-AC02-A798E7C250E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4D12A5CD-9C78-4DD8-BD89-6B18BCFA7D0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2C3E50A9-37A8-42B0-9FB1-58EBFD0AF722}"/>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9A73365D-DA27-4362-A142-024F584CE1D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8BAC91A7-509F-47DB-B38F-914FC445D247}"/>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73319578-754B-4758-89D1-9CE91E9393C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1B55C5DA-7B98-4A66-9BAC-1F1A1FF533B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30FA90DB-061E-4541-9DE3-18FA8E2D011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B1B379CD-D1BE-431C-B111-90CBB9C192C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14EE2268-42A4-45E2-95D8-CD32A5ADEA9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216C3B1B-7E90-4C62-89A5-B9E1D41EE2D4}"/>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FA7EAEEC-7073-4448-958E-0BA63BCDC5A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36CC8F95-388A-41C2-BBB7-936090FB1C8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8317912D-5B54-4D92-8A1B-5FA435F117A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B9957361-A6BB-4F33-999A-D439EA81FC8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FD082F98-1385-427C-8A3E-915465A6E81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a:extLst>
            <a:ext uri="{FF2B5EF4-FFF2-40B4-BE49-F238E27FC236}">
              <a16:creationId xmlns:a16="http://schemas.microsoft.com/office/drawing/2014/main" id="{55562376-FB6C-4468-AB3F-7CB7E7F52480}"/>
            </a:ext>
          </a:extLst>
        </xdr:cNvPr>
        <xdr:cNvCxnSpPr/>
      </xdr:nvCxnSpPr>
      <xdr:spPr>
        <a:xfrm flipV="1">
          <a:off x="14375764" y="698754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6A583516-7FDF-49E0-9396-219986D00C7F}"/>
            </a:ext>
          </a:extLst>
        </xdr:cNvPr>
        <xdr:cNvSpPr txBox="1"/>
      </xdr:nvSpPr>
      <xdr:spPr>
        <a:xfrm>
          <a:off x="14414500" y="708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a:extLst>
            <a:ext uri="{FF2B5EF4-FFF2-40B4-BE49-F238E27FC236}">
              <a16:creationId xmlns:a16="http://schemas.microsoft.com/office/drawing/2014/main" id="{E158C0A8-E5C1-4218-A72B-B63DE9488107}"/>
            </a:ext>
          </a:extLst>
        </xdr:cNvPr>
        <xdr:cNvCxnSpPr/>
      </xdr:nvCxnSpPr>
      <xdr:spPr>
        <a:xfrm>
          <a:off x="1428750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AAEC2739-C7F9-4C33-80CD-9EAF26B2CC41}"/>
            </a:ext>
          </a:extLst>
        </xdr:cNvPr>
        <xdr:cNvSpPr txBox="1"/>
      </xdr:nvSpPr>
      <xdr:spPr>
        <a:xfrm>
          <a:off x="14414500"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a:extLst>
            <a:ext uri="{FF2B5EF4-FFF2-40B4-BE49-F238E27FC236}">
              <a16:creationId xmlns:a16="http://schemas.microsoft.com/office/drawing/2014/main" id="{0428C3A5-777E-4634-AF27-6EC6367749AE}"/>
            </a:ext>
          </a:extLst>
        </xdr:cNvPr>
        <xdr:cNvCxnSpPr/>
      </xdr:nvCxnSpPr>
      <xdr:spPr>
        <a:xfrm>
          <a:off x="14287500" y="698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64C776BA-5003-4B03-851A-95B1DFE4FDB8}"/>
            </a:ext>
          </a:extLst>
        </xdr:cNvPr>
        <xdr:cNvSpPr txBox="1"/>
      </xdr:nvSpPr>
      <xdr:spPr>
        <a:xfrm>
          <a:off x="14414500" y="6842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a:extLst>
            <a:ext uri="{FF2B5EF4-FFF2-40B4-BE49-F238E27FC236}">
              <a16:creationId xmlns:a16="http://schemas.microsoft.com/office/drawing/2014/main" id="{F2D1F111-E336-4FF6-A298-BE151AA4FF4F}"/>
            </a:ext>
          </a:extLst>
        </xdr:cNvPr>
        <xdr:cNvSpPr/>
      </xdr:nvSpPr>
      <xdr:spPr>
        <a:xfrm>
          <a:off x="14325600" y="69367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a:extLst>
            <a:ext uri="{FF2B5EF4-FFF2-40B4-BE49-F238E27FC236}">
              <a16:creationId xmlns:a16="http://schemas.microsoft.com/office/drawing/2014/main" id="{C607D618-16BC-4546-B341-D4CF4CBBBA53}"/>
            </a:ext>
          </a:extLst>
        </xdr:cNvPr>
        <xdr:cNvSpPr/>
      </xdr:nvSpPr>
      <xdr:spPr>
        <a:xfrm>
          <a:off x="1357884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a:extLst>
            <a:ext uri="{FF2B5EF4-FFF2-40B4-BE49-F238E27FC236}">
              <a16:creationId xmlns:a16="http://schemas.microsoft.com/office/drawing/2014/main" id="{8839B7C6-D1EF-41AC-800A-A70A36B0076C}"/>
            </a:ext>
          </a:extLst>
        </xdr:cNvPr>
        <xdr:cNvSpPr/>
      </xdr:nvSpPr>
      <xdr:spPr>
        <a:xfrm>
          <a:off x="12804140" y="662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a:extLst>
            <a:ext uri="{FF2B5EF4-FFF2-40B4-BE49-F238E27FC236}">
              <a16:creationId xmlns:a16="http://schemas.microsoft.com/office/drawing/2014/main" id="{43C84F0D-47CB-43CF-B800-D8E0E8EB061F}"/>
            </a:ext>
          </a:extLst>
        </xdr:cNvPr>
        <xdr:cNvSpPr/>
      </xdr:nvSpPr>
      <xdr:spPr>
        <a:xfrm>
          <a:off x="12029440" y="613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a:extLst>
            <a:ext uri="{FF2B5EF4-FFF2-40B4-BE49-F238E27FC236}">
              <a16:creationId xmlns:a16="http://schemas.microsoft.com/office/drawing/2014/main" id="{B0B070F0-AB71-41D7-B62C-5402F72F2D4C}"/>
            </a:ext>
          </a:extLst>
        </xdr:cNvPr>
        <xdr:cNvSpPr/>
      </xdr:nvSpPr>
      <xdr:spPr>
        <a:xfrm>
          <a:off x="11231880" y="5614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0250BC9-898E-4069-872A-055258D6076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299924F-EDFB-472B-8D84-EBC3588D3D4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535FCF5-73A4-426D-9F09-D0D17170535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7F52D17-7270-4BF9-A714-4165062ABFA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920F5B7-F937-41EE-A39B-19B05A92D6A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a:extLst>
            <a:ext uri="{FF2B5EF4-FFF2-40B4-BE49-F238E27FC236}">
              <a16:creationId xmlns:a16="http://schemas.microsoft.com/office/drawing/2014/main" id="{8A580BE2-AF55-48D1-A455-5325B48FECE3}"/>
            </a:ext>
          </a:extLst>
        </xdr:cNvPr>
        <xdr:cNvSpPr/>
      </xdr:nvSpPr>
      <xdr:spPr>
        <a:xfrm>
          <a:off x="14325600" y="69367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97FFF2D6-CC15-450F-8F1C-72C39E675453}"/>
            </a:ext>
          </a:extLst>
        </xdr:cNvPr>
        <xdr:cNvSpPr txBox="1"/>
      </xdr:nvSpPr>
      <xdr:spPr>
        <a:xfrm>
          <a:off x="144145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a:extLst>
            <a:ext uri="{FF2B5EF4-FFF2-40B4-BE49-F238E27FC236}">
              <a16:creationId xmlns:a16="http://schemas.microsoft.com/office/drawing/2014/main" id="{9BA9A727-66BA-4EB9-9A07-C92E6B844521}"/>
            </a:ext>
          </a:extLst>
        </xdr:cNvPr>
        <xdr:cNvSpPr/>
      </xdr:nvSpPr>
      <xdr:spPr>
        <a:xfrm>
          <a:off x="135788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a:extLst>
            <a:ext uri="{FF2B5EF4-FFF2-40B4-BE49-F238E27FC236}">
              <a16:creationId xmlns:a16="http://schemas.microsoft.com/office/drawing/2014/main" id="{28252F32-5602-46A8-8FFE-2655CEAE199E}"/>
            </a:ext>
          </a:extLst>
        </xdr:cNvPr>
        <xdr:cNvCxnSpPr/>
      </xdr:nvCxnSpPr>
      <xdr:spPr>
        <a:xfrm>
          <a:off x="13629640" y="689229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a:extLst>
            <a:ext uri="{FF2B5EF4-FFF2-40B4-BE49-F238E27FC236}">
              <a16:creationId xmlns:a16="http://schemas.microsoft.com/office/drawing/2014/main" id="{8490703A-39F2-4500-AF32-71EDBEE166CB}"/>
            </a:ext>
          </a:extLst>
        </xdr:cNvPr>
        <xdr:cNvSpPr/>
      </xdr:nvSpPr>
      <xdr:spPr>
        <a:xfrm>
          <a:off x="128041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a:extLst>
            <a:ext uri="{FF2B5EF4-FFF2-40B4-BE49-F238E27FC236}">
              <a16:creationId xmlns:a16="http://schemas.microsoft.com/office/drawing/2014/main" id="{E7741CC3-3BB6-4906-B6CE-37D439555A85}"/>
            </a:ext>
          </a:extLst>
        </xdr:cNvPr>
        <xdr:cNvCxnSpPr/>
      </xdr:nvCxnSpPr>
      <xdr:spPr>
        <a:xfrm>
          <a:off x="12854940" y="6671310"/>
          <a:ext cx="7747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a:extLst>
            <a:ext uri="{FF2B5EF4-FFF2-40B4-BE49-F238E27FC236}">
              <a16:creationId xmlns:a16="http://schemas.microsoft.com/office/drawing/2014/main" id="{782FD513-62C9-417E-91D2-C923DFBD9787}"/>
            </a:ext>
          </a:extLst>
        </xdr:cNvPr>
        <xdr:cNvSpPr/>
      </xdr:nvSpPr>
      <xdr:spPr>
        <a:xfrm>
          <a:off x="120294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a:extLst>
            <a:ext uri="{FF2B5EF4-FFF2-40B4-BE49-F238E27FC236}">
              <a16:creationId xmlns:a16="http://schemas.microsoft.com/office/drawing/2014/main" id="{4B2C1D2E-2B8C-440F-9B90-B0233667F4F5}"/>
            </a:ext>
          </a:extLst>
        </xdr:cNvPr>
        <xdr:cNvCxnSpPr/>
      </xdr:nvCxnSpPr>
      <xdr:spPr>
        <a:xfrm>
          <a:off x="12072620" y="6187440"/>
          <a:ext cx="78232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a:extLst>
            <a:ext uri="{FF2B5EF4-FFF2-40B4-BE49-F238E27FC236}">
              <a16:creationId xmlns:a16="http://schemas.microsoft.com/office/drawing/2014/main" id="{7DFC1FCC-B101-486B-BAB8-C3D716609586}"/>
            </a:ext>
          </a:extLst>
        </xdr:cNvPr>
        <xdr:cNvSpPr/>
      </xdr:nvSpPr>
      <xdr:spPr>
        <a:xfrm>
          <a:off x="1123188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a:extLst>
            <a:ext uri="{FF2B5EF4-FFF2-40B4-BE49-F238E27FC236}">
              <a16:creationId xmlns:a16="http://schemas.microsoft.com/office/drawing/2014/main" id="{AD888883-1D3D-405E-823E-45E380BA650C}"/>
            </a:ext>
          </a:extLst>
        </xdr:cNvPr>
        <xdr:cNvCxnSpPr/>
      </xdr:nvCxnSpPr>
      <xdr:spPr>
        <a:xfrm>
          <a:off x="11282680" y="5665470"/>
          <a:ext cx="78994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C51DFE-F10B-48A5-887B-443BE595FE9F}"/>
            </a:ext>
          </a:extLst>
        </xdr:cNvPr>
        <xdr:cNvSpPr txBox="1"/>
      </xdr:nvSpPr>
      <xdr:spPr>
        <a:xfrm>
          <a:off x="134372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5120B45E-AAF9-466E-BF11-820392724A05}"/>
            </a:ext>
          </a:extLst>
        </xdr:cNvPr>
        <xdr:cNvSpPr txBox="1"/>
      </xdr:nvSpPr>
      <xdr:spPr>
        <a:xfrm>
          <a:off x="126752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A5FE2108-5797-4872-B836-82B682C2A42D}"/>
            </a:ext>
          </a:extLst>
        </xdr:cNvPr>
        <xdr:cNvSpPr txBox="1"/>
      </xdr:nvSpPr>
      <xdr:spPr>
        <a:xfrm>
          <a:off x="119005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255655B3-E70B-4033-8144-5658FC240F84}"/>
            </a:ext>
          </a:extLst>
        </xdr:cNvPr>
        <xdr:cNvSpPr txBox="1"/>
      </xdr:nvSpPr>
      <xdr:spPr>
        <a:xfrm>
          <a:off x="11102984"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25505D6C-5173-4EA0-B242-3800725552F7}"/>
            </a:ext>
          </a:extLst>
        </xdr:cNvPr>
        <xdr:cNvSpPr txBox="1"/>
      </xdr:nvSpPr>
      <xdr:spPr>
        <a:xfrm>
          <a:off x="13437244" y="662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3162F8C5-452B-45E2-AD02-EEC89F40DF59}"/>
            </a:ext>
          </a:extLst>
        </xdr:cNvPr>
        <xdr:cNvSpPr txBox="1"/>
      </xdr:nvSpPr>
      <xdr:spPr>
        <a:xfrm>
          <a:off x="126752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A8964823-6242-47BC-A029-CE2FDB336A0C}"/>
            </a:ext>
          </a:extLst>
        </xdr:cNvPr>
        <xdr:cNvSpPr txBox="1"/>
      </xdr:nvSpPr>
      <xdr:spPr>
        <a:xfrm>
          <a:off x="119005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826E803-452F-4480-A69B-730919485D78}"/>
            </a:ext>
          </a:extLst>
        </xdr:cNvPr>
        <xdr:cNvSpPr txBox="1"/>
      </xdr:nvSpPr>
      <xdr:spPr>
        <a:xfrm>
          <a:off x="1110298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AAF70A7F-3258-448E-9D66-B3EF424433D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25C29F42-8629-497D-80F0-C844F08F0B3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64A6FBE3-D1C6-4C0F-A72F-F5E563A45A2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2E63B7DC-E799-4DA0-ABEE-D4F77B12A70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39FBBD7-E9A8-4619-B66C-F7B5C603F81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4DA30C0-BA28-4F6C-85D2-07F02DA4544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3A1345FC-0F07-4155-8E14-18F7329DA79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D2D41452-FB98-43CE-8FE1-2F9227E5A08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8689A127-4567-48A3-A8BC-00165E4A5B3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15AC25CD-CF94-41D4-BA8C-5FE942362C2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9204893C-93B3-4E0F-A295-91B877643144}"/>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68445F3A-C972-44AE-9C51-B6A6E8F891BC}"/>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63F6B62C-3471-43B8-A6FE-9DC34C88CFA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DE10C8D5-363B-458B-831D-D8269143B43B}"/>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640DBAFD-84CE-47B6-B023-F98F83C4F62D}"/>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F2106655-5B97-4EC1-AB18-FFE14D18D4A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D3697986-C042-49FC-9001-B11D7F361EEA}"/>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22DF56D2-5AD4-4E04-B3B1-A4369C351B39}"/>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ADF40D71-A563-487A-BAC6-AE782D134521}"/>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BB8C6711-C5BC-4D62-A9F4-6E5C6FA3652A}"/>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A24430B1-ADAD-4F79-A332-593C93812C0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723C0DEC-0705-4E26-BBB0-51454EDA15A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76BE2D8C-AA2B-47C6-A1D1-51139A0DE19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a:extLst>
            <a:ext uri="{FF2B5EF4-FFF2-40B4-BE49-F238E27FC236}">
              <a16:creationId xmlns:a16="http://schemas.microsoft.com/office/drawing/2014/main" id="{80E12402-4C64-48F9-87E8-39FD76DC2237}"/>
            </a:ext>
          </a:extLst>
        </xdr:cNvPr>
        <xdr:cNvCxnSpPr/>
      </xdr:nvCxnSpPr>
      <xdr:spPr>
        <a:xfrm flipV="1">
          <a:off x="19509104" y="5651655"/>
          <a:ext cx="0" cy="142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a:extLst>
            <a:ext uri="{FF2B5EF4-FFF2-40B4-BE49-F238E27FC236}">
              <a16:creationId xmlns:a16="http://schemas.microsoft.com/office/drawing/2014/main" id="{F31E6143-286D-4B4A-B19B-280B7A7DD9B0}"/>
            </a:ext>
          </a:extLst>
        </xdr:cNvPr>
        <xdr:cNvSpPr txBox="1"/>
      </xdr:nvSpPr>
      <xdr:spPr>
        <a:xfrm>
          <a:off x="19547840" y="7082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a:extLst>
            <a:ext uri="{FF2B5EF4-FFF2-40B4-BE49-F238E27FC236}">
              <a16:creationId xmlns:a16="http://schemas.microsoft.com/office/drawing/2014/main" id="{FA588380-79A9-4060-B9AB-281A7BE030D0}"/>
            </a:ext>
          </a:extLst>
        </xdr:cNvPr>
        <xdr:cNvCxnSpPr/>
      </xdr:nvCxnSpPr>
      <xdr:spPr>
        <a:xfrm>
          <a:off x="19443700" y="7078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BE965E43-251F-4847-A335-5F079836FD7A}"/>
            </a:ext>
          </a:extLst>
        </xdr:cNvPr>
        <xdr:cNvSpPr txBox="1"/>
      </xdr:nvSpPr>
      <xdr:spPr>
        <a:xfrm>
          <a:off x="19547840" y="54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a:extLst>
            <a:ext uri="{FF2B5EF4-FFF2-40B4-BE49-F238E27FC236}">
              <a16:creationId xmlns:a16="http://schemas.microsoft.com/office/drawing/2014/main" id="{2289724B-9637-4D6A-B38A-BBB0E74D2D93}"/>
            </a:ext>
          </a:extLst>
        </xdr:cNvPr>
        <xdr:cNvCxnSpPr/>
      </xdr:nvCxnSpPr>
      <xdr:spPr>
        <a:xfrm>
          <a:off x="19443700" y="565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B52A6A88-21A5-4EA3-88A6-680A7EC5E9DD}"/>
            </a:ext>
          </a:extLst>
        </xdr:cNvPr>
        <xdr:cNvSpPr txBox="1"/>
      </xdr:nvSpPr>
      <xdr:spPr>
        <a:xfrm>
          <a:off x="19547840" y="653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a:extLst>
            <a:ext uri="{FF2B5EF4-FFF2-40B4-BE49-F238E27FC236}">
              <a16:creationId xmlns:a16="http://schemas.microsoft.com/office/drawing/2014/main" id="{DBEFF54B-C052-4153-B15E-859ED43030CE}"/>
            </a:ext>
          </a:extLst>
        </xdr:cNvPr>
        <xdr:cNvSpPr/>
      </xdr:nvSpPr>
      <xdr:spPr>
        <a:xfrm>
          <a:off x="19458940" y="65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a:extLst>
            <a:ext uri="{FF2B5EF4-FFF2-40B4-BE49-F238E27FC236}">
              <a16:creationId xmlns:a16="http://schemas.microsoft.com/office/drawing/2014/main" id="{BB1C4F26-53A5-4D58-86F6-5088248A6FCB}"/>
            </a:ext>
          </a:extLst>
        </xdr:cNvPr>
        <xdr:cNvSpPr/>
      </xdr:nvSpPr>
      <xdr:spPr>
        <a:xfrm>
          <a:off x="18735040" y="6537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a:extLst>
            <a:ext uri="{FF2B5EF4-FFF2-40B4-BE49-F238E27FC236}">
              <a16:creationId xmlns:a16="http://schemas.microsoft.com/office/drawing/2014/main" id="{735081E8-9C93-440A-B0D1-52D133407AAA}"/>
            </a:ext>
          </a:extLst>
        </xdr:cNvPr>
        <xdr:cNvSpPr/>
      </xdr:nvSpPr>
      <xdr:spPr>
        <a:xfrm>
          <a:off x="17937480" y="654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a:extLst>
            <a:ext uri="{FF2B5EF4-FFF2-40B4-BE49-F238E27FC236}">
              <a16:creationId xmlns:a16="http://schemas.microsoft.com/office/drawing/2014/main" id="{24CD8410-EC5E-48F0-8859-EB1266FF77B9}"/>
            </a:ext>
          </a:extLst>
        </xdr:cNvPr>
        <xdr:cNvSpPr/>
      </xdr:nvSpPr>
      <xdr:spPr>
        <a:xfrm>
          <a:off x="17162780" y="654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a:extLst>
            <a:ext uri="{FF2B5EF4-FFF2-40B4-BE49-F238E27FC236}">
              <a16:creationId xmlns:a16="http://schemas.microsoft.com/office/drawing/2014/main" id="{201BFDA1-E462-40D7-A2EA-0B2C94C9E444}"/>
            </a:ext>
          </a:extLst>
        </xdr:cNvPr>
        <xdr:cNvSpPr/>
      </xdr:nvSpPr>
      <xdr:spPr>
        <a:xfrm>
          <a:off x="16388080" y="648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451ACC1-23C2-402A-B212-2E2A7BAABE8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154BB2B-834E-4DB6-82E6-D1A6525DB90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61235F3-58C2-4E79-B2A4-C4CB0039FE6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C2EDE8D-5B7D-4C25-B635-7CD3CFA29CD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188D2F0-4E18-4DF5-8C35-F674AB77348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164191</xdr:rowOff>
    </xdr:from>
    <xdr:to>
      <xdr:col>116</xdr:col>
      <xdr:colOff>114300</xdr:colOff>
      <xdr:row>39</xdr:row>
      <xdr:rowOff>94341</xdr:rowOff>
    </xdr:to>
    <xdr:sp macro="" textlink="">
      <xdr:nvSpPr>
        <xdr:cNvPr id="594" name="楕円 593">
          <a:extLst>
            <a:ext uri="{FF2B5EF4-FFF2-40B4-BE49-F238E27FC236}">
              <a16:creationId xmlns:a16="http://schemas.microsoft.com/office/drawing/2014/main" id="{406C98E4-09B4-4FC7-B917-9B45A95EFB40}"/>
            </a:ext>
          </a:extLst>
        </xdr:cNvPr>
        <xdr:cNvSpPr/>
      </xdr:nvSpPr>
      <xdr:spPr>
        <a:xfrm>
          <a:off x="19458940" y="6534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15618</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B00FF97D-A07B-47C6-B41E-0B683BE1EDD8}"/>
            </a:ext>
          </a:extLst>
        </xdr:cNvPr>
        <xdr:cNvSpPr txBox="1"/>
      </xdr:nvSpPr>
      <xdr:spPr>
        <a:xfrm>
          <a:off x="19547840" y="63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126441</xdr:rowOff>
    </xdr:from>
    <xdr:to>
      <xdr:col>112</xdr:col>
      <xdr:colOff>38100</xdr:colOff>
      <xdr:row>39</xdr:row>
      <xdr:rowOff>56591</xdr:rowOff>
    </xdr:to>
    <xdr:sp macro="" textlink="">
      <xdr:nvSpPr>
        <xdr:cNvPr id="596" name="楕円 595">
          <a:extLst>
            <a:ext uri="{FF2B5EF4-FFF2-40B4-BE49-F238E27FC236}">
              <a16:creationId xmlns:a16="http://schemas.microsoft.com/office/drawing/2014/main" id="{49707169-C1A6-47C7-B4A9-FE60EEC21B0B}"/>
            </a:ext>
          </a:extLst>
        </xdr:cNvPr>
        <xdr:cNvSpPr/>
      </xdr:nvSpPr>
      <xdr:spPr>
        <a:xfrm>
          <a:off x="18735040" y="6496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5791</xdr:rowOff>
    </xdr:from>
    <xdr:to>
      <xdr:col>116</xdr:col>
      <xdr:colOff>63500</xdr:colOff>
      <xdr:row>39</xdr:row>
      <xdr:rowOff>43541</xdr:rowOff>
    </xdr:to>
    <xdr:cxnSp macro="">
      <xdr:nvCxnSpPr>
        <xdr:cNvPr id="597" name="直線コネクタ 596">
          <a:extLst>
            <a:ext uri="{FF2B5EF4-FFF2-40B4-BE49-F238E27FC236}">
              <a16:creationId xmlns:a16="http://schemas.microsoft.com/office/drawing/2014/main" id="{6FF18D80-5EDD-4AE1-89EB-DB541704067E}"/>
            </a:ext>
          </a:extLst>
        </xdr:cNvPr>
        <xdr:cNvCxnSpPr/>
      </xdr:nvCxnSpPr>
      <xdr:spPr>
        <a:xfrm>
          <a:off x="18778220" y="6543751"/>
          <a:ext cx="73152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129268</xdr:rowOff>
    </xdr:from>
    <xdr:to>
      <xdr:col>107</xdr:col>
      <xdr:colOff>101600</xdr:colOff>
      <xdr:row>39</xdr:row>
      <xdr:rowOff>59418</xdr:rowOff>
    </xdr:to>
    <xdr:sp macro="" textlink="">
      <xdr:nvSpPr>
        <xdr:cNvPr id="598" name="楕円 597">
          <a:extLst>
            <a:ext uri="{FF2B5EF4-FFF2-40B4-BE49-F238E27FC236}">
              <a16:creationId xmlns:a16="http://schemas.microsoft.com/office/drawing/2014/main" id="{CB4DD745-C86B-49BF-9F7F-4BFC618AE0BE}"/>
            </a:ext>
          </a:extLst>
        </xdr:cNvPr>
        <xdr:cNvSpPr/>
      </xdr:nvSpPr>
      <xdr:spPr>
        <a:xfrm>
          <a:off x="17937480" y="6499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5791</xdr:rowOff>
    </xdr:from>
    <xdr:to>
      <xdr:col>111</xdr:col>
      <xdr:colOff>177800</xdr:colOff>
      <xdr:row>39</xdr:row>
      <xdr:rowOff>8618</xdr:rowOff>
    </xdr:to>
    <xdr:cxnSp macro="">
      <xdr:nvCxnSpPr>
        <xdr:cNvPr id="599" name="直線コネクタ 598">
          <a:extLst>
            <a:ext uri="{FF2B5EF4-FFF2-40B4-BE49-F238E27FC236}">
              <a16:creationId xmlns:a16="http://schemas.microsoft.com/office/drawing/2014/main" id="{9F6F2CA3-F7B7-4841-BCC9-1F563350BA7E}"/>
            </a:ext>
          </a:extLst>
        </xdr:cNvPr>
        <xdr:cNvCxnSpPr/>
      </xdr:nvCxnSpPr>
      <xdr:spPr>
        <a:xfrm flipV="1">
          <a:off x="17988280" y="6543751"/>
          <a:ext cx="78994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119164</xdr:rowOff>
    </xdr:from>
    <xdr:to>
      <xdr:col>102</xdr:col>
      <xdr:colOff>165100</xdr:colOff>
      <xdr:row>39</xdr:row>
      <xdr:rowOff>49314</xdr:rowOff>
    </xdr:to>
    <xdr:sp macro="" textlink="">
      <xdr:nvSpPr>
        <xdr:cNvPr id="600" name="楕円 599">
          <a:extLst>
            <a:ext uri="{FF2B5EF4-FFF2-40B4-BE49-F238E27FC236}">
              <a16:creationId xmlns:a16="http://schemas.microsoft.com/office/drawing/2014/main" id="{DC2355CE-844B-4DBC-A5DA-967BCB5DF3F6}"/>
            </a:ext>
          </a:extLst>
        </xdr:cNvPr>
        <xdr:cNvSpPr/>
      </xdr:nvSpPr>
      <xdr:spPr>
        <a:xfrm>
          <a:off x="17162780" y="6489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169964</xdr:rowOff>
    </xdr:from>
    <xdr:to>
      <xdr:col>107</xdr:col>
      <xdr:colOff>50800</xdr:colOff>
      <xdr:row>39</xdr:row>
      <xdr:rowOff>8618</xdr:rowOff>
    </xdr:to>
    <xdr:cxnSp macro="">
      <xdr:nvCxnSpPr>
        <xdr:cNvPr id="601" name="直線コネクタ 600">
          <a:extLst>
            <a:ext uri="{FF2B5EF4-FFF2-40B4-BE49-F238E27FC236}">
              <a16:creationId xmlns:a16="http://schemas.microsoft.com/office/drawing/2014/main" id="{5BE3CAFE-E883-4E5E-A39E-D7C77F7C147A}"/>
            </a:ext>
          </a:extLst>
        </xdr:cNvPr>
        <xdr:cNvCxnSpPr/>
      </xdr:nvCxnSpPr>
      <xdr:spPr>
        <a:xfrm>
          <a:off x="17213580" y="6540284"/>
          <a:ext cx="7747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123302</xdr:rowOff>
    </xdr:from>
    <xdr:to>
      <xdr:col>98</xdr:col>
      <xdr:colOff>38100</xdr:colOff>
      <xdr:row>39</xdr:row>
      <xdr:rowOff>53452</xdr:rowOff>
    </xdr:to>
    <xdr:sp macro="" textlink="">
      <xdr:nvSpPr>
        <xdr:cNvPr id="602" name="楕円 601">
          <a:extLst>
            <a:ext uri="{FF2B5EF4-FFF2-40B4-BE49-F238E27FC236}">
              <a16:creationId xmlns:a16="http://schemas.microsoft.com/office/drawing/2014/main" id="{39FD1B90-DC64-4F7B-9099-D2264E368943}"/>
            </a:ext>
          </a:extLst>
        </xdr:cNvPr>
        <xdr:cNvSpPr/>
      </xdr:nvSpPr>
      <xdr:spPr>
        <a:xfrm>
          <a:off x="16388080" y="6493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169964</xdr:rowOff>
    </xdr:from>
    <xdr:to>
      <xdr:col>102</xdr:col>
      <xdr:colOff>114300</xdr:colOff>
      <xdr:row>39</xdr:row>
      <xdr:rowOff>2652</xdr:rowOff>
    </xdr:to>
    <xdr:cxnSp macro="">
      <xdr:nvCxnSpPr>
        <xdr:cNvPr id="603" name="直線コネクタ 602">
          <a:extLst>
            <a:ext uri="{FF2B5EF4-FFF2-40B4-BE49-F238E27FC236}">
              <a16:creationId xmlns:a16="http://schemas.microsoft.com/office/drawing/2014/main" id="{8406F4B3-78B5-4CDC-BA57-B0149BC5F08C}"/>
            </a:ext>
          </a:extLst>
        </xdr:cNvPr>
        <xdr:cNvCxnSpPr/>
      </xdr:nvCxnSpPr>
      <xdr:spPr>
        <a:xfrm flipV="1">
          <a:off x="16431260" y="6540284"/>
          <a:ext cx="78232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AA34C074-E87E-49B4-A05B-0C7C50F734A7}"/>
            </a:ext>
          </a:extLst>
        </xdr:cNvPr>
        <xdr:cNvSpPr txBox="1"/>
      </xdr:nvSpPr>
      <xdr:spPr>
        <a:xfrm>
          <a:off x="18528811" y="66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6C1DC9FF-BA94-4231-98E9-52F768A60EB7}"/>
            </a:ext>
          </a:extLst>
        </xdr:cNvPr>
        <xdr:cNvSpPr txBox="1"/>
      </xdr:nvSpPr>
      <xdr:spPr>
        <a:xfrm>
          <a:off x="17766811" y="66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8B854D9-CEFA-4836-9859-359A73C13E14}"/>
            </a:ext>
          </a:extLst>
        </xdr:cNvPr>
        <xdr:cNvSpPr txBox="1"/>
      </xdr:nvSpPr>
      <xdr:spPr>
        <a:xfrm>
          <a:off x="16969251" y="66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54255E0A-A2CD-466A-9FCA-F2E88587430B}"/>
            </a:ext>
          </a:extLst>
        </xdr:cNvPr>
        <xdr:cNvSpPr txBox="1"/>
      </xdr:nvSpPr>
      <xdr:spPr>
        <a:xfrm>
          <a:off x="16194551" y="62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73118</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F959851C-750C-4F53-9D20-58F5A3D57491}"/>
            </a:ext>
          </a:extLst>
        </xdr:cNvPr>
        <xdr:cNvSpPr txBox="1"/>
      </xdr:nvSpPr>
      <xdr:spPr>
        <a:xfrm>
          <a:off x="18528811" y="62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75945</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2D6B3312-7DB5-4D03-A0DB-A3E290AA20B9}"/>
            </a:ext>
          </a:extLst>
        </xdr:cNvPr>
        <xdr:cNvSpPr txBox="1"/>
      </xdr:nvSpPr>
      <xdr:spPr>
        <a:xfrm>
          <a:off x="17766811" y="62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65841</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BC7B9BFA-61B1-4BDA-A375-F6C5497E392A}"/>
            </a:ext>
          </a:extLst>
        </xdr:cNvPr>
        <xdr:cNvSpPr txBox="1"/>
      </xdr:nvSpPr>
      <xdr:spPr>
        <a:xfrm>
          <a:off x="16969251" y="62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44579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150D6D71-2146-4926-8AF5-634EBDB549C9}"/>
            </a:ext>
          </a:extLst>
        </xdr:cNvPr>
        <xdr:cNvSpPr txBox="1"/>
      </xdr:nvSpPr>
      <xdr:spPr>
        <a:xfrm>
          <a:off x="16194551" y="65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5E4BEE52-C8FD-4D89-8C3A-7A829E03D01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D5EA04CF-A441-4492-A410-50EFCF3BD11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229395DB-6A0E-436B-8908-9DA71E9048D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65EDC64F-4048-4623-96DF-478E6740A4C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9D7D9D69-553D-4652-9BE8-58604F39CEC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10510F8D-FB84-422D-9BC6-57FE9041FCE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CE184F52-F874-4DD4-9814-9DEA08EDCCA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8D9D45D2-EB81-41CA-9E9C-214A2DD1708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B54A097A-8664-48F7-A75A-09917765822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5852DC63-715B-4AB4-A494-39649BC4C65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C5F91DE5-0FD1-4463-9E4B-97DD3F63792A}"/>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ED4572DD-FCD7-403C-A0D0-ED7D5AD8D0B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9F62BD5C-EE46-4073-AED7-4C646153FEEB}"/>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F0BBB4B3-4D4D-4837-8890-6DBB80D19D0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380C6A8B-92AD-4DBC-B38E-A88C1F9BCD4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E705FEC9-5425-4868-9EB5-A3E5EA503DD6}"/>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E1134C9E-379B-4A79-844B-BB04570DF61F}"/>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A7463C8F-E6C7-4138-A958-34D41E2559DA}"/>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89B0208E-0DC6-4E18-97B5-B26D7233AFD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21B8BEBC-DB59-41DB-902F-A256D39937FF}"/>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FD09A271-F235-4D1D-8CB6-2E2F8F1E92F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A22A6BAD-F7C0-4937-8607-2120FEB2DAAC}"/>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CC86CC62-BD27-40A4-996A-F9990AD1B747}"/>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B3211ED3-03EA-4917-A73E-9D76E39E5B4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E82EE7EE-0702-4BC1-A3AE-4D6444EA368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a:extLst>
            <a:ext uri="{FF2B5EF4-FFF2-40B4-BE49-F238E27FC236}">
              <a16:creationId xmlns:a16="http://schemas.microsoft.com/office/drawing/2014/main" id="{532C962E-62B6-4DD2-B5F1-EF8B0E4876B1}"/>
            </a:ext>
          </a:extLst>
        </xdr:cNvPr>
        <xdr:cNvCxnSpPr/>
      </xdr:nvCxnSpPr>
      <xdr:spPr>
        <a:xfrm flipV="1">
          <a:off x="14375764" y="9326335"/>
          <a:ext cx="0" cy="138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96963383-0300-477C-A1B0-9BCF42523D5C}"/>
            </a:ext>
          </a:extLst>
        </xdr:cNvPr>
        <xdr:cNvSpPr txBox="1"/>
      </xdr:nvSpPr>
      <xdr:spPr>
        <a:xfrm>
          <a:off x="1441450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a:extLst>
            <a:ext uri="{FF2B5EF4-FFF2-40B4-BE49-F238E27FC236}">
              <a16:creationId xmlns:a16="http://schemas.microsoft.com/office/drawing/2014/main" id="{FF48D6F3-E544-46D8-A3DE-051DE814A9D4}"/>
            </a:ext>
          </a:extLst>
        </xdr:cNvPr>
        <xdr:cNvCxnSpPr/>
      </xdr:nvCxnSpPr>
      <xdr:spPr>
        <a:xfrm>
          <a:off x="14287500" y="10713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DB0E6A15-87BD-4B93-A72B-EE97A8A1A0C2}"/>
            </a:ext>
          </a:extLst>
        </xdr:cNvPr>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a:extLst>
            <a:ext uri="{FF2B5EF4-FFF2-40B4-BE49-F238E27FC236}">
              <a16:creationId xmlns:a16="http://schemas.microsoft.com/office/drawing/2014/main" id="{77BBD92E-43D6-44A0-86EC-DC9E77545342}"/>
            </a:ext>
          </a:extLst>
        </xdr:cNvPr>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74A5B061-8EF2-4977-A8BF-CCB32E0202EB}"/>
            </a:ext>
          </a:extLst>
        </xdr:cNvPr>
        <xdr:cNvSpPr txBox="1"/>
      </xdr:nvSpPr>
      <xdr:spPr>
        <a:xfrm>
          <a:off x="14414500" y="9851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a:extLst>
            <a:ext uri="{FF2B5EF4-FFF2-40B4-BE49-F238E27FC236}">
              <a16:creationId xmlns:a16="http://schemas.microsoft.com/office/drawing/2014/main" id="{66B1F841-7A5A-458F-AC3E-0C4149722F56}"/>
            </a:ext>
          </a:extLst>
        </xdr:cNvPr>
        <xdr:cNvSpPr/>
      </xdr:nvSpPr>
      <xdr:spPr>
        <a:xfrm>
          <a:off x="14325600" y="99967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a:extLst>
            <a:ext uri="{FF2B5EF4-FFF2-40B4-BE49-F238E27FC236}">
              <a16:creationId xmlns:a16="http://schemas.microsoft.com/office/drawing/2014/main" id="{91F141FF-3E86-4A9D-88BD-DF9F395B9D09}"/>
            </a:ext>
          </a:extLst>
        </xdr:cNvPr>
        <xdr:cNvSpPr/>
      </xdr:nvSpPr>
      <xdr:spPr>
        <a:xfrm>
          <a:off x="13578840" y="1005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a:extLst>
            <a:ext uri="{FF2B5EF4-FFF2-40B4-BE49-F238E27FC236}">
              <a16:creationId xmlns:a16="http://schemas.microsoft.com/office/drawing/2014/main" id="{6EF157B7-18B8-4F24-9CB8-F33A5824D19F}"/>
            </a:ext>
          </a:extLst>
        </xdr:cNvPr>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a:extLst>
            <a:ext uri="{FF2B5EF4-FFF2-40B4-BE49-F238E27FC236}">
              <a16:creationId xmlns:a16="http://schemas.microsoft.com/office/drawing/2014/main" id="{5D989DB0-9D30-496C-87C5-D4B2E18CBDF9}"/>
            </a:ext>
          </a:extLst>
        </xdr:cNvPr>
        <xdr:cNvSpPr/>
      </xdr:nvSpPr>
      <xdr:spPr>
        <a:xfrm>
          <a:off x="12029440" y="100310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a:extLst>
            <a:ext uri="{FF2B5EF4-FFF2-40B4-BE49-F238E27FC236}">
              <a16:creationId xmlns:a16="http://schemas.microsoft.com/office/drawing/2014/main" id="{D1E44F02-A065-43CE-BB26-73ED20DF8A60}"/>
            </a:ext>
          </a:extLst>
        </xdr:cNvPr>
        <xdr:cNvSpPr/>
      </xdr:nvSpPr>
      <xdr:spPr>
        <a:xfrm>
          <a:off x="1123188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4B4EFFE-5AFD-4BA3-B1E5-F93D8808C56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CDF1D43-F0AA-4226-8671-BD85A026021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6658975-D62E-4250-809A-CDA3FC3B731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B8B63B8-8F78-40E5-92D8-E0228F16025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B423C5B-C4FD-42C5-865F-A20D0DDA3DD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53" name="楕円 652">
          <a:extLst>
            <a:ext uri="{FF2B5EF4-FFF2-40B4-BE49-F238E27FC236}">
              <a16:creationId xmlns:a16="http://schemas.microsoft.com/office/drawing/2014/main" id="{FB70320D-56B8-4689-94F6-696CA8BCAFE4}"/>
            </a:ext>
          </a:extLst>
        </xdr:cNvPr>
        <xdr:cNvSpPr/>
      </xdr:nvSpPr>
      <xdr:spPr>
        <a:xfrm>
          <a:off x="14325600" y="10133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A32CBD15-BCE9-4718-9C10-DE6EEAAA06AF}"/>
            </a:ext>
          </a:extLst>
        </xdr:cNvPr>
        <xdr:cNvSpPr txBox="1"/>
      </xdr:nvSpPr>
      <xdr:spPr>
        <a:xfrm>
          <a:off x="144145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55" name="楕円 654">
          <a:extLst>
            <a:ext uri="{FF2B5EF4-FFF2-40B4-BE49-F238E27FC236}">
              <a16:creationId xmlns:a16="http://schemas.microsoft.com/office/drawing/2014/main" id="{318A6510-6631-4B5C-861D-DB261D59F6CD}"/>
            </a:ext>
          </a:extLst>
        </xdr:cNvPr>
        <xdr:cNvSpPr/>
      </xdr:nvSpPr>
      <xdr:spPr>
        <a:xfrm>
          <a:off x="1357884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125730</xdr:rowOff>
    </xdr:to>
    <xdr:cxnSp macro="">
      <xdr:nvCxnSpPr>
        <xdr:cNvPr id="656" name="直線コネクタ 655">
          <a:extLst>
            <a:ext uri="{FF2B5EF4-FFF2-40B4-BE49-F238E27FC236}">
              <a16:creationId xmlns:a16="http://schemas.microsoft.com/office/drawing/2014/main" id="{8CC71F7C-6DBF-46D9-9B13-391E3B8D3BC7}"/>
            </a:ext>
          </a:extLst>
        </xdr:cNvPr>
        <xdr:cNvCxnSpPr/>
      </xdr:nvCxnSpPr>
      <xdr:spPr>
        <a:xfrm>
          <a:off x="13629640" y="1014984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657" name="楕円 656">
          <a:extLst>
            <a:ext uri="{FF2B5EF4-FFF2-40B4-BE49-F238E27FC236}">
              <a16:creationId xmlns:a16="http://schemas.microsoft.com/office/drawing/2014/main" id="{7FAC8C1C-9F21-4072-ABF5-0396D277F1B4}"/>
            </a:ext>
          </a:extLst>
        </xdr:cNvPr>
        <xdr:cNvSpPr/>
      </xdr:nvSpPr>
      <xdr:spPr>
        <a:xfrm>
          <a:off x="12804140" y="1005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91440</xdr:rowOff>
    </xdr:to>
    <xdr:cxnSp macro="">
      <xdr:nvCxnSpPr>
        <xdr:cNvPr id="658" name="直線コネクタ 657">
          <a:extLst>
            <a:ext uri="{FF2B5EF4-FFF2-40B4-BE49-F238E27FC236}">
              <a16:creationId xmlns:a16="http://schemas.microsoft.com/office/drawing/2014/main" id="{466A1DD2-BEA4-44DA-A775-71E9C509D467}"/>
            </a:ext>
          </a:extLst>
        </xdr:cNvPr>
        <xdr:cNvCxnSpPr/>
      </xdr:nvCxnSpPr>
      <xdr:spPr>
        <a:xfrm>
          <a:off x="12854940" y="10097588"/>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59" name="楕円 658">
          <a:extLst>
            <a:ext uri="{FF2B5EF4-FFF2-40B4-BE49-F238E27FC236}">
              <a16:creationId xmlns:a16="http://schemas.microsoft.com/office/drawing/2014/main" id="{E1C7C4D5-D3D0-4AAA-A174-B8E17B935C51}"/>
            </a:ext>
          </a:extLst>
        </xdr:cNvPr>
        <xdr:cNvSpPr/>
      </xdr:nvSpPr>
      <xdr:spPr>
        <a:xfrm>
          <a:off x="1202944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39188</xdr:rowOff>
    </xdr:to>
    <xdr:cxnSp macro="">
      <xdr:nvCxnSpPr>
        <xdr:cNvPr id="660" name="直線コネクタ 659">
          <a:extLst>
            <a:ext uri="{FF2B5EF4-FFF2-40B4-BE49-F238E27FC236}">
              <a16:creationId xmlns:a16="http://schemas.microsoft.com/office/drawing/2014/main" id="{9EC1C956-433F-4CA1-B93F-97654AFD8770}"/>
            </a:ext>
          </a:extLst>
        </xdr:cNvPr>
        <xdr:cNvCxnSpPr/>
      </xdr:nvCxnSpPr>
      <xdr:spPr>
        <a:xfrm>
          <a:off x="12072620" y="1008126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661" name="楕円 660">
          <a:extLst>
            <a:ext uri="{FF2B5EF4-FFF2-40B4-BE49-F238E27FC236}">
              <a16:creationId xmlns:a16="http://schemas.microsoft.com/office/drawing/2014/main" id="{7BA7FCDC-7CF5-4027-9431-8BB1C9692ECD}"/>
            </a:ext>
          </a:extLst>
        </xdr:cNvPr>
        <xdr:cNvSpPr/>
      </xdr:nvSpPr>
      <xdr:spPr>
        <a:xfrm>
          <a:off x="1123188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22860</xdr:rowOff>
    </xdr:to>
    <xdr:cxnSp macro="">
      <xdr:nvCxnSpPr>
        <xdr:cNvPr id="662" name="直線コネクタ 661">
          <a:extLst>
            <a:ext uri="{FF2B5EF4-FFF2-40B4-BE49-F238E27FC236}">
              <a16:creationId xmlns:a16="http://schemas.microsoft.com/office/drawing/2014/main" id="{59144E11-8A16-4A0B-A40D-2DCF935EC310}"/>
            </a:ext>
          </a:extLst>
        </xdr:cNvPr>
        <xdr:cNvCxnSpPr/>
      </xdr:nvCxnSpPr>
      <xdr:spPr>
        <a:xfrm>
          <a:off x="11282680" y="1005078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EA520A52-41F8-41A4-AC71-AABCAA7D8406}"/>
            </a:ext>
          </a:extLst>
        </xdr:cNvPr>
        <xdr:cNvSpPr txBox="1"/>
      </xdr:nvSpPr>
      <xdr:spPr>
        <a:xfrm>
          <a:off x="13437244"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33C8553-D9F7-491F-9643-9D8C6CD2F797}"/>
            </a:ext>
          </a:extLst>
        </xdr:cNvPr>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9EB7B0B7-C51E-4231-960B-DE11621A7004}"/>
            </a:ext>
          </a:extLst>
        </xdr:cNvPr>
        <xdr:cNvSpPr txBox="1"/>
      </xdr:nvSpPr>
      <xdr:spPr>
        <a:xfrm>
          <a:off x="1190054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ACA5A21C-EB8A-4AFD-B382-8B54002AC3D8}"/>
            </a:ext>
          </a:extLst>
        </xdr:cNvPr>
        <xdr:cNvSpPr txBox="1"/>
      </xdr:nvSpPr>
      <xdr:spPr>
        <a:xfrm>
          <a:off x="1110298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6A700C2E-B52F-444C-8070-0AFCD6516224}"/>
            </a:ext>
          </a:extLst>
        </xdr:cNvPr>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A1256021-B9B5-4545-8533-C0ABD7EA282A}"/>
            </a:ext>
          </a:extLst>
        </xdr:cNvPr>
        <xdr:cNvSpPr txBox="1"/>
      </xdr:nvSpPr>
      <xdr:spPr>
        <a:xfrm>
          <a:off x="12675244" y="10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64ABEC3-0CA1-4235-8E9A-5348FB5B1ECE}"/>
            </a:ext>
          </a:extLst>
        </xdr:cNvPr>
        <xdr:cNvSpPr txBox="1"/>
      </xdr:nvSpPr>
      <xdr:spPr>
        <a:xfrm>
          <a:off x="119005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67B29EC4-8DBB-49CA-B9F4-706892D05637}"/>
            </a:ext>
          </a:extLst>
        </xdr:cNvPr>
        <xdr:cNvSpPr txBox="1"/>
      </xdr:nvSpPr>
      <xdr:spPr>
        <a:xfrm>
          <a:off x="1110298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EB1D1A80-995D-444C-A48D-77D06CF2796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1135E9A5-DFEA-417E-913C-5898BF86CB6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4C027C80-BE73-4AFA-9A4E-C016779CDE3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20C11F0-F186-4FBE-9259-B8FF9C86CDF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805703AD-C0E2-4224-911E-33AA73C22D4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6A7BE146-B5CA-4792-B61A-0FB552C6B02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A0277A54-F40F-4F5C-844A-7D0A84EFDD1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5ACEA69-698C-4A33-AF89-9C28C6ADEE3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96A990B2-D55E-48B2-9650-14116670329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D97130EE-E544-4083-85FC-656F0C4A85E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4031F6C-1EBD-455B-9161-926E4E76465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5CDBB224-C4DC-42B2-B77D-4E94E9EBBFA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1D7B7E6E-7D37-4A0A-ABD7-933E5D26202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3C2327F2-54D6-4118-AAFA-D5715A9D7277}"/>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44BCC8B5-539E-4B09-8E5E-1F383C4B2B76}"/>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9606B1DF-0E54-41CF-BCB8-A844907F77D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DA83A85-80C7-491B-BCE6-53D9C3FA11D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CFAB166F-249D-44BC-94D1-9B335CAFB27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E1E68851-5D9D-46BA-AAAF-800B396AD05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7FC4060F-D225-4647-8ABD-A6312F652E92}"/>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7A4BC48-BB00-4488-A76C-CBB240A0E5C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38C44A59-3FD6-43C0-A966-F8E7E47C261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F7DA58D5-AE93-4218-8FD5-1D5875D76AA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a:extLst>
            <a:ext uri="{FF2B5EF4-FFF2-40B4-BE49-F238E27FC236}">
              <a16:creationId xmlns:a16="http://schemas.microsoft.com/office/drawing/2014/main" id="{5D230157-BDAA-4D35-A9C5-3D7A41D6FAA3}"/>
            </a:ext>
          </a:extLst>
        </xdr:cNvPr>
        <xdr:cNvCxnSpPr/>
      </xdr:nvCxnSpPr>
      <xdr:spPr>
        <a:xfrm flipV="1">
          <a:off x="19509104" y="92583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FB15177F-0F41-4A8F-80EE-DE149C85D020}"/>
            </a:ext>
          </a:extLst>
        </xdr:cNvPr>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a:extLst>
            <a:ext uri="{FF2B5EF4-FFF2-40B4-BE49-F238E27FC236}">
              <a16:creationId xmlns:a16="http://schemas.microsoft.com/office/drawing/2014/main" id="{8661321E-4E57-4A48-BA6F-0F55B85144AD}"/>
            </a:ext>
          </a:extLst>
        </xdr:cNvPr>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97114EBC-AE4A-4777-8740-05391DA8A8E0}"/>
            </a:ext>
          </a:extLst>
        </xdr:cNvPr>
        <xdr:cNvSpPr txBox="1"/>
      </xdr:nvSpPr>
      <xdr:spPr>
        <a:xfrm>
          <a:off x="19547840" y="904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a:extLst>
            <a:ext uri="{FF2B5EF4-FFF2-40B4-BE49-F238E27FC236}">
              <a16:creationId xmlns:a16="http://schemas.microsoft.com/office/drawing/2014/main" id="{330EA8D2-3C07-499C-B0EB-553BEE35F1FF}"/>
            </a:ext>
          </a:extLst>
        </xdr:cNvPr>
        <xdr:cNvCxnSpPr/>
      </xdr:nvCxnSpPr>
      <xdr:spPr>
        <a:xfrm>
          <a:off x="19443700" y="925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5C2C4AB3-CC4F-4E72-BFB3-158715AA1DCF}"/>
            </a:ext>
          </a:extLst>
        </xdr:cNvPr>
        <xdr:cNvSpPr txBox="1"/>
      </xdr:nvSpPr>
      <xdr:spPr>
        <a:xfrm>
          <a:off x="1954784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a:extLst>
            <a:ext uri="{FF2B5EF4-FFF2-40B4-BE49-F238E27FC236}">
              <a16:creationId xmlns:a16="http://schemas.microsoft.com/office/drawing/2014/main" id="{166A0DA2-6AEC-40FD-B34A-147E8220CDC2}"/>
            </a:ext>
          </a:extLst>
        </xdr:cNvPr>
        <xdr:cNvSpPr/>
      </xdr:nvSpPr>
      <xdr:spPr>
        <a:xfrm>
          <a:off x="194589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a:extLst>
            <a:ext uri="{FF2B5EF4-FFF2-40B4-BE49-F238E27FC236}">
              <a16:creationId xmlns:a16="http://schemas.microsoft.com/office/drawing/2014/main" id="{B9634B4C-BC71-44CC-8B99-86E6DCED0D99}"/>
            </a:ext>
          </a:extLst>
        </xdr:cNvPr>
        <xdr:cNvSpPr/>
      </xdr:nvSpPr>
      <xdr:spPr>
        <a:xfrm>
          <a:off x="1873504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a:extLst>
            <a:ext uri="{FF2B5EF4-FFF2-40B4-BE49-F238E27FC236}">
              <a16:creationId xmlns:a16="http://schemas.microsoft.com/office/drawing/2014/main" id="{85AFFCE2-60B4-477B-8FFE-A4411EC9A776}"/>
            </a:ext>
          </a:extLst>
        </xdr:cNvPr>
        <xdr:cNvSpPr/>
      </xdr:nvSpPr>
      <xdr:spPr>
        <a:xfrm>
          <a:off x="1793748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a:extLst>
            <a:ext uri="{FF2B5EF4-FFF2-40B4-BE49-F238E27FC236}">
              <a16:creationId xmlns:a16="http://schemas.microsoft.com/office/drawing/2014/main" id="{3D8C661B-77DE-4F02-A792-63581DD51415}"/>
            </a:ext>
          </a:extLst>
        </xdr:cNvPr>
        <xdr:cNvSpPr/>
      </xdr:nvSpPr>
      <xdr:spPr>
        <a:xfrm>
          <a:off x="1716278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a:extLst>
            <a:ext uri="{FF2B5EF4-FFF2-40B4-BE49-F238E27FC236}">
              <a16:creationId xmlns:a16="http://schemas.microsoft.com/office/drawing/2014/main" id="{91308ABF-97ED-4D85-AD1B-586917E6B34D}"/>
            </a:ext>
          </a:extLst>
        </xdr:cNvPr>
        <xdr:cNvSpPr/>
      </xdr:nvSpPr>
      <xdr:spPr>
        <a:xfrm>
          <a:off x="1638808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02D1EFC-8012-4007-AB8B-4D9D51913EE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6749A98-C670-48C4-B566-36603538B45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DC96C54-641E-4D05-9EE5-8ABB56FF6AF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BE248112-5E5A-4664-8FEC-D3FAEAAD40B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D609209C-5BF2-4A50-A5EA-15F631BBA4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10" name="楕円 709">
          <a:extLst>
            <a:ext uri="{FF2B5EF4-FFF2-40B4-BE49-F238E27FC236}">
              <a16:creationId xmlns:a16="http://schemas.microsoft.com/office/drawing/2014/main" id="{E95BFE18-CB23-447C-A55A-5CECCAD85645}"/>
            </a:ext>
          </a:extLst>
        </xdr:cNvPr>
        <xdr:cNvSpPr/>
      </xdr:nvSpPr>
      <xdr:spPr>
        <a:xfrm>
          <a:off x="1945894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C3A91302-A936-4C5D-BCC2-D73AF1C2B998}"/>
            </a:ext>
          </a:extLst>
        </xdr:cNvPr>
        <xdr:cNvSpPr txBox="1"/>
      </xdr:nvSpPr>
      <xdr:spPr>
        <a:xfrm>
          <a:off x="19547840"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712" name="楕円 711">
          <a:extLst>
            <a:ext uri="{FF2B5EF4-FFF2-40B4-BE49-F238E27FC236}">
              <a16:creationId xmlns:a16="http://schemas.microsoft.com/office/drawing/2014/main" id="{3A47621E-2007-4C28-BF40-61DE6337C536}"/>
            </a:ext>
          </a:extLst>
        </xdr:cNvPr>
        <xdr:cNvSpPr/>
      </xdr:nvSpPr>
      <xdr:spPr>
        <a:xfrm>
          <a:off x="1873504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713" name="直線コネクタ 712">
          <a:extLst>
            <a:ext uri="{FF2B5EF4-FFF2-40B4-BE49-F238E27FC236}">
              <a16:creationId xmlns:a16="http://schemas.microsoft.com/office/drawing/2014/main" id="{A09C4C00-520E-4291-9C7F-E20E4CDB9D88}"/>
            </a:ext>
          </a:extLst>
        </xdr:cNvPr>
        <xdr:cNvCxnSpPr/>
      </xdr:nvCxnSpPr>
      <xdr:spPr>
        <a:xfrm>
          <a:off x="18778220" y="104889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714" name="楕円 713">
          <a:extLst>
            <a:ext uri="{FF2B5EF4-FFF2-40B4-BE49-F238E27FC236}">
              <a16:creationId xmlns:a16="http://schemas.microsoft.com/office/drawing/2014/main" id="{D2BFF3B8-5FF9-495B-B670-33140706AE02}"/>
            </a:ext>
          </a:extLst>
        </xdr:cNvPr>
        <xdr:cNvSpPr/>
      </xdr:nvSpPr>
      <xdr:spPr>
        <a:xfrm>
          <a:off x="179374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95250</xdr:rowOff>
    </xdr:to>
    <xdr:cxnSp macro="">
      <xdr:nvCxnSpPr>
        <xdr:cNvPr id="715" name="直線コネクタ 714">
          <a:extLst>
            <a:ext uri="{FF2B5EF4-FFF2-40B4-BE49-F238E27FC236}">
              <a16:creationId xmlns:a16="http://schemas.microsoft.com/office/drawing/2014/main" id="{8940C47B-1D2F-41E8-A2E9-95BC25C79FBC}"/>
            </a:ext>
          </a:extLst>
        </xdr:cNvPr>
        <xdr:cNvCxnSpPr/>
      </xdr:nvCxnSpPr>
      <xdr:spPr>
        <a:xfrm>
          <a:off x="17988280" y="10488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16" name="楕円 715">
          <a:extLst>
            <a:ext uri="{FF2B5EF4-FFF2-40B4-BE49-F238E27FC236}">
              <a16:creationId xmlns:a16="http://schemas.microsoft.com/office/drawing/2014/main" id="{4EF7A262-713B-4941-8078-559A9D576650}"/>
            </a:ext>
          </a:extLst>
        </xdr:cNvPr>
        <xdr:cNvSpPr/>
      </xdr:nvSpPr>
      <xdr:spPr>
        <a:xfrm>
          <a:off x="1716278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95250</xdr:rowOff>
    </xdr:to>
    <xdr:cxnSp macro="">
      <xdr:nvCxnSpPr>
        <xdr:cNvPr id="717" name="直線コネクタ 716">
          <a:extLst>
            <a:ext uri="{FF2B5EF4-FFF2-40B4-BE49-F238E27FC236}">
              <a16:creationId xmlns:a16="http://schemas.microsoft.com/office/drawing/2014/main" id="{20103195-27D6-4C27-AF9A-EC7E88CD365B}"/>
            </a:ext>
          </a:extLst>
        </xdr:cNvPr>
        <xdr:cNvCxnSpPr/>
      </xdr:nvCxnSpPr>
      <xdr:spPr>
        <a:xfrm>
          <a:off x="17213580" y="10488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18" name="楕円 717">
          <a:extLst>
            <a:ext uri="{FF2B5EF4-FFF2-40B4-BE49-F238E27FC236}">
              <a16:creationId xmlns:a16="http://schemas.microsoft.com/office/drawing/2014/main" id="{868D3CB2-7473-4230-9384-DA71E1D7FDBE}"/>
            </a:ext>
          </a:extLst>
        </xdr:cNvPr>
        <xdr:cNvSpPr/>
      </xdr:nvSpPr>
      <xdr:spPr>
        <a:xfrm>
          <a:off x="16388080" y="10438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95250</xdr:rowOff>
    </xdr:to>
    <xdr:cxnSp macro="">
      <xdr:nvCxnSpPr>
        <xdr:cNvPr id="719" name="直線コネクタ 718">
          <a:extLst>
            <a:ext uri="{FF2B5EF4-FFF2-40B4-BE49-F238E27FC236}">
              <a16:creationId xmlns:a16="http://schemas.microsoft.com/office/drawing/2014/main" id="{EB97B879-8C39-4030-B5F3-6F08C0CEC935}"/>
            </a:ext>
          </a:extLst>
        </xdr:cNvPr>
        <xdr:cNvCxnSpPr/>
      </xdr:nvCxnSpPr>
      <xdr:spPr>
        <a:xfrm>
          <a:off x="16431260" y="10488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a:extLst>
            <a:ext uri="{FF2B5EF4-FFF2-40B4-BE49-F238E27FC236}">
              <a16:creationId xmlns:a16="http://schemas.microsoft.com/office/drawing/2014/main" id="{7618B8F8-238A-4166-A819-409443E2C3B5}"/>
            </a:ext>
          </a:extLst>
        </xdr:cNvPr>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1" name="n_2aveValue【保健センター・保健所】&#10;一人当たり面積">
          <a:extLst>
            <a:ext uri="{FF2B5EF4-FFF2-40B4-BE49-F238E27FC236}">
              <a16:creationId xmlns:a16="http://schemas.microsoft.com/office/drawing/2014/main" id="{F87A1B4E-2EBD-436C-804F-38189A022A77}"/>
            </a:ext>
          </a:extLst>
        </xdr:cNvPr>
        <xdr:cNvSpPr txBox="1"/>
      </xdr:nvSpPr>
      <xdr:spPr>
        <a:xfrm>
          <a:off x="1777626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2" name="n_3aveValue【保健センター・保健所】&#10;一人当たり面積">
          <a:extLst>
            <a:ext uri="{FF2B5EF4-FFF2-40B4-BE49-F238E27FC236}">
              <a16:creationId xmlns:a16="http://schemas.microsoft.com/office/drawing/2014/main" id="{58EBF5B3-5F98-4FF7-B1B2-64326DECF6A4}"/>
            </a:ext>
          </a:extLst>
        </xdr:cNvPr>
        <xdr:cNvSpPr txBox="1"/>
      </xdr:nvSpPr>
      <xdr:spPr>
        <a:xfrm>
          <a:off x="1700156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a:extLst>
            <a:ext uri="{FF2B5EF4-FFF2-40B4-BE49-F238E27FC236}">
              <a16:creationId xmlns:a16="http://schemas.microsoft.com/office/drawing/2014/main" id="{BB440FDF-DC0F-46E4-8FFD-36854DD33D7A}"/>
            </a:ext>
          </a:extLst>
        </xdr:cNvPr>
        <xdr:cNvSpPr txBox="1"/>
      </xdr:nvSpPr>
      <xdr:spPr>
        <a:xfrm>
          <a:off x="162268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162577</xdr:rowOff>
    </xdr:from>
    <xdr:ext cx="469744" cy="259045"/>
    <xdr:sp macro="" textlink="">
      <xdr:nvSpPr>
        <xdr:cNvPr id="724" name="n_1mainValue【保健センター・保健所】&#10;一人当たり面積">
          <a:extLst>
            <a:ext uri="{FF2B5EF4-FFF2-40B4-BE49-F238E27FC236}">
              <a16:creationId xmlns:a16="http://schemas.microsoft.com/office/drawing/2014/main" id="{C70FB80D-ABD4-4E7B-A1A3-4413DC092765}"/>
            </a:ext>
          </a:extLst>
        </xdr:cNvPr>
        <xdr:cNvSpPr txBox="1"/>
      </xdr:nvSpPr>
      <xdr:spPr>
        <a:xfrm>
          <a:off x="185611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0CB3EC7D-4E8C-4E3C-99ED-52A627085EA4}"/>
            </a:ext>
          </a:extLst>
        </xdr:cNvPr>
        <xdr:cNvSpPr txBox="1"/>
      </xdr:nvSpPr>
      <xdr:spPr>
        <a:xfrm>
          <a:off x="177762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395A10DC-C817-4BE1-9F24-9FB9214C86EF}"/>
            </a:ext>
          </a:extLst>
        </xdr:cNvPr>
        <xdr:cNvSpPr txBox="1"/>
      </xdr:nvSpPr>
      <xdr:spPr>
        <a:xfrm>
          <a:off x="1700156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27" name="n_4mainValue【保健センター・保健所】&#10;一人当たり面積">
          <a:extLst>
            <a:ext uri="{FF2B5EF4-FFF2-40B4-BE49-F238E27FC236}">
              <a16:creationId xmlns:a16="http://schemas.microsoft.com/office/drawing/2014/main" id="{D41A11B8-64E2-49CE-BAD9-CB310D7AB12E}"/>
            </a:ext>
          </a:extLst>
        </xdr:cNvPr>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D5EA9E56-1C0C-483D-B375-B43D64A0E35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a:extLst>
            <a:ext uri="{FF2B5EF4-FFF2-40B4-BE49-F238E27FC236}">
              <a16:creationId xmlns:a16="http://schemas.microsoft.com/office/drawing/2014/main" id="{425A3348-7461-4D7F-ACED-6E25E903B6E1}"/>
            </a:ext>
          </a:extLst>
        </xdr:cNvPr>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a:extLst>
            <a:ext uri="{FF2B5EF4-FFF2-40B4-BE49-F238E27FC236}">
              <a16:creationId xmlns:a16="http://schemas.microsoft.com/office/drawing/2014/main" id="{C965BE64-9FE4-4CB6-B1CB-15F5A62970D3}"/>
            </a:ext>
          </a:extLst>
        </xdr:cNvPr>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a:extLst>
            <a:ext uri="{FF2B5EF4-FFF2-40B4-BE49-F238E27FC236}">
              <a16:creationId xmlns:a16="http://schemas.microsoft.com/office/drawing/2014/main" id="{48AA199C-269C-4D12-9160-BABE1B60CEB6}"/>
            </a:ext>
          </a:extLst>
        </xdr:cNvPr>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a:extLst>
            <a:ext uri="{FF2B5EF4-FFF2-40B4-BE49-F238E27FC236}">
              <a16:creationId xmlns:a16="http://schemas.microsoft.com/office/drawing/2014/main" id="{112EC726-8C37-4B4E-B042-53E9DF0EAE1F}"/>
            </a:ext>
          </a:extLst>
        </xdr:cNvPr>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3D6BD35-ED0A-4048-B58C-835D82254C79}"/>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8F132C96-8774-4F6C-9385-5A9382E6D9A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a:extLst>
            <a:ext uri="{FF2B5EF4-FFF2-40B4-BE49-F238E27FC236}">
              <a16:creationId xmlns:a16="http://schemas.microsoft.com/office/drawing/2014/main" id="{27536263-9797-4B1D-86A2-40F908FE32D0}"/>
            </a:ext>
          </a:extLst>
        </xdr:cNvPr>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a:extLst>
            <a:ext uri="{FF2B5EF4-FFF2-40B4-BE49-F238E27FC236}">
              <a16:creationId xmlns:a16="http://schemas.microsoft.com/office/drawing/2014/main" id="{EBDE1D46-5162-4A70-A8D1-CE705966787B}"/>
            </a:ext>
          </a:extLst>
        </xdr:cNvPr>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a:extLst>
            <a:ext uri="{FF2B5EF4-FFF2-40B4-BE49-F238E27FC236}">
              <a16:creationId xmlns:a16="http://schemas.microsoft.com/office/drawing/2014/main" id="{461A1037-8D39-45AA-9C03-414AF3BC0088}"/>
            </a:ext>
          </a:extLst>
        </xdr:cNvPr>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a:extLst>
            <a:ext uri="{FF2B5EF4-FFF2-40B4-BE49-F238E27FC236}">
              <a16:creationId xmlns:a16="http://schemas.microsoft.com/office/drawing/2014/main" id="{AB2E5DEF-504B-4163-9884-A7F1B5850BD4}"/>
            </a:ext>
          </a:extLst>
        </xdr:cNvPr>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5DC810BF-15A5-4A82-B2F2-962A4D7FEF53}"/>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7BF7FFB-03A1-4179-BF44-41B2D528382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A96F0E0D-C2E1-476D-8883-FE6EEA521AE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6CBBAC10-4A21-4832-8780-3FE595EBD8D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3604A589-6E5B-4223-9027-0B6C4A01E4A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38EB048D-57AB-4525-98CF-D829FB092D1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212DCBF1-E3EE-4BD6-8ABC-3BA42F53E1C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DAE29EA9-9DC0-49A9-9C49-B0C03A126A2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4774D353-C28C-44D8-A4A8-133903737A9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BCEBD343-2B78-4E8D-9506-A4293F8752D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CF4EE6D9-BE9C-4F7B-B32D-6E39AEBF6C6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B41C3461-8456-4327-99F2-D459C755939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a:extLst>
            <a:ext uri="{FF2B5EF4-FFF2-40B4-BE49-F238E27FC236}">
              <a16:creationId xmlns:a16="http://schemas.microsoft.com/office/drawing/2014/main" id="{8D5F9076-F129-44E8-9991-734E27977B2D}"/>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a:extLst>
            <a:ext uri="{FF2B5EF4-FFF2-40B4-BE49-F238E27FC236}">
              <a16:creationId xmlns:a16="http://schemas.microsoft.com/office/drawing/2014/main" id="{45E40558-73A6-4D05-8782-1D2D71BB274C}"/>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a:extLst>
            <a:ext uri="{FF2B5EF4-FFF2-40B4-BE49-F238E27FC236}">
              <a16:creationId xmlns:a16="http://schemas.microsoft.com/office/drawing/2014/main" id="{AC9C21E9-7384-4A45-9138-52F6B2ADB35D}"/>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a:extLst>
            <a:ext uri="{FF2B5EF4-FFF2-40B4-BE49-F238E27FC236}">
              <a16:creationId xmlns:a16="http://schemas.microsoft.com/office/drawing/2014/main" id="{F913F8BA-C9BE-4D47-A3CF-16D160207E92}"/>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a:extLst>
            <a:ext uri="{FF2B5EF4-FFF2-40B4-BE49-F238E27FC236}">
              <a16:creationId xmlns:a16="http://schemas.microsoft.com/office/drawing/2014/main" id="{1CB9CC38-DDA0-445F-9202-B687E6DBC04E}"/>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a:extLst>
            <a:ext uri="{FF2B5EF4-FFF2-40B4-BE49-F238E27FC236}">
              <a16:creationId xmlns:a16="http://schemas.microsoft.com/office/drawing/2014/main" id="{8805DFC2-1787-49AF-8DDA-04D1257267B6}"/>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a:extLst>
            <a:ext uri="{FF2B5EF4-FFF2-40B4-BE49-F238E27FC236}">
              <a16:creationId xmlns:a16="http://schemas.microsoft.com/office/drawing/2014/main" id="{E57ACDB7-E8C0-485B-AAC5-0F21E3C9EDD3}"/>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a:extLst>
            <a:ext uri="{FF2B5EF4-FFF2-40B4-BE49-F238E27FC236}">
              <a16:creationId xmlns:a16="http://schemas.microsoft.com/office/drawing/2014/main" id="{31654A5C-4300-4343-9727-C3BD207B99E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6769A4C6-CA2E-42D6-9E63-BB781C933EA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EBEB5A04-3F00-4BB0-BDDA-7390642A7BC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BB4DB804-6FC4-4617-AD85-7F28CDEFD83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a:extLst>
            <a:ext uri="{FF2B5EF4-FFF2-40B4-BE49-F238E27FC236}">
              <a16:creationId xmlns:a16="http://schemas.microsoft.com/office/drawing/2014/main" id="{AFE23B1F-13FB-456B-AFBD-EA52C8FC63AB}"/>
            </a:ext>
          </a:extLst>
        </xdr:cNvPr>
        <xdr:cNvCxnSpPr/>
      </xdr:nvCxnSpPr>
      <xdr:spPr>
        <a:xfrm flipV="1">
          <a:off x="14375764" y="16808196"/>
          <a:ext cx="0" cy="128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a:extLst>
            <a:ext uri="{FF2B5EF4-FFF2-40B4-BE49-F238E27FC236}">
              <a16:creationId xmlns:a16="http://schemas.microsoft.com/office/drawing/2014/main" id="{46AFFD72-2326-43CD-A105-61533A15A6E2}"/>
            </a:ext>
          </a:extLst>
        </xdr:cNvPr>
        <xdr:cNvSpPr txBox="1"/>
      </xdr:nvSpPr>
      <xdr:spPr>
        <a:xfrm>
          <a:off x="14414500" y="180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a:extLst>
            <a:ext uri="{FF2B5EF4-FFF2-40B4-BE49-F238E27FC236}">
              <a16:creationId xmlns:a16="http://schemas.microsoft.com/office/drawing/2014/main" id="{97FCC6C9-35C3-4E2A-80A7-09FEDAD827A9}"/>
            </a:ext>
          </a:extLst>
        </xdr:cNvPr>
        <xdr:cNvCxnSpPr/>
      </xdr:nvCxnSpPr>
      <xdr:spPr>
        <a:xfrm>
          <a:off x="14287500" y="18089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a:extLst>
            <a:ext uri="{FF2B5EF4-FFF2-40B4-BE49-F238E27FC236}">
              <a16:creationId xmlns:a16="http://schemas.microsoft.com/office/drawing/2014/main" id="{99EC6EA0-3ED8-44C2-BA76-AE356FE6C37E}"/>
            </a:ext>
          </a:extLst>
        </xdr:cNvPr>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a:extLst>
            <a:ext uri="{FF2B5EF4-FFF2-40B4-BE49-F238E27FC236}">
              <a16:creationId xmlns:a16="http://schemas.microsoft.com/office/drawing/2014/main" id="{4D532D23-3EC2-46E4-B478-812AD1C6742E}"/>
            </a:ext>
          </a:extLst>
        </xdr:cNvPr>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a:extLst>
            <a:ext uri="{FF2B5EF4-FFF2-40B4-BE49-F238E27FC236}">
              <a16:creationId xmlns:a16="http://schemas.microsoft.com/office/drawing/2014/main" id="{53646598-D8FD-4CE8-AA3F-C67AF0027587}"/>
            </a:ext>
          </a:extLst>
        </xdr:cNvPr>
        <xdr:cNvSpPr txBox="1"/>
      </xdr:nvSpPr>
      <xdr:spPr>
        <a:xfrm>
          <a:off x="14414500" y="17331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a:extLst>
            <a:ext uri="{FF2B5EF4-FFF2-40B4-BE49-F238E27FC236}">
              <a16:creationId xmlns:a16="http://schemas.microsoft.com/office/drawing/2014/main" id="{2FFB6476-F18D-4691-BC6A-6935C0102868}"/>
            </a:ext>
          </a:extLst>
        </xdr:cNvPr>
        <xdr:cNvSpPr/>
      </xdr:nvSpPr>
      <xdr:spPr>
        <a:xfrm>
          <a:off x="14325600" y="1747596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a:extLst>
            <a:ext uri="{FF2B5EF4-FFF2-40B4-BE49-F238E27FC236}">
              <a16:creationId xmlns:a16="http://schemas.microsoft.com/office/drawing/2014/main" id="{E0B2A02D-7838-4AA1-BC82-7715E3C6C92C}"/>
            </a:ext>
          </a:extLst>
        </xdr:cNvPr>
        <xdr:cNvSpPr/>
      </xdr:nvSpPr>
      <xdr:spPr>
        <a:xfrm>
          <a:off x="1357884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a:extLst>
            <a:ext uri="{FF2B5EF4-FFF2-40B4-BE49-F238E27FC236}">
              <a16:creationId xmlns:a16="http://schemas.microsoft.com/office/drawing/2014/main" id="{12594BDE-E392-4CE6-8AC3-C99336CF6AFA}"/>
            </a:ext>
          </a:extLst>
        </xdr:cNvPr>
        <xdr:cNvSpPr/>
      </xdr:nvSpPr>
      <xdr:spPr>
        <a:xfrm>
          <a:off x="128041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a:extLst>
            <a:ext uri="{FF2B5EF4-FFF2-40B4-BE49-F238E27FC236}">
              <a16:creationId xmlns:a16="http://schemas.microsoft.com/office/drawing/2014/main" id="{7EDD4376-CC17-479A-A17B-26098FB9AAD8}"/>
            </a:ext>
          </a:extLst>
        </xdr:cNvPr>
        <xdr:cNvSpPr/>
      </xdr:nvSpPr>
      <xdr:spPr>
        <a:xfrm>
          <a:off x="12029440" y="17448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a:extLst>
            <a:ext uri="{FF2B5EF4-FFF2-40B4-BE49-F238E27FC236}">
              <a16:creationId xmlns:a16="http://schemas.microsoft.com/office/drawing/2014/main" id="{667A5B8E-DEC5-46F9-941E-CED85EFF690B}"/>
            </a:ext>
          </a:extLst>
        </xdr:cNvPr>
        <xdr:cNvSpPr/>
      </xdr:nvSpPr>
      <xdr:spPr>
        <a:xfrm>
          <a:off x="11231880" y="17424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D4742D4-ABD9-4A58-BD95-AB2F91BDBCC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74EEDF0-A51F-4447-AC86-2AE74E97B38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6401DD9-4D12-44DC-8915-77C446418F4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21A18A9-3577-4A66-B178-6B8541C414A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E839C99-5525-48CF-BE4F-E68F866293D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100837</xdr:rowOff>
    </xdr:from>
    <xdr:to>
      <xdr:col>85</xdr:col>
      <xdr:colOff>177800</xdr:colOff>
      <xdr:row>105</xdr:row>
      <xdr:rowOff>30987</xdr:rowOff>
    </xdr:to>
    <xdr:sp macro="" textlink="">
      <xdr:nvSpPr>
        <xdr:cNvPr id="778" name="楕円 777">
          <a:extLst>
            <a:ext uri="{FF2B5EF4-FFF2-40B4-BE49-F238E27FC236}">
              <a16:creationId xmlns:a16="http://schemas.microsoft.com/office/drawing/2014/main" id="{D0A95DC4-CEC9-4BA0-848A-9C0E18313CF9}"/>
            </a:ext>
          </a:extLst>
        </xdr:cNvPr>
        <xdr:cNvSpPr/>
      </xdr:nvSpPr>
      <xdr:spPr>
        <a:xfrm>
          <a:off x="14325600" y="175353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79264</xdr:rowOff>
    </xdr:from>
    <xdr:ext cx="405111" cy="259045"/>
    <xdr:sp macro="" textlink="">
      <xdr:nvSpPr>
        <xdr:cNvPr id="779" name="【庁舎】&#10;有形固定資産減価償却率該当値テキスト">
          <a:extLst>
            <a:ext uri="{FF2B5EF4-FFF2-40B4-BE49-F238E27FC236}">
              <a16:creationId xmlns:a16="http://schemas.microsoft.com/office/drawing/2014/main" id="{F03BD4D6-C1D3-4F4D-BF1A-7F10D865FC6A}"/>
            </a:ext>
          </a:extLst>
        </xdr:cNvPr>
        <xdr:cNvSpPr txBox="1"/>
      </xdr:nvSpPr>
      <xdr:spPr>
        <a:xfrm>
          <a:off x="14414500"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89408</xdr:rowOff>
    </xdr:from>
    <xdr:to>
      <xdr:col>81</xdr:col>
      <xdr:colOff>101600</xdr:colOff>
      <xdr:row>105</xdr:row>
      <xdr:rowOff>19558</xdr:rowOff>
    </xdr:to>
    <xdr:sp macro="" textlink="">
      <xdr:nvSpPr>
        <xdr:cNvPr id="780" name="楕円 779">
          <a:extLst>
            <a:ext uri="{FF2B5EF4-FFF2-40B4-BE49-F238E27FC236}">
              <a16:creationId xmlns:a16="http://schemas.microsoft.com/office/drawing/2014/main" id="{7BEC57F8-E027-48AB-85B8-46433927575C}"/>
            </a:ext>
          </a:extLst>
        </xdr:cNvPr>
        <xdr:cNvSpPr/>
      </xdr:nvSpPr>
      <xdr:spPr>
        <a:xfrm>
          <a:off x="1357884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104</xdr:row>
      <xdr:rowOff>151637</xdr:rowOff>
    </xdr:to>
    <xdr:cxnSp macro="">
      <xdr:nvCxnSpPr>
        <xdr:cNvPr id="781" name="直線コネクタ 780">
          <a:extLst>
            <a:ext uri="{FF2B5EF4-FFF2-40B4-BE49-F238E27FC236}">
              <a16:creationId xmlns:a16="http://schemas.microsoft.com/office/drawing/2014/main" id="{A36A9195-91DA-4B6C-B360-D667248CBCEE}"/>
            </a:ext>
          </a:extLst>
        </xdr:cNvPr>
        <xdr:cNvCxnSpPr/>
      </xdr:nvCxnSpPr>
      <xdr:spPr>
        <a:xfrm>
          <a:off x="13629640" y="17574768"/>
          <a:ext cx="74676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7113</xdr:rowOff>
    </xdr:from>
    <xdr:to>
      <xdr:col>76</xdr:col>
      <xdr:colOff>165100</xdr:colOff>
      <xdr:row>104</xdr:row>
      <xdr:rowOff>108713</xdr:rowOff>
    </xdr:to>
    <xdr:sp macro="" textlink="">
      <xdr:nvSpPr>
        <xdr:cNvPr id="782" name="楕円 781">
          <a:extLst>
            <a:ext uri="{FF2B5EF4-FFF2-40B4-BE49-F238E27FC236}">
              <a16:creationId xmlns:a16="http://schemas.microsoft.com/office/drawing/2014/main" id="{3F1EC605-AAAA-458A-8BBA-CC67B7678262}"/>
            </a:ext>
          </a:extLst>
        </xdr:cNvPr>
        <xdr:cNvSpPr/>
      </xdr:nvSpPr>
      <xdr:spPr>
        <a:xfrm>
          <a:off x="12804140" y="17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57913</xdr:rowOff>
    </xdr:from>
    <xdr:to>
      <xdr:col>81</xdr:col>
      <xdr:colOff>50800</xdr:colOff>
      <xdr:row>104</xdr:row>
      <xdr:rowOff>140208</xdr:rowOff>
    </xdr:to>
    <xdr:cxnSp macro="">
      <xdr:nvCxnSpPr>
        <xdr:cNvPr id="783" name="直線コネクタ 782">
          <a:extLst>
            <a:ext uri="{FF2B5EF4-FFF2-40B4-BE49-F238E27FC236}">
              <a16:creationId xmlns:a16="http://schemas.microsoft.com/office/drawing/2014/main" id="{74E45DFE-085E-471B-AA0C-DB917674CB10}"/>
            </a:ext>
          </a:extLst>
        </xdr:cNvPr>
        <xdr:cNvCxnSpPr/>
      </xdr:nvCxnSpPr>
      <xdr:spPr>
        <a:xfrm>
          <a:off x="12854940" y="17492473"/>
          <a:ext cx="7747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84" name="楕円 783">
          <a:extLst>
            <a:ext uri="{FF2B5EF4-FFF2-40B4-BE49-F238E27FC236}">
              <a16:creationId xmlns:a16="http://schemas.microsoft.com/office/drawing/2014/main" id="{73D60A97-BB63-4481-AE75-6F4BB7DCBF92}"/>
            </a:ext>
          </a:extLst>
        </xdr:cNvPr>
        <xdr:cNvSpPr/>
      </xdr:nvSpPr>
      <xdr:spPr>
        <a:xfrm>
          <a:off x="120294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57913</xdr:rowOff>
    </xdr:to>
    <xdr:cxnSp macro="">
      <xdr:nvCxnSpPr>
        <xdr:cNvPr id="785" name="直線コネクタ 784">
          <a:extLst>
            <a:ext uri="{FF2B5EF4-FFF2-40B4-BE49-F238E27FC236}">
              <a16:creationId xmlns:a16="http://schemas.microsoft.com/office/drawing/2014/main" id="{5B8875FC-AA8E-49BC-AC49-18E09B2B05C7}"/>
            </a:ext>
          </a:extLst>
        </xdr:cNvPr>
        <xdr:cNvCxnSpPr/>
      </xdr:nvCxnSpPr>
      <xdr:spPr>
        <a:xfrm>
          <a:off x="12072620" y="17487899"/>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146558</xdr:rowOff>
    </xdr:from>
    <xdr:to>
      <xdr:col>67</xdr:col>
      <xdr:colOff>101600</xdr:colOff>
      <xdr:row>104</xdr:row>
      <xdr:rowOff>76708</xdr:rowOff>
    </xdr:to>
    <xdr:sp macro="" textlink="">
      <xdr:nvSpPr>
        <xdr:cNvPr id="786" name="楕円 785">
          <a:extLst>
            <a:ext uri="{FF2B5EF4-FFF2-40B4-BE49-F238E27FC236}">
              <a16:creationId xmlns:a16="http://schemas.microsoft.com/office/drawing/2014/main" id="{B74908F7-2D81-4B2E-B4BD-CF0B9CA1DC6B}"/>
            </a:ext>
          </a:extLst>
        </xdr:cNvPr>
        <xdr:cNvSpPr/>
      </xdr:nvSpPr>
      <xdr:spPr>
        <a:xfrm>
          <a:off x="11231880" y="17413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25908</xdr:rowOff>
    </xdr:from>
    <xdr:to>
      <xdr:col>71</xdr:col>
      <xdr:colOff>177800</xdr:colOff>
      <xdr:row>104</xdr:row>
      <xdr:rowOff>53339</xdr:rowOff>
    </xdr:to>
    <xdr:cxnSp macro="">
      <xdr:nvCxnSpPr>
        <xdr:cNvPr id="787" name="直線コネクタ 786">
          <a:extLst>
            <a:ext uri="{FF2B5EF4-FFF2-40B4-BE49-F238E27FC236}">
              <a16:creationId xmlns:a16="http://schemas.microsoft.com/office/drawing/2014/main" id="{2BFC0899-9FF3-4B33-A200-5BA4F4D2FD5C}"/>
            </a:ext>
          </a:extLst>
        </xdr:cNvPr>
        <xdr:cNvCxnSpPr/>
      </xdr:nvCxnSpPr>
      <xdr:spPr>
        <a:xfrm>
          <a:off x="11282680" y="17460468"/>
          <a:ext cx="78994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a:extLst>
            <a:ext uri="{FF2B5EF4-FFF2-40B4-BE49-F238E27FC236}">
              <a16:creationId xmlns:a16="http://schemas.microsoft.com/office/drawing/2014/main" id="{5EB517C7-6A00-445F-ACA7-764C483E9278}"/>
            </a:ext>
          </a:extLst>
        </xdr:cNvPr>
        <xdr:cNvSpPr txBox="1"/>
      </xdr:nvSpPr>
      <xdr:spPr>
        <a:xfrm>
          <a:off x="1343724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89" name="n_2aveValue【庁舎】&#10;有形固定資産減価償却率">
          <a:extLst>
            <a:ext uri="{FF2B5EF4-FFF2-40B4-BE49-F238E27FC236}">
              <a16:creationId xmlns:a16="http://schemas.microsoft.com/office/drawing/2014/main" id="{AFA39956-AE12-4DD0-84F5-64D0D0003A12}"/>
            </a:ext>
          </a:extLst>
        </xdr:cNvPr>
        <xdr:cNvSpPr txBox="1"/>
      </xdr:nvSpPr>
      <xdr:spPr>
        <a:xfrm>
          <a:off x="12675244" y="1753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0" name="n_3aveValue【庁舎】&#10;有形固定資産減価償却率">
          <a:extLst>
            <a:ext uri="{FF2B5EF4-FFF2-40B4-BE49-F238E27FC236}">
              <a16:creationId xmlns:a16="http://schemas.microsoft.com/office/drawing/2014/main" id="{EF271DC4-5C11-4AE4-953C-0C87BD219028}"/>
            </a:ext>
          </a:extLst>
        </xdr:cNvPr>
        <xdr:cNvSpPr txBox="1"/>
      </xdr:nvSpPr>
      <xdr:spPr>
        <a:xfrm>
          <a:off x="119005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91" name="n_4aveValue【庁舎】&#10;有形固定資産減価償却率">
          <a:extLst>
            <a:ext uri="{FF2B5EF4-FFF2-40B4-BE49-F238E27FC236}">
              <a16:creationId xmlns:a16="http://schemas.microsoft.com/office/drawing/2014/main" id="{A2906A17-9BD2-4C07-9366-55D2F49946EA}"/>
            </a:ext>
          </a:extLst>
        </xdr:cNvPr>
        <xdr:cNvSpPr txBox="1"/>
      </xdr:nvSpPr>
      <xdr:spPr>
        <a:xfrm>
          <a:off x="11102984"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10685</xdr:rowOff>
    </xdr:from>
    <xdr:ext cx="405111" cy="259045"/>
    <xdr:sp macro="" textlink="">
      <xdr:nvSpPr>
        <xdr:cNvPr id="792" name="n_1mainValue【庁舎】&#10;有形固定資産減価償却率">
          <a:extLst>
            <a:ext uri="{FF2B5EF4-FFF2-40B4-BE49-F238E27FC236}">
              <a16:creationId xmlns:a16="http://schemas.microsoft.com/office/drawing/2014/main" id="{66156FD9-0B82-401A-82B5-607918BF56F0}"/>
            </a:ext>
          </a:extLst>
        </xdr:cNvPr>
        <xdr:cNvSpPr txBox="1"/>
      </xdr:nvSpPr>
      <xdr:spPr>
        <a:xfrm>
          <a:off x="134372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125240</xdr:rowOff>
    </xdr:from>
    <xdr:ext cx="405111" cy="259045"/>
    <xdr:sp macro="" textlink="">
      <xdr:nvSpPr>
        <xdr:cNvPr id="793" name="n_2mainValue【庁舎】&#10;有形固定資産減価償却率">
          <a:extLst>
            <a:ext uri="{FF2B5EF4-FFF2-40B4-BE49-F238E27FC236}">
              <a16:creationId xmlns:a16="http://schemas.microsoft.com/office/drawing/2014/main" id="{E1570E7A-24BB-4E0B-806C-11F36B437A1D}"/>
            </a:ext>
          </a:extLst>
        </xdr:cNvPr>
        <xdr:cNvSpPr txBox="1"/>
      </xdr:nvSpPr>
      <xdr:spPr>
        <a:xfrm>
          <a:off x="12675244" y="1722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4" name="n_3mainValue【庁舎】&#10;有形固定資産減価償却率">
          <a:extLst>
            <a:ext uri="{FF2B5EF4-FFF2-40B4-BE49-F238E27FC236}">
              <a16:creationId xmlns:a16="http://schemas.microsoft.com/office/drawing/2014/main" id="{24C7DA59-60B0-4011-ACF9-DCEFC4609DD7}"/>
            </a:ext>
          </a:extLst>
        </xdr:cNvPr>
        <xdr:cNvSpPr txBox="1"/>
      </xdr:nvSpPr>
      <xdr:spPr>
        <a:xfrm>
          <a:off x="119005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93235</xdr:rowOff>
    </xdr:from>
    <xdr:ext cx="405111" cy="259045"/>
    <xdr:sp macro="" textlink="">
      <xdr:nvSpPr>
        <xdr:cNvPr id="795" name="n_4mainValue【庁舎】&#10;有形固定資産減価償却率">
          <a:extLst>
            <a:ext uri="{FF2B5EF4-FFF2-40B4-BE49-F238E27FC236}">
              <a16:creationId xmlns:a16="http://schemas.microsoft.com/office/drawing/2014/main" id="{25EA8BF3-5946-4FC6-97F0-92F418F47F85}"/>
            </a:ext>
          </a:extLst>
        </xdr:cNvPr>
        <xdr:cNvSpPr txBox="1"/>
      </xdr:nvSpPr>
      <xdr:spPr>
        <a:xfrm>
          <a:off x="11102984" y="1719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885A93B-C867-45C2-997B-022FBC95FB4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1B9BA971-7EB3-45CA-B2CA-8208AA2AE77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9EBFFC7-9E32-42ED-A480-2598F690B77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5DA707EC-BC97-4FE4-93F5-1DECAE3F335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13AC7C9B-7ED3-4FB1-9418-7CD2911DEEA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9A102358-7FE3-4999-8A47-B39BB257A9E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3FBCC8E7-0E85-404B-A8D5-70369429592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C8BA430E-474E-47D3-A9F9-6A4CA812B1F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E5114B66-A259-4F1F-AE27-1B509747A9D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320C44D7-20C1-4CAB-A38E-8DF1DB32982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194EF5D7-1894-4C6E-A163-34DBD03A1912}"/>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812FCF9D-5770-4C6D-82F3-B986713AC293}"/>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D5965E3B-E053-46EC-9206-A0D50548F95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3CA53AB6-F85D-4892-BF11-23A3F1A13658}"/>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E550218B-EBC7-4633-A5FB-92E815316CFA}"/>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6F4BD425-A5CD-4AFC-8618-51BD69A6005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4F3EAE90-49E5-4BD9-AE51-13C57743A733}"/>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3FFE1C79-3642-4E79-AD17-45ADC7C993BC}"/>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7ED1F810-B3AE-4BB8-96BD-E74A89E7765F}"/>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8EC6F363-9D97-4D1D-B1AB-386AE1B48A1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275FB9C1-5E99-4682-A923-8D05EC97333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2086898D-B19F-4BCA-B61D-5165F4B6F76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20905E7F-F46A-46AB-82B2-82BD92B8A89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a:extLst>
            <a:ext uri="{FF2B5EF4-FFF2-40B4-BE49-F238E27FC236}">
              <a16:creationId xmlns:a16="http://schemas.microsoft.com/office/drawing/2014/main" id="{AED60E2B-36E3-49F1-B4D3-BCA403B13C94}"/>
            </a:ext>
          </a:extLst>
        </xdr:cNvPr>
        <xdr:cNvCxnSpPr/>
      </xdr:nvCxnSpPr>
      <xdr:spPr>
        <a:xfrm flipV="1">
          <a:off x="19509104" y="16657321"/>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a:extLst>
            <a:ext uri="{FF2B5EF4-FFF2-40B4-BE49-F238E27FC236}">
              <a16:creationId xmlns:a16="http://schemas.microsoft.com/office/drawing/2014/main" id="{0BD6A990-F5ED-42A6-B59D-E4186B730F13}"/>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a:extLst>
            <a:ext uri="{FF2B5EF4-FFF2-40B4-BE49-F238E27FC236}">
              <a16:creationId xmlns:a16="http://schemas.microsoft.com/office/drawing/2014/main" id="{0BA1DA48-F5BB-46C4-9512-8A49B65C7FAF}"/>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a:extLst>
            <a:ext uri="{FF2B5EF4-FFF2-40B4-BE49-F238E27FC236}">
              <a16:creationId xmlns:a16="http://schemas.microsoft.com/office/drawing/2014/main" id="{07CA2E1D-F5CF-4E5C-B3A8-47BA47868E92}"/>
            </a:ext>
          </a:extLst>
        </xdr:cNvPr>
        <xdr:cNvSpPr txBox="1"/>
      </xdr:nvSpPr>
      <xdr:spPr>
        <a:xfrm>
          <a:off x="19547840" y="164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a:extLst>
            <a:ext uri="{FF2B5EF4-FFF2-40B4-BE49-F238E27FC236}">
              <a16:creationId xmlns:a16="http://schemas.microsoft.com/office/drawing/2014/main" id="{4B47B347-2BA3-4FBA-83E0-0E094047AE57}"/>
            </a:ext>
          </a:extLst>
        </xdr:cNvPr>
        <xdr:cNvCxnSpPr/>
      </xdr:nvCxnSpPr>
      <xdr:spPr>
        <a:xfrm>
          <a:off x="19443700" y="16657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4" name="【庁舎】&#10;一人当たり面積平均値テキスト">
          <a:extLst>
            <a:ext uri="{FF2B5EF4-FFF2-40B4-BE49-F238E27FC236}">
              <a16:creationId xmlns:a16="http://schemas.microsoft.com/office/drawing/2014/main" id="{3361D22D-1307-40BC-AF85-7142CCF8C95A}"/>
            </a:ext>
          </a:extLst>
        </xdr:cNvPr>
        <xdr:cNvSpPr txBox="1"/>
      </xdr:nvSpPr>
      <xdr:spPr>
        <a:xfrm>
          <a:off x="19547840" y="1771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a:extLst>
            <a:ext uri="{FF2B5EF4-FFF2-40B4-BE49-F238E27FC236}">
              <a16:creationId xmlns:a16="http://schemas.microsoft.com/office/drawing/2014/main" id="{549C5F0E-2772-4411-95A5-B2C352DB20FD}"/>
            </a:ext>
          </a:extLst>
        </xdr:cNvPr>
        <xdr:cNvSpPr/>
      </xdr:nvSpPr>
      <xdr:spPr>
        <a:xfrm>
          <a:off x="1945894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a:extLst>
            <a:ext uri="{FF2B5EF4-FFF2-40B4-BE49-F238E27FC236}">
              <a16:creationId xmlns:a16="http://schemas.microsoft.com/office/drawing/2014/main" id="{2E7DDBE1-1264-44AD-ADF1-3A981C612B24}"/>
            </a:ext>
          </a:extLst>
        </xdr:cNvPr>
        <xdr:cNvSpPr/>
      </xdr:nvSpPr>
      <xdr:spPr>
        <a:xfrm>
          <a:off x="18735040" y="1773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a:extLst>
            <a:ext uri="{FF2B5EF4-FFF2-40B4-BE49-F238E27FC236}">
              <a16:creationId xmlns:a16="http://schemas.microsoft.com/office/drawing/2014/main" id="{2B834986-9CED-4568-85E3-9F1B267CF355}"/>
            </a:ext>
          </a:extLst>
        </xdr:cNvPr>
        <xdr:cNvSpPr/>
      </xdr:nvSpPr>
      <xdr:spPr>
        <a:xfrm>
          <a:off x="1793748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a:extLst>
            <a:ext uri="{FF2B5EF4-FFF2-40B4-BE49-F238E27FC236}">
              <a16:creationId xmlns:a16="http://schemas.microsoft.com/office/drawing/2014/main" id="{990BBF92-D7CA-4A3B-BF41-656FFA65DEAE}"/>
            </a:ext>
          </a:extLst>
        </xdr:cNvPr>
        <xdr:cNvSpPr/>
      </xdr:nvSpPr>
      <xdr:spPr>
        <a:xfrm>
          <a:off x="1716278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a:extLst>
            <a:ext uri="{FF2B5EF4-FFF2-40B4-BE49-F238E27FC236}">
              <a16:creationId xmlns:a16="http://schemas.microsoft.com/office/drawing/2014/main" id="{598F47C1-4F8A-4E95-9905-1B62D5F93C1F}"/>
            </a:ext>
          </a:extLst>
        </xdr:cNvPr>
        <xdr:cNvSpPr/>
      </xdr:nvSpPr>
      <xdr:spPr>
        <a:xfrm>
          <a:off x="1638808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B42AB8F-062D-4022-BF28-6019EE0CED2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D001DF7-1400-4942-AF7E-21E2D0D7621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FD08361-9B5A-4AB1-9C32-097D60E1D6C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C064395-EC35-40D2-9C01-508CADA5F66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5A5EE9C-FBD7-4E1F-864F-3B8BA424949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5" name="楕円 834">
          <a:extLst>
            <a:ext uri="{FF2B5EF4-FFF2-40B4-BE49-F238E27FC236}">
              <a16:creationId xmlns:a16="http://schemas.microsoft.com/office/drawing/2014/main" id="{3DC50CF4-FF7D-467E-9C60-D8A2F503D837}"/>
            </a:ext>
          </a:extLst>
        </xdr:cNvPr>
        <xdr:cNvSpPr/>
      </xdr:nvSpPr>
      <xdr:spPr>
        <a:xfrm>
          <a:off x="194589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36" name="【庁舎】&#10;一人当たり面積該当値テキスト">
          <a:extLst>
            <a:ext uri="{FF2B5EF4-FFF2-40B4-BE49-F238E27FC236}">
              <a16:creationId xmlns:a16="http://schemas.microsoft.com/office/drawing/2014/main" id="{33749E34-35CD-4BCD-A370-C20C38486B90}"/>
            </a:ext>
          </a:extLst>
        </xdr:cNvPr>
        <xdr:cNvSpPr txBox="1"/>
      </xdr:nvSpPr>
      <xdr:spPr>
        <a:xfrm>
          <a:off x="19547840"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37" name="楕円 836">
          <a:extLst>
            <a:ext uri="{FF2B5EF4-FFF2-40B4-BE49-F238E27FC236}">
              <a16:creationId xmlns:a16="http://schemas.microsoft.com/office/drawing/2014/main" id="{D6351F06-01DB-490B-86F5-557453C9D7C4}"/>
            </a:ext>
          </a:extLst>
        </xdr:cNvPr>
        <xdr:cNvSpPr/>
      </xdr:nvSpPr>
      <xdr:spPr>
        <a:xfrm>
          <a:off x="1873504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87630</xdr:rowOff>
    </xdr:to>
    <xdr:cxnSp macro="">
      <xdr:nvCxnSpPr>
        <xdr:cNvPr id="838" name="直線コネクタ 837">
          <a:extLst>
            <a:ext uri="{FF2B5EF4-FFF2-40B4-BE49-F238E27FC236}">
              <a16:creationId xmlns:a16="http://schemas.microsoft.com/office/drawing/2014/main" id="{B3D6FBC0-0955-415C-B7ED-B7583DEB141C}"/>
            </a:ext>
          </a:extLst>
        </xdr:cNvPr>
        <xdr:cNvCxnSpPr/>
      </xdr:nvCxnSpPr>
      <xdr:spPr>
        <a:xfrm>
          <a:off x="18778220" y="17674589"/>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9" name="楕円 838">
          <a:extLst>
            <a:ext uri="{FF2B5EF4-FFF2-40B4-BE49-F238E27FC236}">
              <a16:creationId xmlns:a16="http://schemas.microsoft.com/office/drawing/2014/main" id="{ABB9A2C2-ABB7-4343-BBB8-A49B656629B5}"/>
            </a:ext>
          </a:extLst>
        </xdr:cNvPr>
        <xdr:cNvSpPr/>
      </xdr:nvSpPr>
      <xdr:spPr>
        <a:xfrm>
          <a:off x="1793748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72389</xdr:rowOff>
    </xdr:to>
    <xdr:cxnSp macro="">
      <xdr:nvCxnSpPr>
        <xdr:cNvPr id="840" name="直線コネクタ 839">
          <a:extLst>
            <a:ext uri="{FF2B5EF4-FFF2-40B4-BE49-F238E27FC236}">
              <a16:creationId xmlns:a16="http://schemas.microsoft.com/office/drawing/2014/main" id="{EAAF6728-3FC7-41D1-BABC-68D8BC6CD1BB}"/>
            </a:ext>
          </a:extLst>
        </xdr:cNvPr>
        <xdr:cNvCxnSpPr/>
      </xdr:nvCxnSpPr>
      <xdr:spPr>
        <a:xfrm>
          <a:off x="17988280" y="1766697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10161</xdr:rowOff>
    </xdr:from>
    <xdr:to>
      <xdr:col>102</xdr:col>
      <xdr:colOff>165100</xdr:colOff>
      <xdr:row>105</xdr:row>
      <xdr:rowOff>111761</xdr:rowOff>
    </xdr:to>
    <xdr:sp macro="" textlink="">
      <xdr:nvSpPr>
        <xdr:cNvPr id="841" name="楕円 840">
          <a:extLst>
            <a:ext uri="{FF2B5EF4-FFF2-40B4-BE49-F238E27FC236}">
              <a16:creationId xmlns:a16="http://schemas.microsoft.com/office/drawing/2014/main" id="{CC087852-D066-404E-81B1-BB5938D9DC0C}"/>
            </a:ext>
          </a:extLst>
        </xdr:cNvPr>
        <xdr:cNvSpPr/>
      </xdr:nvSpPr>
      <xdr:spPr>
        <a:xfrm>
          <a:off x="1716278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64770</xdr:rowOff>
    </xdr:to>
    <xdr:cxnSp macro="">
      <xdr:nvCxnSpPr>
        <xdr:cNvPr id="842" name="直線コネクタ 841">
          <a:extLst>
            <a:ext uri="{FF2B5EF4-FFF2-40B4-BE49-F238E27FC236}">
              <a16:creationId xmlns:a16="http://schemas.microsoft.com/office/drawing/2014/main" id="{7F1C9BB6-EA56-4BE5-B8D8-1AC5FEFE1339}"/>
            </a:ext>
          </a:extLst>
        </xdr:cNvPr>
        <xdr:cNvCxnSpPr/>
      </xdr:nvCxnSpPr>
      <xdr:spPr>
        <a:xfrm>
          <a:off x="17213580" y="1766316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43" name="楕円 842">
          <a:extLst>
            <a:ext uri="{FF2B5EF4-FFF2-40B4-BE49-F238E27FC236}">
              <a16:creationId xmlns:a16="http://schemas.microsoft.com/office/drawing/2014/main" id="{20816A1F-F0A7-49CF-B4BF-0DC2C5C9A0AF}"/>
            </a:ext>
          </a:extLst>
        </xdr:cNvPr>
        <xdr:cNvSpPr/>
      </xdr:nvSpPr>
      <xdr:spPr>
        <a:xfrm>
          <a:off x="16388080" y="1758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60961</xdr:rowOff>
    </xdr:to>
    <xdr:cxnSp macro="">
      <xdr:nvCxnSpPr>
        <xdr:cNvPr id="844" name="直線コネクタ 843">
          <a:extLst>
            <a:ext uri="{FF2B5EF4-FFF2-40B4-BE49-F238E27FC236}">
              <a16:creationId xmlns:a16="http://schemas.microsoft.com/office/drawing/2014/main" id="{C7E69C58-E1CF-4C8F-B1F7-720D7D296971}"/>
            </a:ext>
          </a:extLst>
        </xdr:cNvPr>
        <xdr:cNvCxnSpPr/>
      </xdr:nvCxnSpPr>
      <xdr:spPr>
        <a:xfrm>
          <a:off x="16431260" y="17636489"/>
          <a:ext cx="78232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5" name="n_1aveValue【庁舎】&#10;一人当たり面積">
          <a:extLst>
            <a:ext uri="{FF2B5EF4-FFF2-40B4-BE49-F238E27FC236}">
              <a16:creationId xmlns:a16="http://schemas.microsoft.com/office/drawing/2014/main" id="{325C8872-E248-4AD0-B6A4-1D5FEFB631E8}"/>
            </a:ext>
          </a:extLst>
        </xdr:cNvPr>
        <xdr:cNvSpPr txBox="1"/>
      </xdr:nvSpPr>
      <xdr:spPr>
        <a:xfrm>
          <a:off x="185611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6" name="n_2aveValue【庁舎】&#10;一人当たり面積">
          <a:extLst>
            <a:ext uri="{FF2B5EF4-FFF2-40B4-BE49-F238E27FC236}">
              <a16:creationId xmlns:a16="http://schemas.microsoft.com/office/drawing/2014/main" id="{5A20A81A-AB37-44D6-B5F5-6F81698C2C63}"/>
            </a:ext>
          </a:extLst>
        </xdr:cNvPr>
        <xdr:cNvSpPr txBox="1"/>
      </xdr:nvSpPr>
      <xdr:spPr>
        <a:xfrm>
          <a:off x="1777626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7" name="n_3aveValue【庁舎】&#10;一人当たり面積">
          <a:extLst>
            <a:ext uri="{FF2B5EF4-FFF2-40B4-BE49-F238E27FC236}">
              <a16:creationId xmlns:a16="http://schemas.microsoft.com/office/drawing/2014/main" id="{5EFABCEC-9514-4B03-913D-8E1B8FA11943}"/>
            </a:ext>
          </a:extLst>
        </xdr:cNvPr>
        <xdr:cNvSpPr txBox="1"/>
      </xdr:nvSpPr>
      <xdr:spPr>
        <a:xfrm>
          <a:off x="17001567" y="178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a:extLst>
            <a:ext uri="{FF2B5EF4-FFF2-40B4-BE49-F238E27FC236}">
              <a16:creationId xmlns:a16="http://schemas.microsoft.com/office/drawing/2014/main" id="{534D61B1-CB3D-42AB-8EF3-56BA654881C5}"/>
            </a:ext>
          </a:extLst>
        </xdr:cNvPr>
        <xdr:cNvSpPr txBox="1"/>
      </xdr:nvSpPr>
      <xdr:spPr>
        <a:xfrm>
          <a:off x="1622686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849" name="n_1mainValue【庁舎】&#10;一人当たり面積">
          <a:extLst>
            <a:ext uri="{FF2B5EF4-FFF2-40B4-BE49-F238E27FC236}">
              <a16:creationId xmlns:a16="http://schemas.microsoft.com/office/drawing/2014/main" id="{A71CA418-5FBA-46A5-B65E-1E291336321F}"/>
            </a:ext>
          </a:extLst>
        </xdr:cNvPr>
        <xdr:cNvSpPr txBox="1"/>
      </xdr:nvSpPr>
      <xdr:spPr>
        <a:xfrm>
          <a:off x="1856112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50" name="n_2mainValue【庁舎】&#10;一人当たり面積">
          <a:extLst>
            <a:ext uri="{FF2B5EF4-FFF2-40B4-BE49-F238E27FC236}">
              <a16:creationId xmlns:a16="http://schemas.microsoft.com/office/drawing/2014/main" id="{5EFA0F9F-37A5-4832-B38C-4ADE9FB74119}"/>
            </a:ext>
          </a:extLst>
        </xdr:cNvPr>
        <xdr:cNvSpPr txBox="1"/>
      </xdr:nvSpPr>
      <xdr:spPr>
        <a:xfrm>
          <a:off x="177762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128288</xdr:rowOff>
    </xdr:from>
    <xdr:ext cx="469744" cy="259045"/>
    <xdr:sp macro="" textlink="">
      <xdr:nvSpPr>
        <xdr:cNvPr id="851" name="n_3mainValue【庁舎】&#10;一人当たり面積">
          <a:extLst>
            <a:ext uri="{FF2B5EF4-FFF2-40B4-BE49-F238E27FC236}">
              <a16:creationId xmlns:a16="http://schemas.microsoft.com/office/drawing/2014/main" id="{DBE9417A-604C-4CBB-9B04-20B04F5AA131}"/>
            </a:ext>
          </a:extLst>
        </xdr:cNvPr>
        <xdr:cNvSpPr txBox="1"/>
      </xdr:nvSpPr>
      <xdr:spPr>
        <a:xfrm>
          <a:off x="17001567" y="173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52" name="n_4mainValue【庁舎】&#10;一人当たり面積">
          <a:extLst>
            <a:ext uri="{FF2B5EF4-FFF2-40B4-BE49-F238E27FC236}">
              <a16:creationId xmlns:a16="http://schemas.microsoft.com/office/drawing/2014/main" id="{36D80A1D-6DA4-4EC4-89F2-56E99CF22D93}"/>
            </a:ext>
          </a:extLst>
        </xdr:cNvPr>
        <xdr:cNvSpPr txBox="1"/>
      </xdr:nvSpPr>
      <xdr:spPr>
        <a:xfrm>
          <a:off x="1622686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75A3B269-EC77-4E79-946B-D40017DAD1B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C8A33E41-62F4-400E-AB74-C53392CDF85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A6B51DE2-9057-482C-9A4E-F002111F175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３０年代後半からの人口増加を背景に、行政需要拡大への対応や住民福祉増進のため、計画的な公共施設整備を進めてきた結果、築３０年を超える公共施設が約７割あり、類似団体と比較した若干高い傾向にある。老朽化した公共施設等の大規模改修や建替え等の維持・更新経費の増大と集中が見込まれる。</a:t>
          </a:r>
        </a:p>
        <a:p>
          <a:r>
            <a:rPr kumimoji="1" lang="ja-JP" altLang="en-US" sz="1300">
              <a:latin typeface="ＭＳ Ｐゴシック" panose="020B0600070205080204" pitchFamily="50" charset="-128"/>
              <a:ea typeface="ＭＳ Ｐゴシック" panose="020B0600070205080204" pitchFamily="50" charset="-128"/>
            </a:rPr>
            <a:t>　類似団体との比較では、「体育館・プール、図書館」の有形固定資産減価償却率が高い数値をとなっている。これらの施設は、区民の行政需要に応えるため多くが昭和４０年代から５０年代に建設され、築４０年を経過していることが要因として考えられる。ただし、いずれの施設においても耐震化を完了していることに加え、施設を安全に活用できるよう必要に応じた修繕等を行っている。</a:t>
          </a:r>
        </a:p>
        <a:p>
          <a:r>
            <a:rPr kumimoji="1" lang="ja-JP" altLang="en-US" sz="1300">
              <a:latin typeface="ＭＳ Ｐゴシック" panose="020B0600070205080204" pitchFamily="50" charset="-128"/>
              <a:ea typeface="ＭＳ Ｐゴシック" panose="020B0600070205080204" pitchFamily="50" charset="-128"/>
            </a:rPr>
            <a:t>　令和４年度改定した「中期財政計画」に基づき、計画的な改修とライフサイクルコストを意識した施設更新を進めていく。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ポイント増だが、依然として類似団体では下位に留まっている。特別区民税は対前年度比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億円の減、特別区たばこ税は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の増となっており、特別区税全体としては増額となっているが、歳入に占める割合が依然低い状況に変わりはない。都営住宅等を多く抱え、他の類似団体と比べ低所得世帯が多い当区の構造的な問題ではあるが、今後も特別区民税の徴収強化、担税力のある世帯の定着促進等歳入確保に努める。また、行政評価に基づく事務事業の見直しなどにより財政基盤の安定・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財政調整交付金や地方消費税交付金等の増により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経常的一般財源等総額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億円増となったことに加え、物件費や補助費等の減により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経常的経費充当一般財源等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億円減となったことで前年度比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ポイントの減となった。目標としている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以下</a:t>
          </a:r>
          <a:r>
            <a:rPr kumimoji="1" lang="ja-JP" altLang="en-US" sz="1300">
              <a:latin typeface="ＭＳ Ｐゴシック" panose="020B0600070205080204" pitchFamily="50" charset="-128"/>
              <a:ea typeface="ＭＳ Ｐゴシック" panose="020B0600070205080204" pitchFamily="50" charset="-128"/>
            </a:rPr>
            <a:t>となり、類似団体の平均と比較しても低い数値に留まっている。今後も区税等の徴収強化などによる経常一般財源の歳入確保や行政評価に基づく事務事業の見直しによる経費の「選択と集中」を進め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適正水準を逸脱しないよう努めていく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66</xdr:row>
      <xdr:rowOff>138854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55867"/>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66</xdr:row>
      <xdr:rowOff>138854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96083"/>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23283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0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31327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076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数値を大きく下回っているのは、これまで指定管理者制度の導入や技能系職員の退職不補充、保育園の民営化、外郭団体の整理統合等を積極的に進め、常勤職員定数の削減とあわせてコスト削減を行ってきたことによるものである。今後も「定員管理指針」に基づき、定員管理と人件費の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169267</xdr:rowOff>
    </xdr:from>
    <xdr:to>
      <xdr:col>23</xdr:col>
      <xdr:colOff>133350</xdr:colOff>
      <xdr:row>81</xdr:row>
      <xdr:rowOff>24284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5267"/>
          <a:ext cx="8382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137571</xdr:rowOff>
    </xdr:from>
    <xdr:to>
      <xdr:col>19</xdr:col>
      <xdr:colOff>133350</xdr:colOff>
      <xdr:row>80</xdr:row>
      <xdr:rowOff>169267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53571"/>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111776</xdr:rowOff>
    </xdr:from>
    <xdr:to>
      <xdr:col>15</xdr:col>
      <xdr:colOff>82550</xdr:colOff>
      <xdr:row>80</xdr:row>
      <xdr:rowOff>137571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7776"/>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105756</xdr:rowOff>
    </xdr:from>
    <xdr:to>
      <xdr:col>11</xdr:col>
      <xdr:colOff>31750</xdr:colOff>
      <xdr:row>80</xdr:row>
      <xdr:rowOff>111776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2175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144934</xdr:rowOff>
    </xdr:from>
    <xdr:to>
      <xdr:col>23</xdr:col>
      <xdr:colOff>184150</xdr:colOff>
      <xdr:row>81</xdr:row>
      <xdr:rowOff>75084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66211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8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118467</xdr:rowOff>
    </xdr:from>
    <xdr:to>
      <xdr:col>19</xdr:col>
      <xdr:colOff>184150</xdr:colOff>
      <xdr:row>81</xdr:row>
      <xdr:rowOff>48617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58794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86771</xdr:rowOff>
    </xdr:from>
    <xdr:to>
      <xdr:col>15</xdr:col>
      <xdr:colOff>133350</xdr:colOff>
      <xdr:row>81</xdr:row>
      <xdr:rowOff>16921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27098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7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60976</xdr:rowOff>
    </xdr:from>
    <xdr:to>
      <xdr:col>11</xdr:col>
      <xdr:colOff>82550</xdr:colOff>
      <xdr:row>80</xdr:row>
      <xdr:rowOff>162576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54956</xdr:rowOff>
    </xdr:from>
    <xdr:to>
      <xdr:col>7</xdr:col>
      <xdr:colOff>31750</xdr:colOff>
      <xdr:row>80</xdr:row>
      <xdr:rowOff>156556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166733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た。多数の退職・新規採用などを含む職員構成の変動が指数低下に影響している。同一の給料表に基づく類似団体の中では、比較的、早期に主任主事や係長職等への昇任が遂げられているため、類似団体間比較では結果として指数を押し上げたと推察される。今後も特別区人事委員会勧告を踏まえなが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118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4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年度以降、「定員管理適正化計画」、「定員適正化指針」、「第二次定員適正化指針」により定員を削減し、類似団体内では引き続き上位に位置している。今後も「定員管理指針」に基づき、適正な定数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33686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4808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32536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14693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31387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146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25642</xdr:rowOff>
    </xdr:from>
    <xdr:to>
      <xdr:col>68</xdr:col>
      <xdr:colOff>152400</xdr:colOff>
      <xdr:row>59</xdr:row>
      <xdr:rowOff>31387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4119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154336</xdr:rowOff>
    </xdr:from>
    <xdr:to>
      <xdr:col>81</xdr:col>
      <xdr:colOff>95250</xdr:colOff>
      <xdr:row>59</xdr:row>
      <xdr:rowOff>84486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75613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1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146292</xdr:rowOff>
    </xdr:from>
    <xdr:to>
      <xdr:col>64</xdr:col>
      <xdr:colOff>152400</xdr:colOff>
      <xdr:row>59</xdr:row>
      <xdr:rowOff>76442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86619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8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令和３年度は新規起債額を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億円減額したため、前年度から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今後は、公共施設の老朽化により、特に学校施設の更新経費が増加することで、現段階では新規の起債による比率上昇も見込まれているが、可能な限り起債額が元金償還額を上回らないように努めていく。</a:t>
          </a:r>
        </a:p>
        <a:p>
          <a:r>
            <a:rPr kumimoji="1" lang="ja-JP" altLang="en-US" sz="1300">
              <a:latin typeface="ＭＳ Ｐゴシック" panose="020B0600070205080204" pitchFamily="50" charset="-128"/>
              <a:ea typeface="ＭＳ Ｐゴシック" panose="020B0600070205080204" pitchFamily="50" charset="-128"/>
            </a:rPr>
            <a:t>　引き続き適債事業を精査するとともに、施設ごとの個別計画に基づき、長寿命化によるコスト削減や基金の活用などを図り、適正水準を維持していく。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100330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8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将来負担額は、特別区債現在高・債務負担行為による支出予定額・退職手当支給予定額等の合計で</a:t>
          </a:r>
          <a:r>
            <a:rPr kumimoji="1" lang="en-US" altLang="ja-JP" sz="1300">
              <a:latin typeface="ＭＳ Ｐゴシック" panose="020B0600070205080204" pitchFamily="50" charset="-128"/>
              <a:ea typeface="ＭＳ Ｐゴシック" panose="020B0600070205080204" pitchFamily="50" charset="-128"/>
            </a:rPr>
            <a:t>561</a:t>
          </a:r>
          <a:r>
            <a:rPr kumimoji="1" lang="ja-JP" altLang="en-US" sz="1300">
              <a:latin typeface="ＭＳ Ｐゴシック" panose="020B0600070205080204" pitchFamily="50" charset="-128"/>
              <a:ea typeface="ＭＳ Ｐゴシック" panose="020B0600070205080204" pitchFamily="50" charset="-128"/>
            </a:rPr>
            <a:t>億円であった。一方、基金現在高等将来負担額から控除される充当可能財源等は</a:t>
          </a:r>
          <a:r>
            <a:rPr kumimoji="1" lang="en-US" altLang="ja-JP" sz="1300">
              <a:latin typeface="ＭＳ Ｐゴシック" panose="020B0600070205080204" pitchFamily="50" charset="-128"/>
              <a:ea typeface="ＭＳ Ｐゴシック" panose="020B0600070205080204" pitchFamily="50" charset="-128"/>
            </a:rPr>
            <a:t>2,729</a:t>
          </a:r>
          <a:r>
            <a:rPr kumimoji="1" lang="ja-JP" altLang="en-US" sz="1300">
              <a:latin typeface="ＭＳ Ｐゴシック" panose="020B0600070205080204" pitchFamily="50" charset="-128"/>
              <a:ea typeface="ＭＳ Ｐゴシック" panose="020B0600070205080204" pitchFamily="50" charset="-128"/>
            </a:rPr>
            <a:t>億円で、将来負担額を</a:t>
          </a:r>
          <a:r>
            <a:rPr kumimoji="1" lang="en-US" altLang="ja-JP" sz="1300">
              <a:latin typeface="ＭＳ Ｐゴシック" panose="020B0600070205080204" pitchFamily="50" charset="-128"/>
              <a:ea typeface="ＭＳ Ｐゴシック" panose="020B0600070205080204" pitchFamily="50" charset="-128"/>
            </a:rPr>
            <a:t>2,168</a:t>
          </a:r>
          <a:r>
            <a:rPr kumimoji="1" lang="ja-JP" altLang="en-US" sz="1300">
              <a:latin typeface="ＭＳ Ｐゴシック" panose="020B0600070205080204" pitchFamily="50" charset="-128"/>
              <a:ea typeface="ＭＳ Ｐゴシック" panose="020B0600070205080204" pitchFamily="50" charset="-128"/>
            </a:rPr>
            <a:t>億円と大きく上回るため、将来負担比率は算定されなかった。このように健全な状態にあるが、今後は、公共施設の老朽化による改修等により債務負担行為額の増大が見込まれるため、引き続き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年度以降、「定員管理適正化計画」「定員適正化指針」に基づき、指定管理者制度導入や技能系職員退職不補充、保育園民営化等により、常勤職員定数の適正化を図っている。令和３年度は常勤職員数及び定年退職者数の減により、人件費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億円減少し、人件費比率も前年度比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ポイント減少した。今後も「定員管理指針」に基づいた定員管理と人件費の抑制に努めていく。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143328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706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102507</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032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70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70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51707</xdr:rowOff>
    </xdr:from>
    <xdr:to>
      <xdr:col>15</xdr:col>
      <xdr:colOff>149225</xdr:colOff>
      <xdr:row>35</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163484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41020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令和３年度は、電子計算組織管理運営事務で</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億円の減、生きがい奨励金支給事務で</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億円の減などにより経常的経費充当一般財源が</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％減）の減額となった。経常収支比率では前年度と比べ、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ポイント減となり、類似団体の平均を下回っている。今後も行政評価を活用した事務事業の見直し等による「選択と集中」を進め、事業の重点化を図っていく。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15</xdr:row>
      <xdr:rowOff>9979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222500"/>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37193</xdr:rowOff>
    </xdr:from>
    <xdr:to>
      <xdr:col>78</xdr:col>
      <xdr:colOff>69850</xdr:colOff>
      <xdr:row>15</xdr:row>
      <xdr:rowOff>9979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66043"/>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xdr:rowOff>
    </xdr:from>
    <xdr:to>
      <xdr:col>73</xdr:col>
      <xdr:colOff>180975</xdr:colOff>
      <xdr:row>13</xdr:row>
      <xdr:rowOff>37193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070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xdr:rowOff>
    </xdr:from>
    <xdr:to>
      <xdr:col>69</xdr:col>
      <xdr:colOff>92075</xdr:colOff>
      <xdr:row>12</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0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157843</xdr:rowOff>
    </xdr:from>
    <xdr:to>
      <xdr:col>74</xdr:col>
      <xdr:colOff>31750</xdr:colOff>
      <xdr:row>13</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11</xdr:row>
      <xdr:rowOff>133350</xdr:rowOff>
    </xdr:from>
    <xdr:to>
      <xdr:col>69</xdr:col>
      <xdr:colOff>142875</xdr:colOff>
      <xdr:row>12</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0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11</xdr:row>
      <xdr:rowOff>133350</xdr:rowOff>
    </xdr:from>
    <xdr:to>
      <xdr:col>65</xdr:col>
      <xdr:colOff>53975</xdr:colOff>
      <xdr:row>12</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0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73677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令和３年度の扶助費は</a:t>
          </a:r>
          <a:r>
            <a:rPr kumimoji="1" lang="en-US" altLang="ja-JP" sz="1300">
              <a:latin typeface="ＭＳ Ｐゴシック" panose="020B0600070205080204" pitchFamily="50" charset="-128"/>
              <a:ea typeface="ＭＳ Ｐゴシック" panose="020B0600070205080204" pitchFamily="50" charset="-128"/>
            </a:rPr>
            <a:t>1,289</a:t>
          </a:r>
          <a:r>
            <a:rPr kumimoji="1" lang="ja-JP" altLang="en-US" sz="1300">
              <a:latin typeface="ＭＳ Ｐゴシック" panose="020B0600070205080204" pitchFamily="50" charset="-128"/>
              <a:ea typeface="ＭＳ Ｐゴシック" panose="020B0600070205080204" pitchFamily="50" charset="-128"/>
            </a:rPr>
            <a:t>億円で、歳出全体の</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％を占めている。経常的経費一般財源では</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億円で構成比の</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ポイントの増となった。子ども医療費助成事業で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億円の増、高齢者の紙おむつ支給事業で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億円の増などが主な要因である。生活保護費については横ばいであった。今後も高齢者や障がい者支援のため社会保障関係費の増加が見込まれるが、適正な給付に努めていく。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27940</xdr:rowOff>
    </xdr:from>
    <xdr:to>
      <xdr:col>24</xdr:col>
      <xdr:colOff>25400</xdr:colOff>
      <xdr:row>60</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14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96520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4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96520</xdr:rowOff>
    </xdr:from>
    <xdr:to>
      <xdr:col>15</xdr:col>
      <xdr:colOff>98425</xdr:colOff>
      <xdr:row>60</xdr:row>
      <xdr:rowOff>111760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38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111760</xdr:rowOff>
    </xdr:from>
    <xdr:to>
      <xdr:col>11</xdr:col>
      <xdr:colOff>9525</xdr:colOff>
      <xdr:row>60</xdr:row>
      <xdr:rowOff>134620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148590</xdr:rowOff>
    </xdr:from>
    <xdr:to>
      <xdr:col>24</xdr:col>
      <xdr:colOff>76200</xdr:colOff>
      <xdr:row>60</xdr:row>
      <xdr:rowOff>78740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120667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45720</xdr:rowOff>
    </xdr:from>
    <xdr:to>
      <xdr:col>15</xdr:col>
      <xdr:colOff>149225</xdr:colOff>
      <xdr:row>60</xdr:row>
      <xdr:rowOff>147320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132097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60960</xdr:rowOff>
    </xdr:from>
    <xdr:to>
      <xdr:col>11</xdr:col>
      <xdr:colOff>60325</xdr:colOff>
      <xdr:row>60</xdr:row>
      <xdr:rowOff>162560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147337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83820</xdr:rowOff>
    </xdr:from>
    <xdr:to>
      <xdr:col>6</xdr:col>
      <xdr:colOff>171450</xdr:colOff>
      <xdr:row>61</xdr:row>
      <xdr:rowOff>13970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170197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国民健康保険、介護保険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後期高齢者医療の各特別会計への繰出金は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経常的経費充当一般財源等が合計で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億円の増額（</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また、維持補修費は、文化芸術施設改修事業の減などにより、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億円の減額（</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その他経費の経常収支比率については前年度と比べ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ポイント減少した。行政評価を活用した事務事業の見直し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「選択と集中」による事業の重点化を進め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経費の抑制を図る。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41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61</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37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9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19050</xdr:rowOff>
    </xdr:from>
    <xdr:to>
      <xdr:col>69</xdr:col>
      <xdr:colOff>142875</xdr:colOff>
      <xdr:row>60</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補助費では、ものづくり支援事業で</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億円の減、中小企業融資事業で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億円の減などにより経常的経費充当一般財源が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億円の減額（</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％減）となった。経常収支比率については前年度と比べ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ポイントの減となった。今後も、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年ごとに全ての補助金について必要性や妥当性等を評価し、見直しを行っていくとともに、交付実績についてはホームページにおける公表を継続し、透明性の向上を図っていく。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22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849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令和３年度は新規起債額の発行を極力抑制したことで、前年度比では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ポイント減少した。地方債現在高は着実に減らしているが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今後は学校等老朽化した施設の更新経費が増加するため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現段階では新規の起債による比率上昇も見込まれるが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起債額と元金償還額の適正なバランスに留意し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適正水準を維持する。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下回っている。これは新型コロナウイルス感染症対策において積極的な財政出動をしたものの、物件費や補助費等の減により経常的経費充当一般財源が減額したことに加え、財政調整交付金や地方消費税交付金等の経常的一般財源が増額となったことによる。今後もより一層新たな歳入の確保とともに、歳出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81</xdr:row>
      <xdr:rowOff>124279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47700"/>
          <a:ext cx="8382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29029</xdr:rowOff>
    </xdr:from>
    <xdr:to>
      <xdr:col>78</xdr:col>
      <xdr:colOff>69850</xdr:colOff>
      <xdr:row>81</xdr:row>
      <xdr:rowOff>124279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02129"/>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141713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68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29029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38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37193</xdr:rowOff>
    </xdr:from>
    <xdr:to>
      <xdr:col>69</xdr:col>
      <xdr:colOff>92075</xdr:colOff>
      <xdr:row>77</xdr:row>
      <xdr:rowOff>113393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3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73479</xdr:rowOff>
    </xdr:from>
    <xdr:to>
      <xdr:col>78</xdr:col>
      <xdr:colOff>120650</xdr:colOff>
      <xdr:row>82</xdr:row>
      <xdr:rowOff>3629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159856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149679</xdr:rowOff>
    </xdr:from>
    <xdr:to>
      <xdr:col>74</xdr:col>
      <xdr:colOff>31750</xdr:colOff>
      <xdr:row>78</xdr:row>
      <xdr:rowOff>79829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90006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62593</xdr:rowOff>
    </xdr:from>
    <xdr:to>
      <xdr:col>65</xdr:col>
      <xdr:colOff>53975</xdr:colOff>
      <xdr:row>77</xdr:row>
      <xdr:rowOff>164193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30259</xdr:rowOff>
    </xdr:from>
    <xdr:to>
      <xdr:col>29</xdr:col>
      <xdr:colOff>127000</xdr:colOff>
      <xdr:row>19</xdr:row>
      <xdr:rowOff>33089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5434"/>
          <a:ext cx="647700" cy="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33089</xdr:rowOff>
    </xdr:from>
    <xdr:to>
      <xdr:col>26</xdr:col>
      <xdr:colOff>50800</xdr:colOff>
      <xdr:row>19</xdr:row>
      <xdr:rowOff>53881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8264"/>
          <a:ext cx="698500" cy="2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53881</xdr:rowOff>
    </xdr:from>
    <xdr:to>
      <xdr:col>22</xdr:col>
      <xdr:colOff>114300</xdr:colOff>
      <xdr:row>19</xdr:row>
      <xdr:rowOff>62437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9056"/>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54534</xdr:rowOff>
    </xdr:from>
    <xdr:to>
      <xdr:col>18</xdr:col>
      <xdr:colOff>177800</xdr:colOff>
      <xdr:row>19</xdr:row>
      <xdr:rowOff>62437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59709"/>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150909</xdr:rowOff>
    </xdr:from>
    <xdr:to>
      <xdr:col>29</xdr:col>
      <xdr:colOff>177800</xdr:colOff>
      <xdr:row>19</xdr:row>
      <xdr:rowOff>81059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59486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153739</xdr:rowOff>
    </xdr:from>
    <xdr:to>
      <xdr:col>26</xdr:col>
      <xdr:colOff>101600</xdr:colOff>
      <xdr:row>19</xdr:row>
      <xdr:rowOff>83889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68666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3081</xdr:rowOff>
    </xdr:from>
    <xdr:to>
      <xdr:col>22</xdr:col>
      <xdr:colOff>165100</xdr:colOff>
      <xdr:row>19</xdr:row>
      <xdr:rowOff>104681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89458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11637</xdr:rowOff>
    </xdr:from>
    <xdr:to>
      <xdr:col>19</xdr:col>
      <xdr:colOff>38100</xdr:colOff>
      <xdr:row>19</xdr:row>
      <xdr:rowOff>113237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98014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3734</xdr:rowOff>
    </xdr:from>
    <xdr:to>
      <xdr:col>15</xdr:col>
      <xdr:colOff>101600</xdr:colOff>
      <xdr:row>19</xdr:row>
      <xdr:rowOff>105334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164338</xdr:rowOff>
    </xdr:from>
    <xdr:to>
      <xdr:col>29</xdr:col>
      <xdr:colOff>127000</xdr:colOff>
      <xdr:row>37</xdr:row>
      <xdr:rowOff>12319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17588"/>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96901</xdr:rowOff>
    </xdr:from>
    <xdr:to>
      <xdr:col>26</xdr:col>
      <xdr:colOff>50800</xdr:colOff>
      <xdr:row>36</xdr:row>
      <xdr:rowOff>164338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50151"/>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68707</xdr:rowOff>
    </xdr:from>
    <xdr:to>
      <xdr:col>22</xdr:col>
      <xdr:colOff>114300</xdr:colOff>
      <xdr:row>36</xdr:row>
      <xdr:rowOff>96901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21957"/>
          <a:ext cx="6985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36779</xdr:rowOff>
    </xdr:from>
    <xdr:to>
      <xdr:col>18</xdr:col>
      <xdr:colOff>177800</xdr:colOff>
      <xdr:row>36</xdr:row>
      <xdr:rowOff>68707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90029"/>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132969</xdr:rowOff>
    </xdr:from>
    <xdr:to>
      <xdr:col>29</xdr:col>
      <xdr:colOff>177800</xdr:colOff>
      <xdr:row>37</xdr:row>
      <xdr:rowOff>63119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105046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113538</xdr:rowOff>
    </xdr:from>
    <xdr:to>
      <xdr:col>26</xdr:col>
      <xdr:colOff>101600</xdr:colOff>
      <xdr:row>37</xdr:row>
      <xdr:rowOff>43688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6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5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46101</xdr:rowOff>
    </xdr:from>
    <xdr:to>
      <xdr:col>22</xdr:col>
      <xdr:colOff>165100</xdr:colOff>
      <xdr:row>36</xdr:row>
      <xdr:rowOff>147701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9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132478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8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17907</xdr:rowOff>
    </xdr:from>
    <xdr:to>
      <xdr:col>19</xdr:col>
      <xdr:colOff>38100</xdr:colOff>
      <xdr:row>36</xdr:row>
      <xdr:rowOff>119507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7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129684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328879</xdr:rowOff>
    </xdr:from>
    <xdr:to>
      <xdr:col>15</xdr:col>
      <xdr:colOff>101600</xdr:colOff>
      <xdr:row>36</xdr:row>
      <xdr:rowOff>87579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97756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0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165553</xdr:rowOff>
    </xdr:from>
    <xdr:to>
      <xdr:col>24</xdr:col>
      <xdr:colOff>63500</xdr:colOff>
      <xdr:row>38</xdr:row>
      <xdr:rowOff>17203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09203"/>
          <a:ext cx="8382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165553</xdr:rowOff>
    </xdr:from>
    <xdr:to>
      <xdr:col>19</xdr:col>
      <xdr:colOff>177800</xdr:colOff>
      <xdr:row>38</xdr:row>
      <xdr:rowOff>15962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920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15962</xdr:rowOff>
    </xdr:from>
    <xdr:to>
      <xdr:col>15</xdr:col>
      <xdr:colOff>50800</xdr:colOff>
      <xdr:row>38</xdr:row>
      <xdr:rowOff>35785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1062"/>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35785</xdr:rowOff>
    </xdr:from>
    <xdr:to>
      <xdr:col>10</xdr:col>
      <xdr:colOff>114300</xdr:colOff>
      <xdr:row>38</xdr:row>
      <xdr:rowOff>39660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0885"/>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137853</xdr:rowOff>
    </xdr:from>
    <xdr:to>
      <xdr:col>24</xdr:col>
      <xdr:colOff>114300</xdr:colOff>
      <xdr:row>38</xdr:row>
      <xdr:rowOff>68004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1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114753</xdr:rowOff>
    </xdr:from>
    <xdr:to>
      <xdr:col>20</xdr:col>
      <xdr:colOff>38100</xdr:colOff>
      <xdr:row>38</xdr:row>
      <xdr:rowOff>44903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36030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136612</xdr:rowOff>
    </xdr:from>
    <xdr:to>
      <xdr:col>15</xdr:col>
      <xdr:colOff>101600</xdr:colOff>
      <xdr:row>38</xdr:row>
      <xdr:rowOff>66762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57889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156435</xdr:rowOff>
    </xdr:from>
    <xdr:to>
      <xdr:col>10</xdr:col>
      <xdr:colOff>165100</xdr:colOff>
      <xdr:row>38</xdr:row>
      <xdr:rowOff>86585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77712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160310</xdr:rowOff>
    </xdr:from>
    <xdr:to>
      <xdr:col>6</xdr:col>
      <xdr:colOff>38100</xdr:colOff>
      <xdr:row>38</xdr:row>
      <xdr:rowOff>90460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81587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151724</xdr:rowOff>
    </xdr:from>
    <xdr:to>
      <xdr:col>24</xdr:col>
      <xdr:colOff>63500</xdr:colOff>
      <xdr:row>57</xdr:row>
      <xdr:rowOff>11250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52924"/>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11250</xdr:rowOff>
    </xdr:from>
    <xdr:to>
      <xdr:col>19</xdr:col>
      <xdr:colOff>177800</xdr:colOff>
      <xdr:row>57</xdr:row>
      <xdr:rowOff>31614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390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31614</xdr:rowOff>
    </xdr:from>
    <xdr:to>
      <xdr:col>15</xdr:col>
      <xdr:colOff>50800</xdr:colOff>
      <xdr:row>57</xdr:row>
      <xdr:rowOff>57994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04264"/>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57994</xdr:rowOff>
    </xdr:from>
    <xdr:to>
      <xdr:col>10</xdr:col>
      <xdr:colOff>114300</xdr:colOff>
      <xdr:row>57</xdr:row>
      <xdr:rowOff>68194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0644"/>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100924</xdr:rowOff>
    </xdr:from>
    <xdr:to>
      <xdr:col>24</xdr:col>
      <xdr:colOff>114300</xdr:colOff>
      <xdr:row>57</xdr:row>
      <xdr:rowOff>31074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15851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131900</xdr:rowOff>
    </xdr:from>
    <xdr:to>
      <xdr:col>20</xdr:col>
      <xdr:colOff>38100</xdr:colOff>
      <xdr:row>57</xdr:row>
      <xdr:rowOff>62050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152264</xdr:rowOff>
    </xdr:from>
    <xdr:to>
      <xdr:col>15</xdr:col>
      <xdr:colOff>101600</xdr:colOff>
      <xdr:row>57</xdr:row>
      <xdr:rowOff>82414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73541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7194</xdr:rowOff>
    </xdr:from>
    <xdr:to>
      <xdr:col>10</xdr:col>
      <xdr:colOff>165100</xdr:colOff>
      <xdr:row>57</xdr:row>
      <xdr:rowOff>108794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99921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17394</xdr:rowOff>
    </xdr:from>
    <xdr:to>
      <xdr:col>6</xdr:col>
      <xdr:colOff>38100</xdr:colOff>
      <xdr:row>57</xdr:row>
      <xdr:rowOff>118994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110121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xdr:rowOff>
    </xdr:from>
    <xdr:to>
      <xdr:col>24</xdr:col>
      <xdr:colOff>63500</xdr:colOff>
      <xdr:row>78</xdr:row>
      <xdr:rowOff>52451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74269"/>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xdr:rowOff>
    </xdr:from>
    <xdr:to>
      <xdr:col>19</xdr:col>
      <xdr:colOff>177800</xdr:colOff>
      <xdr:row>78</xdr:row>
      <xdr:rowOff>53518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74269"/>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48794</xdr:rowOff>
    </xdr:from>
    <xdr:to>
      <xdr:col>15</xdr:col>
      <xdr:colOff>50800</xdr:colOff>
      <xdr:row>78</xdr:row>
      <xdr:rowOff>53518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2189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48261</xdr:rowOff>
    </xdr:from>
    <xdr:to>
      <xdr:col>10</xdr:col>
      <xdr:colOff>114300</xdr:colOff>
      <xdr:row>78</xdr:row>
      <xdr:rowOff>48794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2136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1651</xdr:rowOff>
    </xdr:from>
    <xdr:to>
      <xdr:col>24</xdr:col>
      <xdr:colOff>114300</xdr:colOff>
      <xdr:row>78</xdr:row>
      <xdr:rowOff>103251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88028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121819</xdr:rowOff>
    </xdr:from>
    <xdr:to>
      <xdr:col>20</xdr:col>
      <xdr:colOff>38100</xdr:colOff>
      <xdr:row>78</xdr:row>
      <xdr:rowOff>51969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2718</xdr:rowOff>
    </xdr:from>
    <xdr:to>
      <xdr:col>15</xdr:col>
      <xdr:colOff>101600</xdr:colOff>
      <xdr:row>78</xdr:row>
      <xdr:rowOff>104318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95445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169444</xdr:rowOff>
    </xdr:from>
    <xdr:to>
      <xdr:col>10</xdr:col>
      <xdr:colOff>165100</xdr:colOff>
      <xdr:row>78</xdr:row>
      <xdr:rowOff>99594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90721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168911</xdr:rowOff>
    </xdr:from>
    <xdr:to>
      <xdr:col>6</xdr:col>
      <xdr:colOff>38100</xdr:colOff>
      <xdr:row>78</xdr:row>
      <xdr:rowOff>99061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90188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138576</xdr:rowOff>
    </xdr:from>
    <xdr:to>
      <xdr:col>24</xdr:col>
      <xdr:colOff>63500</xdr:colOff>
      <xdr:row>94</xdr:row>
      <xdr:rowOff>157817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740526"/>
          <a:ext cx="838200" cy="5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157817</xdr:rowOff>
    </xdr:from>
    <xdr:to>
      <xdr:col>19</xdr:col>
      <xdr:colOff>177800</xdr:colOff>
      <xdr:row>95</xdr:row>
      <xdr:rowOff>37667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4117"/>
          <a:ext cx="889000" cy="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37667</xdr:rowOff>
    </xdr:from>
    <xdr:to>
      <xdr:col>15</xdr:col>
      <xdr:colOff>50800</xdr:colOff>
      <xdr:row>95</xdr:row>
      <xdr:rowOff>114402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25417"/>
          <a:ext cx="889000" cy="7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95486</xdr:rowOff>
    </xdr:from>
    <xdr:to>
      <xdr:col>10</xdr:col>
      <xdr:colOff>114300</xdr:colOff>
      <xdr:row>95</xdr:row>
      <xdr:rowOff>114402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83236"/>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87776</xdr:rowOff>
    </xdr:from>
    <xdr:to>
      <xdr:col>24</xdr:col>
      <xdr:colOff>114300</xdr:colOff>
      <xdr:row>92</xdr:row>
      <xdr:rowOff>17926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110653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4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107017</xdr:rowOff>
    </xdr:from>
    <xdr:to>
      <xdr:col>20</xdr:col>
      <xdr:colOff>38100</xdr:colOff>
      <xdr:row>95</xdr:row>
      <xdr:rowOff>37167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53694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158317</xdr:rowOff>
    </xdr:from>
    <xdr:to>
      <xdr:col>15</xdr:col>
      <xdr:colOff>101600</xdr:colOff>
      <xdr:row>95</xdr:row>
      <xdr:rowOff>88467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7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104994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63602</xdr:rowOff>
    </xdr:from>
    <xdr:to>
      <xdr:col>10</xdr:col>
      <xdr:colOff>165100</xdr:colOff>
      <xdr:row>95</xdr:row>
      <xdr:rowOff>165202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10279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2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44686</xdr:rowOff>
    </xdr:from>
    <xdr:to>
      <xdr:col>6</xdr:col>
      <xdr:colOff>38100</xdr:colOff>
      <xdr:row>95</xdr:row>
      <xdr:rowOff>146286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162813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165951</xdr:rowOff>
    </xdr:from>
    <xdr:to>
      <xdr:col>55</xdr:col>
      <xdr:colOff>0</xdr:colOff>
      <xdr:row>37</xdr:row>
      <xdr:rowOff>47358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38001"/>
          <a:ext cx="838200" cy="12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165951</xdr:rowOff>
    </xdr:from>
    <xdr:to>
      <xdr:col>50</xdr:col>
      <xdr:colOff>114300</xdr:colOff>
      <xdr:row>37</xdr:row>
      <xdr:rowOff>145186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38001"/>
          <a:ext cx="889000" cy="135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145186</xdr:rowOff>
    </xdr:from>
    <xdr:to>
      <xdr:col>45</xdr:col>
      <xdr:colOff>177800</xdr:colOff>
      <xdr:row>37</xdr:row>
      <xdr:rowOff>155194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8836"/>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155194</xdr:rowOff>
    </xdr:from>
    <xdr:to>
      <xdr:col>41</xdr:col>
      <xdr:colOff>50800</xdr:colOff>
      <xdr:row>38</xdr:row>
      <xdr:rowOff>5576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884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168008</xdr:rowOff>
    </xdr:from>
    <xdr:to>
      <xdr:col>55</xdr:col>
      <xdr:colOff>50800</xdr:colOff>
      <xdr:row>37</xdr:row>
      <xdr:rowOff>98158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115151</xdr:rowOff>
    </xdr:from>
    <xdr:to>
      <xdr:col>50</xdr:col>
      <xdr:colOff>165100</xdr:colOff>
      <xdr:row>30</xdr:row>
      <xdr:rowOff>45301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36428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17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94386</xdr:rowOff>
    </xdr:from>
    <xdr:to>
      <xdr:col>46</xdr:col>
      <xdr:colOff>38100</xdr:colOff>
      <xdr:row>38</xdr:row>
      <xdr:rowOff>24536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15663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104394</xdr:rowOff>
    </xdr:from>
    <xdr:to>
      <xdr:col>41</xdr:col>
      <xdr:colOff>101600</xdr:colOff>
      <xdr:row>38</xdr:row>
      <xdr:rowOff>34544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25671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126225</xdr:rowOff>
    </xdr:from>
    <xdr:to>
      <xdr:col>36</xdr:col>
      <xdr:colOff>165100</xdr:colOff>
      <xdr:row>38</xdr:row>
      <xdr:rowOff>56375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47503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164974</xdr:rowOff>
    </xdr:from>
    <xdr:to>
      <xdr:col>55</xdr:col>
      <xdr:colOff>0</xdr:colOff>
      <xdr:row>57</xdr:row>
      <xdr:rowOff>111783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66174"/>
          <a:ext cx="838200" cy="1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91433</xdr:rowOff>
    </xdr:from>
    <xdr:to>
      <xdr:col>50</xdr:col>
      <xdr:colOff>114300</xdr:colOff>
      <xdr:row>57</xdr:row>
      <xdr:rowOff>111783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64083"/>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69286</xdr:rowOff>
    </xdr:from>
    <xdr:to>
      <xdr:col>45</xdr:col>
      <xdr:colOff>177800</xdr:colOff>
      <xdr:row>57</xdr:row>
      <xdr:rowOff>91433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41936"/>
          <a:ext cx="8890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69286</xdr:rowOff>
    </xdr:from>
    <xdr:to>
      <xdr:col>41</xdr:col>
      <xdr:colOff>50800</xdr:colOff>
      <xdr:row>57</xdr:row>
      <xdr:rowOff>101154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41936"/>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114174</xdr:rowOff>
    </xdr:from>
    <xdr:to>
      <xdr:col>55</xdr:col>
      <xdr:colOff>50800</xdr:colOff>
      <xdr:row>57</xdr:row>
      <xdr:rowOff>44324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137051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60983</xdr:rowOff>
    </xdr:from>
    <xdr:to>
      <xdr:col>50</xdr:col>
      <xdr:colOff>165100</xdr:colOff>
      <xdr:row>57</xdr:row>
      <xdr:rowOff>162583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153710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40633</xdr:rowOff>
    </xdr:from>
    <xdr:to>
      <xdr:col>46</xdr:col>
      <xdr:colOff>38100</xdr:colOff>
      <xdr:row>57</xdr:row>
      <xdr:rowOff>142233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133360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18486</xdr:rowOff>
    </xdr:from>
    <xdr:to>
      <xdr:col>41</xdr:col>
      <xdr:colOff>101600</xdr:colOff>
      <xdr:row>57</xdr:row>
      <xdr:rowOff>120086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136613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50354</xdr:rowOff>
    </xdr:from>
    <xdr:to>
      <xdr:col>36</xdr:col>
      <xdr:colOff>165100</xdr:colOff>
      <xdr:row>57</xdr:row>
      <xdr:rowOff>151954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143081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16999</xdr:rowOff>
    </xdr:from>
    <xdr:to>
      <xdr:col>55</xdr:col>
      <xdr:colOff>0</xdr:colOff>
      <xdr:row>78</xdr:row>
      <xdr:rowOff>52375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90099"/>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161855</xdr:rowOff>
    </xdr:from>
    <xdr:to>
      <xdr:col>50</xdr:col>
      <xdr:colOff>114300</xdr:colOff>
      <xdr:row>78</xdr:row>
      <xdr:rowOff>52375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63505"/>
          <a:ext cx="8890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161855</xdr:rowOff>
    </xdr:from>
    <xdr:to>
      <xdr:col>45</xdr:col>
      <xdr:colOff>177800</xdr:colOff>
      <xdr:row>78</xdr:row>
      <xdr:rowOff>91084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63505"/>
          <a:ext cx="8890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91084</xdr:rowOff>
    </xdr:from>
    <xdr:to>
      <xdr:col>41</xdr:col>
      <xdr:colOff>50800</xdr:colOff>
      <xdr:row>78</xdr:row>
      <xdr:rowOff>94284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418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137649</xdr:rowOff>
    </xdr:from>
    <xdr:to>
      <xdr:col>55</xdr:col>
      <xdr:colOff>50800</xdr:colOff>
      <xdr:row>78</xdr:row>
      <xdr:rowOff>67799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160526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1575</xdr:rowOff>
    </xdr:from>
    <xdr:to>
      <xdr:col>50</xdr:col>
      <xdr:colOff>165100</xdr:colOff>
      <xdr:row>78</xdr:row>
      <xdr:rowOff>103175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119702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1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111055</xdr:rowOff>
    </xdr:from>
    <xdr:to>
      <xdr:col>46</xdr:col>
      <xdr:colOff>38100</xdr:colOff>
      <xdr:row>78</xdr:row>
      <xdr:rowOff>41205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57732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40284</xdr:rowOff>
    </xdr:from>
    <xdr:to>
      <xdr:col>41</xdr:col>
      <xdr:colOff>101600</xdr:colOff>
      <xdr:row>78</xdr:row>
      <xdr:rowOff>141884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158411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18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43484</xdr:rowOff>
    </xdr:from>
    <xdr:to>
      <xdr:col>36</xdr:col>
      <xdr:colOff>165100</xdr:colOff>
      <xdr:row>78</xdr:row>
      <xdr:rowOff>145084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136211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153188</xdr:rowOff>
    </xdr:from>
    <xdr:to>
      <xdr:col>55</xdr:col>
      <xdr:colOff>0</xdr:colOff>
      <xdr:row>96</xdr:row>
      <xdr:rowOff>30068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98038"/>
          <a:ext cx="838200" cy="3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30068</xdr:rowOff>
    </xdr:from>
    <xdr:to>
      <xdr:col>50</xdr:col>
      <xdr:colOff>114300</xdr:colOff>
      <xdr:row>96</xdr:row>
      <xdr:rowOff>103524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89268"/>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5969</xdr:rowOff>
    </xdr:from>
    <xdr:to>
      <xdr:col>45</xdr:col>
      <xdr:colOff>177800</xdr:colOff>
      <xdr:row>96</xdr:row>
      <xdr:rowOff>103524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65169"/>
          <a:ext cx="889000" cy="9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136880</xdr:rowOff>
    </xdr:from>
    <xdr:to>
      <xdr:col>41</xdr:col>
      <xdr:colOff>50800</xdr:colOff>
      <xdr:row>96</xdr:row>
      <xdr:rowOff>5969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424630"/>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102388</xdr:rowOff>
    </xdr:from>
    <xdr:to>
      <xdr:col>55</xdr:col>
      <xdr:colOff>50800</xdr:colOff>
      <xdr:row>94</xdr:row>
      <xdr:rowOff>32538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0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125265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8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150718</xdr:rowOff>
    </xdr:from>
    <xdr:to>
      <xdr:col>50</xdr:col>
      <xdr:colOff>165100</xdr:colOff>
      <xdr:row>96</xdr:row>
      <xdr:rowOff>80868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97395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52724</xdr:rowOff>
    </xdr:from>
    <xdr:to>
      <xdr:col>46</xdr:col>
      <xdr:colOff>38100</xdr:colOff>
      <xdr:row>96</xdr:row>
      <xdr:rowOff>154324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145451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126619</xdr:rowOff>
    </xdr:from>
    <xdr:to>
      <xdr:col>41</xdr:col>
      <xdr:colOff>101600</xdr:colOff>
      <xdr:row>96</xdr:row>
      <xdr:rowOff>56769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73296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86080</xdr:rowOff>
    </xdr:from>
    <xdr:to>
      <xdr:col>36</xdr:col>
      <xdr:colOff>165100</xdr:colOff>
      <xdr:row>96</xdr:row>
      <xdr:rowOff>16230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3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32757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1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11793</xdr:rowOff>
    </xdr:from>
    <xdr:to>
      <xdr:col>85</xdr:col>
      <xdr:colOff>127000</xdr:colOff>
      <xdr:row>75</xdr:row>
      <xdr:rowOff>21481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70543"/>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7330</xdr:rowOff>
    </xdr:from>
    <xdr:to>
      <xdr:col>81</xdr:col>
      <xdr:colOff>50800</xdr:colOff>
      <xdr:row>75</xdr:row>
      <xdr:rowOff>21481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660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81352</xdr:rowOff>
    </xdr:from>
    <xdr:to>
      <xdr:col>76</xdr:col>
      <xdr:colOff>114300</xdr:colOff>
      <xdr:row>75</xdr:row>
      <xdr:rowOff>7330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68652"/>
          <a:ext cx="889000" cy="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145034</xdr:rowOff>
    </xdr:from>
    <xdr:to>
      <xdr:col>71</xdr:col>
      <xdr:colOff>177800</xdr:colOff>
      <xdr:row>74</xdr:row>
      <xdr:rowOff>81352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60884"/>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132443</xdr:rowOff>
    </xdr:from>
    <xdr:to>
      <xdr:col>85</xdr:col>
      <xdr:colOff>177800</xdr:colOff>
      <xdr:row>75</xdr:row>
      <xdr:rowOff>62593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155320</xdr:rowOff>
    </xdr:from>
    <xdr:ext cx="469744"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142131</xdr:rowOff>
    </xdr:from>
    <xdr:to>
      <xdr:col>81</xdr:col>
      <xdr:colOff>101600</xdr:colOff>
      <xdr:row>75</xdr:row>
      <xdr:rowOff>72281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88808</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46428" y="126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127980</xdr:rowOff>
    </xdr:from>
    <xdr:to>
      <xdr:col>76</xdr:col>
      <xdr:colOff>165100</xdr:colOff>
      <xdr:row>75</xdr:row>
      <xdr:rowOff>58130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49257</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29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30552</xdr:rowOff>
    </xdr:from>
    <xdr:to>
      <xdr:col>72</xdr:col>
      <xdr:colOff>38100</xdr:colOff>
      <xdr:row>74</xdr:row>
      <xdr:rowOff>132152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148679</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68428" y="124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94234</xdr:rowOff>
    </xdr:from>
    <xdr:to>
      <xdr:col>67</xdr:col>
      <xdr:colOff>101600</xdr:colOff>
      <xdr:row>74</xdr:row>
      <xdr:rowOff>24384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40911</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79428" y="123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32291</xdr:rowOff>
    </xdr:from>
    <xdr:to>
      <xdr:col>85</xdr:col>
      <xdr:colOff>127000</xdr:colOff>
      <xdr:row>97</xdr:row>
      <xdr:rowOff>46726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491491"/>
          <a:ext cx="838200" cy="1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156012</xdr:rowOff>
    </xdr:from>
    <xdr:to>
      <xdr:col>81</xdr:col>
      <xdr:colOff>50800</xdr:colOff>
      <xdr:row>97</xdr:row>
      <xdr:rowOff>46726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15212"/>
          <a:ext cx="8890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88869</xdr:rowOff>
    </xdr:from>
    <xdr:to>
      <xdr:col>76</xdr:col>
      <xdr:colOff>114300</xdr:colOff>
      <xdr:row>96</xdr:row>
      <xdr:rowOff>156012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548069"/>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88869</xdr:rowOff>
    </xdr:from>
    <xdr:to>
      <xdr:col>71</xdr:col>
      <xdr:colOff>177800</xdr:colOff>
      <xdr:row>96</xdr:row>
      <xdr:rowOff>150101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548069"/>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152941</xdr:rowOff>
    </xdr:from>
    <xdr:to>
      <xdr:col>85</xdr:col>
      <xdr:colOff>177800</xdr:colOff>
      <xdr:row>96</xdr:row>
      <xdr:rowOff>83091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4368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167376</xdr:rowOff>
    </xdr:from>
    <xdr:to>
      <xdr:col>81</xdr:col>
      <xdr:colOff>101600</xdr:colOff>
      <xdr:row>97</xdr:row>
      <xdr:rowOff>97526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114053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105212</xdr:rowOff>
    </xdr:from>
    <xdr:to>
      <xdr:col>76</xdr:col>
      <xdr:colOff>165100</xdr:colOff>
      <xdr:row>97</xdr:row>
      <xdr:rowOff>35362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51889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38069</xdr:rowOff>
    </xdr:from>
    <xdr:to>
      <xdr:col>72</xdr:col>
      <xdr:colOff>38100</xdr:colOff>
      <xdr:row>96</xdr:row>
      <xdr:rowOff>139669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156196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2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99301</xdr:rowOff>
    </xdr:from>
    <xdr:to>
      <xdr:col>67</xdr:col>
      <xdr:colOff>101600</xdr:colOff>
      <xdr:row>97</xdr:row>
      <xdr:rowOff>29451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45978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29645</xdr:rowOff>
    </xdr:from>
    <xdr:to>
      <xdr:col>116</xdr:col>
      <xdr:colOff>63500</xdr:colOff>
      <xdr:row>59</xdr:row>
      <xdr:rowOff>64153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73745"/>
          <a:ext cx="838200" cy="20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29645</xdr:rowOff>
    </xdr:from>
    <xdr:to>
      <xdr:col>111</xdr:col>
      <xdr:colOff>177800</xdr:colOff>
      <xdr:row>59</xdr:row>
      <xdr:rowOff>85816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973745"/>
          <a:ext cx="889000" cy="2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85816</xdr:rowOff>
    </xdr:from>
    <xdr:to>
      <xdr:col>107</xdr:col>
      <xdr:colOff>50800</xdr:colOff>
      <xdr:row>59</xdr:row>
      <xdr:rowOff>87884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20136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87884</xdr:rowOff>
    </xdr:from>
    <xdr:to>
      <xdr:col>102</xdr:col>
      <xdr:colOff>114300</xdr:colOff>
      <xdr:row>59</xdr:row>
      <xdr:rowOff>90388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203434"/>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13353</xdr:rowOff>
    </xdr:from>
    <xdr:to>
      <xdr:col>116</xdr:col>
      <xdr:colOff>114300</xdr:colOff>
      <xdr:row>59</xdr:row>
      <xdr:rowOff>114953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99730</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4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150295</xdr:rowOff>
    </xdr:from>
    <xdr:to>
      <xdr:col>112</xdr:col>
      <xdr:colOff>38100</xdr:colOff>
      <xdr:row>58</xdr:row>
      <xdr:rowOff>80445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71572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1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35016</xdr:rowOff>
    </xdr:from>
    <xdr:to>
      <xdr:col>107</xdr:col>
      <xdr:colOff>101600</xdr:colOff>
      <xdr:row>59</xdr:row>
      <xdr:rowOff>136616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127743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24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37084</xdr:rowOff>
    </xdr:from>
    <xdr:to>
      <xdr:col>102</xdr:col>
      <xdr:colOff>165100</xdr:colOff>
      <xdr:row>59</xdr:row>
      <xdr:rowOff>138684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129811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4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39588</xdr:rowOff>
    </xdr:from>
    <xdr:to>
      <xdr:col>98</xdr:col>
      <xdr:colOff>38100</xdr:colOff>
      <xdr:row>59</xdr:row>
      <xdr:rowOff>141188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132315</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4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33248</xdr:rowOff>
    </xdr:from>
    <xdr:to>
      <xdr:col>116</xdr:col>
      <xdr:colOff>63500</xdr:colOff>
      <xdr:row>74</xdr:row>
      <xdr:rowOff>65024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20548"/>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139091</xdr:rowOff>
    </xdr:from>
    <xdr:to>
      <xdr:col>111</xdr:col>
      <xdr:colOff>177800</xdr:colOff>
      <xdr:row>74</xdr:row>
      <xdr:rowOff>65024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654941"/>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139091</xdr:rowOff>
    </xdr:from>
    <xdr:to>
      <xdr:col>107</xdr:col>
      <xdr:colOff>50800</xdr:colOff>
      <xdr:row>74</xdr:row>
      <xdr:rowOff>31648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65494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31648</xdr:rowOff>
    </xdr:from>
    <xdr:to>
      <xdr:col>102</xdr:col>
      <xdr:colOff>114300</xdr:colOff>
      <xdr:row>74</xdr:row>
      <xdr:rowOff>65100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1894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153898</xdr:rowOff>
    </xdr:from>
    <xdr:to>
      <xdr:col>116</xdr:col>
      <xdr:colOff>114300</xdr:colOff>
      <xdr:row>74</xdr:row>
      <xdr:rowOff>84048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5325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14224</xdr:rowOff>
    </xdr:from>
    <xdr:to>
      <xdr:col>112</xdr:col>
      <xdr:colOff>38100</xdr:colOff>
      <xdr:row>74</xdr:row>
      <xdr:rowOff>115824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132351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88291</xdr:rowOff>
    </xdr:from>
    <xdr:to>
      <xdr:col>107</xdr:col>
      <xdr:colOff>101600</xdr:colOff>
      <xdr:row>74</xdr:row>
      <xdr:rowOff>18441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34968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37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152298</xdr:rowOff>
    </xdr:from>
    <xdr:to>
      <xdr:col>102</xdr:col>
      <xdr:colOff>165100</xdr:colOff>
      <xdr:row>74</xdr:row>
      <xdr:rowOff>82448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98975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4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14300</xdr:rowOff>
    </xdr:from>
    <xdr:to>
      <xdr:col>98</xdr:col>
      <xdr:colOff>38100</xdr:colOff>
      <xdr:row>74</xdr:row>
      <xdr:rowOff>115900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7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132427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・当区の決算上の特徴であり歳出総額の</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％を占める扶助費は、住民一人当たり</a:t>
          </a:r>
          <a:r>
            <a:rPr kumimoji="1" lang="en-US" altLang="ja-JP" sz="1300">
              <a:latin typeface="ＭＳ Ｐゴシック" panose="020B0600070205080204" pitchFamily="50" charset="-128"/>
              <a:ea typeface="ＭＳ Ｐゴシック" panose="020B0600070205080204" pitchFamily="50" charset="-128"/>
            </a:rPr>
            <a:t>187,059</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28,010</a:t>
          </a:r>
          <a:r>
            <a:rPr kumimoji="1" lang="ja-JP" altLang="en-US" sz="1300">
              <a:latin typeface="ＭＳ Ｐゴシック" panose="020B0600070205080204" pitchFamily="50" charset="-128"/>
              <a:ea typeface="ＭＳ Ｐゴシック" panose="020B0600070205080204" pitchFamily="50" charset="-128"/>
            </a:rPr>
            <a:t>円増と大幅に増加している。類似団体の中でも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番目に多い状況である。これは、保育施設の運営経費助成、障がい者自立支援給付費、子ども医療費助成の増に加え、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コロナ禍における生活支援として、国による複数の臨時特別給付金が支給されたことが要因となっている。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・普通建設事業費については、前年度より</a:t>
          </a:r>
          <a:r>
            <a:rPr kumimoji="1" lang="en-US" altLang="ja-JP" sz="1300">
              <a:latin typeface="ＭＳ Ｐゴシック" panose="020B0600070205080204" pitchFamily="50" charset="-128"/>
              <a:ea typeface="ＭＳ Ｐゴシック" panose="020B0600070205080204" pitchFamily="50" charset="-128"/>
            </a:rPr>
            <a:t>25,866</a:t>
          </a:r>
          <a:r>
            <a:rPr kumimoji="1" lang="ja-JP" altLang="en-US" sz="1300">
              <a:latin typeface="ＭＳ Ｐゴシック" panose="020B0600070205080204" pitchFamily="50" charset="-128"/>
              <a:ea typeface="ＭＳ Ｐゴシック" panose="020B0600070205080204" pitchFamily="50" charset="-128"/>
            </a:rPr>
            <a:t>円増となり、類似団体の平均値を上回った。これは、学校の改築校数の増、大学病院開設に伴う建設費助成の実施、鉄道立体化のための事業費の増などが主な要因である。公共施設やインフラ施設の老朽化が進み、その維持更新経費が区財政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圧迫し施設を更新できない恐れもあるため、長寿命化等による財政負担の軽減や平準化、地域特性や人口構造の変化を踏まえた最適な施設配置など、公共施設等総合管理計画及び施設類型ごとに策定した個別計画により適切に対応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689,106
655,968
53.25
350,933,326
337,980,768
11,328,063
169,571,515
25,264,978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134366</xdr:rowOff>
    </xdr:from>
    <xdr:to>
      <xdr:col>24</xdr:col>
      <xdr:colOff>63500</xdr:colOff>
      <xdr:row>37</xdr:row>
      <xdr:rowOff>138557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801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134366</xdr:rowOff>
    </xdr:from>
    <xdr:to>
      <xdr:col>19</xdr:col>
      <xdr:colOff>177800</xdr:colOff>
      <xdr:row>37</xdr:row>
      <xdr:rowOff>136842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801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136842</xdr:rowOff>
    </xdr:from>
    <xdr:to>
      <xdr:col>15</xdr:col>
      <xdr:colOff>50800</xdr:colOff>
      <xdr:row>37</xdr:row>
      <xdr:rowOff>145605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049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136271</xdr:rowOff>
    </xdr:from>
    <xdr:to>
      <xdr:col>10</xdr:col>
      <xdr:colOff>114300</xdr:colOff>
      <xdr:row>37</xdr:row>
      <xdr:rowOff>145605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992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87757</xdr:rowOff>
    </xdr:from>
    <xdr:to>
      <xdr:col>24</xdr:col>
      <xdr:colOff>114300</xdr:colOff>
      <xdr:row>38</xdr:row>
      <xdr:rowOff>17907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2684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83566</xdr:rowOff>
    </xdr:from>
    <xdr:to>
      <xdr:col>20</xdr:col>
      <xdr:colOff>38100</xdr:colOff>
      <xdr:row>38</xdr:row>
      <xdr:rowOff>13715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4843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86042</xdr:rowOff>
    </xdr:from>
    <xdr:to>
      <xdr:col>15</xdr:col>
      <xdr:colOff>101600</xdr:colOff>
      <xdr:row>38</xdr:row>
      <xdr:rowOff>16193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7320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94805</xdr:rowOff>
    </xdr:from>
    <xdr:to>
      <xdr:col>10</xdr:col>
      <xdr:colOff>165100</xdr:colOff>
      <xdr:row>38</xdr:row>
      <xdr:rowOff>24955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16083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85471</xdr:rowOff>
    </xdr:from>
    <xdr:to>
      <xdr:col>6</xdr:col>
      <xdr:colOff>38100</xdr:colOff>
      <xdr:row>38</xdr:row>
      <xdr:rowOff>15621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6748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4673</xdr:rowOff>
    </xdr:from>
    <xdr:to>
      <xdr:col>24</xdr:col>
      <xdr:colOff>63500</xdr:colOff>
      <xdr:row>58</xdr:row>
      <xdr:rowOff>86043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48623"/>
          <a:ext cx="838200" cy="1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4673</xdr:rowOff>
    </xdr:from>
    <xdr:to>
      <xdr:col>19</xdr:col>
      <xdr:colOff>177800</xdr:colOff>
      <xdr:row>58</xdr:row>
      <xdr:rowOff>111823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48623"/>
          <a:ext cx="889000" cy="130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111823</xdr:rowOff>
    </xdr:from>
    <xdr:to>
      <xdr:col>15</xdr:col>
      <xdr:colOff>50800</xdr:colOff>
      <xdr:row>59</xdr:row>
      <xdr:rowOff>83439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5923"/>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80391</xdr:rowOff>
    </xdr:from>
    <xdr:to>
      <xdr:col>10</xdr:col>
      <xdr:colOff>114300</xdr:colOff>
      <xdr:row>59</xdr:row>
      <xdr:rowOff>83439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959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35243</xdr:rowOff>
    </xdr:from>
    <xdr:to>
      <xdr:col>24</xdr:col>
      <xdr:colOff>114300</xdr:colOff>
      <xdr:row>58</xdr:row>
      <xdr:rowOff>136843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121620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125323</xdr:rowOff>
    </xdr:from>
    <xdr:to>
      <xdr:col>20</xdr:col>
      <xdr:colOff>38100</xdr:colOff>
      <xdr:row>51</xdr:row>
      <xdr:rowOff>55473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46600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79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61023</xdr:rowOff>
    </xdr:from>
    <xdr:to>
      <xdr:col>15</xdr:col>
      <xdr:colOff>101600</xdr:colOff>
      <xdr:row>58</xdr:row>
      <xdr:rowOff>162623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153750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32639</xdr:rowOff>
    </xdr:from>
    <xdr:to>
      <xdr:col>10</xdr:col>
      <xdr:colOff>165100</xdr:colOff>
      <xdr:row>59</xdr:row>
      <xdr:rowOff>134239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125366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2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29591</xdr:rowOff>
    </xdr:from>
    <xdr:to>
      <xdr:col>6</xdr:col>
      <xdr:colOff>38100</xdr:colOff>
      <xdr:row>59</xdr:row>
      <xdr:rowOff>131191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1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122318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2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168994</xdr:rowOff>
    </xdr:from>
    <xdr:to>
      <xdr:col>24</xdr:col>
      <xdr:colOff>63500</xdr:colOff>
      <xdr:row>75</xdr:row>
      <xdr:rowOff>105105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4844"/>
          <a:ext cx="838200" cy="2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105105</xdr:rowOff>
    </xdr:from>
    <xdr:to>
      <xdr:col>19</xdr:col>
      <xdr:colOff>177800</xdr:colOff>
      <xdr:row>75</xdr:row>
      <xdr:rowOff>162984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63855"/>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162984</xdr:rowOff>
    </xdr:from>
    <xdr:to>
      <xdr:col>15</xdr:col>
      <xdr:colOff>50800</xdr:colOff>
      <xdr:row>76</xdr:row>
      <xdr:rowOff>51504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1734"/>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46921</xdr:rowOff>
    </xdr:from>
    <xdr:to>
      <xdr:col>10</xdr:col>
      <xdr:colOff>114300</xdr:colOff>
      <xdr:row>76</xdr:row>
      <xdr:rowOff>51504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77121"/>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118194</xdr:rowOff>
    </xdr:from>
    <xdr:to>
      <xdr:col>24</xdr:col>
      <xdr:colOff>114300</xdr:colOff>
      <xdr:row>74</xdr:row>
      <xdr:rowOff>48344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141071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54305</xdr:rowOff>
    </xdr:from>
    <xdr:to>
      <xdr:col>20</xdr:col>
      <xdr:colOff>38100</xdr:colOff>
      <xdr:row>75</xdr:row>
      <xdr:rowOff>155905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112185</xdr:rowOff>
    </xdr:from>
    <xdr:to>
      <xdr:col>15</xdr:col>
      <xdr:colOff>101600</xdr:colOff>
      <xdr:row>76</xdr:row>
      <xdr:rowOff>42335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58862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704</xdr:rowOff>
    </xdr:from>
    <xdr:to>
      <xdr:col>10</xdr:col>
      <xdr:colOff>165100</xdr:colOff>
      <xdr:row>76</xdr:row>
      <xdr:rowOff>102304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118831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0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167571</xdr:rowOff>
    </xdr:from>
    <xdr:to>
      <xdr:col>6</xdr:col>
      <xdr:colOff>38100</xdr:colOff>
      <xdr:row>76</xdr:row>
      <xdr:rowOff>97721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114248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78288</xdr:rowOff>
    </xdr:from>
    <xdr:to>
      <xdr:col>24</xdr:col>
      <xdr:colOff>63500</xdr:colOff>
      <xdr:row>99</xdr:row>
      <xdr:rowOff>22738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08938"/>
          <a:ext cx="838200" cy="2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18052</xdr:rowOff>
    </xdr:from>
    <xdr:to>
      <xdr:col>19</xdr:col>
      <xdr:colOff>177800</xdr:colOff>
      <xdr:row>99</xdr:row>
      <xdr:rowOff>22738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9160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129952</xdr:rowOff>
    </xdr:from>
    <xdr:to>
      <xdr:col>15</xdr:col>
      <xdr:colOff>50800</xdr:colOff>
      <xdr:row>99</xdr:row>
      <xdr:rowOff>18052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32052"/>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129952</xdr:rowOff>
    </xdr:from>
    <xdr:to>
      <xdr:col>10</xdr:col>
      <xdr:colOff>114300</xdr:colOff>
      <xdr:row>99</xdr:row>
      <xdr:rowOff>63674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32052"/>
          <a:ext cx="889000" cy="10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27488</xdr:rowOff>
    </xdr:from>
    <xdr:to>
      <xdr:col>24</xdr:col>
      <xdr:colOff>114300</xdr:colOff>
      <xdr:row>97</xdr:row>
      <xdr:rowOff>129088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113865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143388</xdr:rowOff>
    </xdr:from>
    <xdr:to>
      <xdr:col>20</xdr:col>
      <xdr:colOff>38100</xdr:colOff>
      <xdr:row>99</xdr:row>
      <xdr:rowOff>73538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64665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3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138702</xdr:rowOff>
    </xdr:from>
    <xdr:to>
      <xdr:col>15</xdr:col>
      <xdr:colOff>101600</xdr:colOff>
      <xdr:row>99</xdr:row>
      <xdr:rowOff>68852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59979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79152</xdr:rowOff>
    </xdr:from>
    <xdr:to>
      <xdr:col>10</xdr:col>
      <xdr:colOff>165100</xdr:colOff>
      <xdr:row>99</xdr:row>
      <xdr:rowOff>9302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25829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6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12874</xdr:rowOff>
    </xdr:from>
    <xdr:to>
      <xdr:col>6</xdr:col>
      <xdr:colOff>38100</xdr:colOff>
      <xdr:row>99</xdr:row>
      <xdr:rowOff>114474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105601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101295</xdr:rowOff>
    </xdr:from>
    <xdr:to>
      <xdr:col>55</xdr:col>
      <xdr:colOff>0</xdr:colOff>
      <xdr:row>37</xdr:row>
      <xdr:rowOff>130099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44945"/>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101295</xdr:rowOff>
    </xdr:from>
    <xdr:to>
      <xdr:col>50</xdr:col>
      <xdr:colOff>114300</xdr:colOff>
      <xdr:row>37</xdr:row>
      <xdr:rowOff>114554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4494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58319</xdr:rowOff>
    </xdr:from>
    <xdr:to>
      <xdr:col>45</xdr:col>
      <xdr:colOff>177800</xdr:colOff>
      <xdr:row>37</xdr:row>
      <xdr:rowOff>114554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01969"/>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54204</xdr:rowOff>
    </xdr:from>
    <xdr:to>
      <xdr:col>41</xdr:col>
      <xdr:colOff>50800</xdr:colOff>
      <xdr:row>37</xdr:row>
      <xdr:rowOff>58319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9785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79299</xdr:rowOff>
    </xdr:from>
    <xdr:to>
      <xdr:col>55</xdr:col>
      <xdr:colOff>50800</xdr:colOff>
      <xdr:row>38</xdr:row>
      <xdr:rowOff>9449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165676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50495</xdr:rowOff>
    </xdr:from>
    <xdr:to>
      <xdr:col>50</xdr:col>
      <xdr:colOff>165100</xdr:colOff>
      <xdr:row>37</xdr:row>
      <xdr:rowOff>152095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143222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8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63754</xdr:rowOff>
    </xdr:from>
    <xdr:to>
      <xdr:col>46</xdr:col>
      <xdr:colOff>38100</xdr:colOff>
      <xdr:row>37</xdr:row>
      <xdr:rowOff>165354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156481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7519</xdr:rowOff>
    </xdr:from>
    <xdr:to>
      <xdr:col>41</xdr:col>
      <xdr:colOff>101600</xdr:colOff>
      <xdr:row>37</xdr:row>
      <xdr:rowOff>109119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100246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3404</xdr:rowOff>
    </xdr:from>
    <xdr:to>
      <xdr:col>36</xdr:col>
      <xdr:colOff>165100</xdr:colOff>
      <xdr:row>37</xdr:row>
      <xdr:rowOff>105004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96131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95504</xdr:rowOff>
    </xdr:from>
    <xdr:to>
      <xdr:col>55</xdr:col>
      <xdr:colOff>0</xdr:colOff>
      <xdr:row>58</xdr:row>
      <xdr:rowOff>113792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396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95504</xdr:rowOff>
    </xdr:from>
    <xdr:to>
      <xdr:col>50</xdr:col>
      <xdr:colOff>114300</xdr:colOff>
      <xdr:row>58</xdr:row>
      <xdr:rowOff>130556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3960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87884</xdr:rowOff>
    </xdr:from>
    <xdr:to>
      <xdr:col>45</xdr:col>
      <xdr:colOff>177800</xdr:colOff>
      <xdr:row>58</xdr:row>
      <xdr:rowOff>130556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3198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87884</xdr:rowOff>
    </xdr:from>
    <xdr:to>
      <xdr:col>41</xdr:col>
      <xdr:colOff>50800</xdr:colOff>
      <xdr:row>58</xdr:row>
      <xdr:rowOff>110744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319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62992</xdr:rowOff>
    </xdr:from>
    <xdr:to>
      <xdr:col>55</xdr:col>
      <xdr:colOff>50800</xdr:colOff>
      <xdr:row>58</xdr:row>
      <xdr:rowOff>164592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149369</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22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44704</xdr:rowOff>
    </xdr:from>
    <xdr:to>
      <xdr:col>50</xdr:col>
      <xdr:colOff>165100</xdr:colOff>
      <xdr:row>58</xdr:row>
      <xdr:rowOff>146304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137431</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1008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79756</xdr:rowOff>
    </xdr:from>
    <xdr:to>
      <xdr:col>46</xdr:col>
      <xdr:colOff>38100</xdr:colOff>
      <xdr:row>59</xdr:row>
      <xdr:rowOff>9906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1033</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101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37084</xdr:rowOff>
    </xdr:from>
    <xdr:to>
      <xdr:col>41</xdr:col>
      <xdr:colOff>101600</xdr:colOff>
      <xdr:row>58</xdr:row>
      <xdr:rowOff>138684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129811</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07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59944</xdr:rowOff>
    </xdr:from>
    <xdr:to>
      <xdr:col>36</xdr:col>
      <xdr:colOff>165100</xdr:colOff>
      <xdr:row>58</xdr:row>
      <xdr:rowOff>161544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152671</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1009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103124</xdr:rowOff>
    </xdr:from>
    <xdr:to>
      <xdr:col>55</xdr:col>
      <xdr:colOff>0</xdr:colOff>
      <xdr:row>77</xdr:row>
      <xdr:rowOff>148569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04774"/>
          <a:ext cx="8382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103124</xdr:rowOff>
    </xdr:from>
    <xdr:to>
      <xdr:col>50</xdr:col>
      <xdr:colOff>114300</xdr:colOff>
      <xdr:row>77</xdr:row>
      <xdr:rowOff>163108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04774"/>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163108</xdr:rowOff>
    </xdr:from>
    <xdr:to>
      <xdr:col>45</xdr:col>
      <xdr:colOff>177800</xdr:colOff>
      <xdr:row>78</xdr:row>
      <xdr:rowOff>33767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64758"/>
          <a:ext cx="8890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33720</xdr:rowOff>
    </xdr:from>
    <xdr:to>
      <xdr:col>41</xdr:col>
      <xdr:colOff>50800</xdr:colOff>
      <xdr:row>78</xdr:row>
      <xdr:rowOff>33767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682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97769</xdr:rowOff>
    </xdr:from>
    <xdr:to>
      <xdr:col>55</xdr:col>
      <xdr:colOff>50800</xdr:colOff>
      <xdr:row>78</xdr:row>
      <xdr:rowOff>27919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52324</xdr:rowOff>
    </xdr:from>
    <xdr:to>
      <xdr:col>50</xdr:col>
      <xdr:colOff>165100</xdr:colOff>
      <xdr:row>77</xdr:row>
      <xdr:rowOff>153924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145051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112308</xdr:rowOff>
    </xdr:from>
    <xdr:to>
      <xdr:col>46</xdr:col>
      <xdr:colOff>38100</xdr:colOff>
      <xdr:row>78</xdr:row>
      <xdr:rowOff>42458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33585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154417</xdr:rowOff>
    </xdr:from>
    <xdr:to>
      <xdr:col>41</xdr:col>
      <xdr:colOff>101600</xdr:colOff>
      <xdr:row>78</xdr:row>
      <xdr:rowOff>84567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4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154370</xdr:rowOff>
    </xdr:from>
    <xdr:to>
      <xdr:col>36</xdr:col>
      <xdr:colOff>165100</xdr:colOff>
      <xdr:row>78</xdr:row>
      <xdr:rowOff>84520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75647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43949</xdr:rowOff>
    </xdr:from>
    <xdr:to>
      <xdr:col>55</xdr:col>
      <xdr:colOff>0</xdr:colOff>
      <xdr:row>97</xdr:row>
      <xdr:rowOff>73743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74599"/>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43949</xdr:rowOff>
    </xdr:from>
    <xdr:to>
      <xdr:col>50</xdr:col>
      <xdr:colOff>114300</xdr:colOff>
      <xdr:row>97</xdr:row>
      <xdr:rowOff>70183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74599"/>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70183</xdr:rowOff>
    </xdr:from>
    <xdr:to>
      <xdr:col>45</xdr:col>
      <xdr:colOff>177800</xdr:colOff>
      <xdr:row>97</xdr:row>
      <xdr:rowOff>104496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00833"/>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104496</xdr:rowOff>
    </xdr:from>
    <xdr:to>
      <xdr:col>41</xdr:col>
      <xdr:colOff>50800</xdr:colOff>
      <xdr:row>97</xdr:row>
      <xdr:rowOff>141332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35146"/>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22943</xdr:rowOff>
    </xdr:from>
    <xdr:to>
      <xdr:col>55</xdr:col>
      <xdr:colOff>50800</xdr:colOff>
      <xdr:row>97</xdr:row>
      <xdr:rowOff>124543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164599</xdr:rowOff>
    </xdr:from>
    <xdr:to>
      <xdr:col>50</xdr:col>
      <xdr:colOff>165100</xdr:colOff>
      <xdr:row>97</xdr:row>
      <xdr:rowOff>94749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85876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19383</xdr:rowOff>
    </xdr:from>
    <xdr:to>
      <xdr:col>46</xdr:col>
      <xdr:colOff>38100</xdr:colOff>
      <xdr:row>97</xdr:row>
      <xdr:rowOff>120983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112110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53696</xdr:rowOff>
    </xdr:from>
    <xdr:to>
      <xdr:col>41</xdr:col>
      <xdr:colOff>101600</xdr:colOff>
      <xdr:row>97</xdr:row>
      <xdr:rowOff>155296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146423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90532</xdr:rowOff>
    </xdr:from>
    <xdr:to>
      <xdr:col>36</xdr:col>
      <xdr:colOff>165100</xdr:colOff>
      <xdr:row>98</xdr:row>
      <xdr:rowOff>20682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133208</xdr:rowOff>
    </xdr:from>
    <xdr:to>
      <xdr:col>85</xdr:col>
      <xdr:colOff>127000</xdr:colOff>
      <xdr:row>38</xdr:row>
      <xdr:rowOff>14153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6858"/>
          <a:ext cx="8382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42956</xdr:rowOff>
    </xdr:from>
    <xdr:to>
      <xdr:col>81</xdr:col>
      <xdr:colOff>50800</xdr:colOff>
      <xdr:row>37</xdr:row>
      <xdr:rowOff>133208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15156"/>
          <a:ext cx="889000" cy="2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159177</xdr:rowOff>
    </xdr:from>
    <xdr:to>
      <xdr:col>76</xdr:col>
      <xdr:colOff>114300</xdr:colOff>
      <xdr:row>36</xdr:row>
      <xdr:rowOff>42956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988477"/>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159177</xdr:rowOff>
    </xdr:from>
    <xdr:to>
      <xdr:col>71</xdr:col>
      <xdr:colOff>177800</xdr:colOff>
      <xdr:row>38</xdr:row>
      <xdr:rowOff>25674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988477"/>
          <a:ext cx="889000" cy="5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134803</xdr:rowOff>
    </xdr:from>
    <xdr:to>
      <xdr:col>85</xdr:col>
      <xdr:colOff>177800</xdr:colOff>
      <xdr:row>38</xdr:row>
      <xdr:rowOff>64953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49730</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82408</xdr:rowOff>
    </xdr:from>
    <xdr:to>
      <xdr:col>81</xdr:col>
      <xdr:colOff>101600</xdr:colOff>
      <xdr:row>38</xdr:row>
      <xdr:rowOff>12557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6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3684</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163606</xdr:rowOff>
    </xdr:from>
    <xdr:to>
      <xdr:col>76</xdr:col>
      <xdr:colOff>165100</xdr:colOff>
      <xdr:row>36</xdr:row>
      <xdr:rowOff>93756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84883</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2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108377</xdr:rowOff>
    </xdr:from>
    <xdr:to>
      <xdr:col>72</xdr:col>
      <xdr:colOff>38100</xdr:colOff>
      <xdr:row>35</xdr:row>
      <xdr:rowOff>38527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55054</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571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146324</xdr:rowOff>
    </xdr:from>
    <xdr:to>
      <xdr:col>67</xdr:col>
      <xdr:colOff>101600</xdr:colOff>
      <xdr:row>38</xdr:row>
      <xdr:rowOff>76474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67601</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5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107097</xdr:rowOff>
    </xdr:from>
    <xdr:to>
      <xdr:col>85</xdr:col>
      <xdr:colOff>127000</xdr:colOff>
      <xdr:row>57</xdr:row>
      <xdr:rowOff>103745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36847"/>
          <a:ext cx="838200" cy="3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102079</xdr:rowOff>
    </xdr:from>
    <xdr:to>
      <xdr:col>81</xdr:col>
      <xdr:colOff>50800</xdr:colOff>
      <xdr:row>57</xdr:row>
      <xdr:rowOff>103745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7472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161025</xdr:rowOff>
    </xdr:from>
    <xdr:to>
      <xdr:col>76</xdr:col>
      <xdr:colOff>114300</xdr:colOff>
      <xdr:row>57</xdr:row>
      <xdr:rowOff>102079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62225"/>
          <a:ext cx="889000" cy="1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153536</xdr:rowOff>
    </xdr:from>
    <xdr:to>
      <xdr:col>71</xdr:col>
      <xdr:colOff>177800</xdr:colOff>
      <xdr:row>56</xdr:row>
      <xdr:rowOff>161025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54736"/>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56297</xdr:rowOff>
    </xdr:from>
    <xdr:to>
      <xdr:col>85</xdr:col>
      <xdr:colOff>177800</xdr:colOff>
      <xdr:row>55</xdr:row>
      <xdr:rowOff>157897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79174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52945</xdr:rowOff>
    </xdr:from>
    <xdr:to>
      <xdr:col>81</xdr:col>
      <xdr:colOff>101600</xdr:colOff>
      <xdr:row>57</xdr:row>
      <xdr:rowOff>154545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171072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51279</xdr:rowOff>
    </xdr:from>
    <xdr:to>
      <xdr:col>76</xdr:col>
      <xdr:colOff>165100</xdr:colOff>
      <xdr:row>57</xdr:row>
      <xdr:rowOff>152879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169406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9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110225</xdr:rowOff>
    </xdr:from>
    <xdr:to>
      <xdr:col>72</xdr:col>
      <xdr:colOff>38100</xdr:colOff>
      <xdr:row>57</xdr:row>
      <xdr:rowOff>40375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56902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102736</xdr:rowOff>
    </xdr:from>
    <xdr:to>
      <xdr:col>67</xdr:col>
      <xdr:colOff>101600</xdr:colOff>
      <xdr:row>57</xdr:row>
      <xdr:rowOff>32886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49413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11793</xdr:rowOff>
    </xdr:from>
    <xdr:to>
      <xdr:col>85</xdr:col>
      <xdr:colOff>127000</xdr:colOff>
      <xdr:row>95</xdr:row>
      <xdr:rowOff>21481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299543"/>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7330</xdr:rowOff>
    </xdr:from>
    <xdr:to>
      <xdr:col>81</xdr:col>
      <xdr:colOff>50800</xdr:colOff>
      <xdr:row>95</xdr:row>
      <xdr:rowOff>21481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2950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81353</xdr:rowOff>
    </xdr:from>
    <xdr:to>
      <xdr:col>76</xdr:col>
      <xdr:colOff>114300</xdr:colOff>
      <xdr:row>95</xdr:row>
      <xdr:rowOff>7330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197653"/>
          <a:ext cx="88900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145035</xdr:rowOff>
    </xdr:from>
    <xdr:to>
      <xdr:col>71</xdr:col>
      <xdr:colOff>177800</xdr:colOff>
      <xdr:row>94</xdr:row>
      <xdr:rowOff>81353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08988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132443</xdr:rowOff>
    </xdr:from>
    <xdr:to>
      <xdr:col>85</xdr:col>
      <xdr:colOff>177800</xdr:colOff>
      <xdr:row>95</xdr:row>
      <xdr:rowOff>62593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155320</xdr:rowOff>
    </xdr:from>
    <xdr:ext cx="469744"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0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142131</xdr:rowOff>
    </xdr:from>
    <xdr:to>
      <xdr:col>81</xdr:col>
      <xdr:colOff>101600</xdr:colOff>
      <xdr:row>95</xdr:row>
      <xdr:rowOff>72281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88808</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46428" y="160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127980</xdr:rowOff>
    </xdr:from>
    <xdr:to>
      <xdr:col>76</xdr:col>
      <xdr:colOff>165100</xdr:colOff>
      <xdr:row>95</xdr:row>
      <xdr:rowOff>58130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49257</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57428" y="1633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30553</xdr:rowOff>
    </xdr:from>
    <xdr:to>
      <xdr:col>72</xdr:col>
      <xdr:colOff>38100</xdr:colOff>
      <xdr:row>94</xdr:row>
      <xdr:rowOff>132153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1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148680</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68428" y="1592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94235</xdr:rowOff>
    </xdr:from>
    <xdr:to>
      <xdr:col>67</xdr:col>
      <xdr:colOff>101600</xdr:colOff>
      <xdr:row>94</xdr:row>
      <xdr:rowOff>24385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0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40912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79428" y="1581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・歳出総額の</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268,059</a:t>
          </a:r>
          <a:r>
            <a:rPr kumimoji="1" lang="ja-JP" altLang="en-US" sz="1300">
              <a:latin typeface="ＭＳ Ｐゴシック" panose="020B0600070205080204" pitchFamily="50" charset="-128"/>
              <a:ea typeface="ＭＳ Ｐゴシック" panose="020B0600070205080204" pitchFamily="50" charset="-128"/>
            </a:rPr>
            <a:t>円となっている。これは、コロナ禍の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生活支援として、国による複数の臨時特別給付金が支給されたこと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により、民生費が大幅な増と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・民生費の内訳としては、生活保護費</a:t>
          </a:r>
          <a:r>
            <a:rPr kumimoji="1" lang="en-US" altLang="ja-JP" sz="1300">
              <a:latin typeface="ＭＳ Ｐゴシック" panose="020B0600070205080204" pitchFamily="50" charset="-128"/>
              <a:ea typeface="ＭＳ Ｐゴシック" panose="020B0600070205080204" pitchFamily="50" charset="-128"/>
            </a:rPr>
            <a:t>67,398</a:t>
          </a:r>
          <a:r>
            <a:rPr kumimoji="1" lang="ja-JP" altLang="en-US" sz="1300">
              <a:latin typeface="ＭＳ Ｐゴシック" panose="020B0600070205080204" pitchFamily="50" charset="-128"/>
              <a:ea typeface="ＭＳ Ｐゴシック" panose="020B0600070205080204" pitchFamily="50" charset="-128"/>
            </a:rPr>
            <a:t>円、障がい者自立支援給付費</a:t>
          </a:r>
          <a:r>
            <a:rPr kumimoji="1" lang="en-US" altLang="ja-JP" sz="1300">
              <a:latin typeface="ＭＳ Ｐゴシック" panose="020B0600070205080204" pitchFamily="50" charset="-128"/>
              <a:ea typeface="ＭＳ Ｐゴシック" panose="020B0600070205080204" pitchFamily="50" charset="-128"/>
            </a:rPr>
            <a:t>24,995</a:t>
          </a:r>
          <a:r>
            <a:rPr kumimoji="1" lang="ja-JP" altLang="en-US" sz="1300">
              <a:latin typeface="ＭＳ Ｐゴシック" panose="020B0600070205080204" pitchFamily="50" charset="-128"/>
              <a:ea typeface="ＭＳ Ｐゴシック" panose="020B0600070205080204" pitchFamily="50" charset="-128"/>
            </a:rPr>
            <a:t>円、児童手当</a:t>
          </a:r>
          <a:r>
            <a:rPr kumimoji="1" lang="en-US" altLang="ja-JP" sz="1300">
              <a:latin typeface="ＭＳ Ｐゴシック" panose="020B0600070205080204" pitchFamily="50" charset="-128"/>
              <a:ea typeface="ＭＳ Ｐゴシック" panose="020B0600070205080204" pitchFamily="50" charset="-128"/>
            </a:rPr>
            <a:t>13,973</a:t>
          </a:r>
          <a:r>
            <a:rPr kumimoji="1" lang="ja-JP" altLang="en-US" sz="1300">
              <a:latin typeface="ＭＳ Ｐゴシック" panose="020B0600070205080204" pitchFamily="50" charset="-128"/>
              <a:ea typeface="ＭＳ Ｐゴシック" panose="020B0600070205080204" pitchFamily="50" charset="-128"/>
            </a:rPr>
            <a:t>円、私立保育園運営費助成事業</a:t>
          </a:r>
          <a:r>
            <a:rPr kumimoji="1" lang="en-US" altLang="ja-JP" sz="1300">
              <a:latin typeface="ＭＳ Ｐゴシック" panose="020B0600070205080204" pitchFamily="50" charset="-128"/>
              <a:ea typeface="ＭＳ Ｐゴシック" panose="020B0600070205080204" pitchFamily="50" charset="-128"/>
            </a:rPr>
            <a:t>25,684</a:t>
          </a:r>
          <a:r>
            <a:rPr kumimoji="1" lang="ja-JP" altLang="en-US" sz="1300">
              <a:latin typeface="ＭＳ Ｐゴシック" panose="020B0600070205080204" pitchFamily="50" charset="-128"/>
              <a:ea typeface="ＭＳ Ｐゴシック" panose="020B0600070205080204" pitchFamily="50" charset="-128"/>
            </a:rPr>
            <a:t>円で民生費の約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割になる。生活保護の適正化を図る一方、子育て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環境の充実は、足立区の重点課題であり、今後も積極的に取り組んでいく。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・教育費は、一人当たり</a:t>
          </a:r>
          <a:r>
            <a:rPr kumimoji="1" lang="en-US" altLang="ja-JP" sz="1300">
              <a:latin typeface="ＭＳ Ｐゴシック" panose="020B0600070205080204" pitchFamily="50" charset="-128"/>
              <a:ea typeface="ＭＳ Ｐゴシック" panose="020B0600070205080204" pitchFamily="50" charset="-128"/>
            </a:rPr>
            <a:t>92,245</a:t>
          </a:r>
          <a:r>
            <a:rPr kumimoji="1" lang="ja-JP" altLang="en-US" sz="1300">
              <a:latin typeface="ＭＳ Ｐゴシック" panose="020B0600070205080204" pitchFamily="50" charset="-128"/>
              <a:ea typeface="ＭＳ Ｐゴシック" panose="020B0600070205080204" pitchFamily="50" charset="-128"/>
            </a:rPr>
            <a:t>円で、類似団体内平均値を大幅に上回った。小・中合わせて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を超える学校運営費とともに、老朽化する校舎の改築・改修を計画的に行っていること、また、今後の学校改築等に備えて義務教育施設建設等資金積立基金に積立を行ったことが主な要因である。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・総務費は、特別定額給付金の支給が終了したこと、常勤職員数及び退職者数の減による人件費等の減により、大幅な減少となった。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老朽化が進む公共施設およびインフラ施設の更新等行政需要の増加による財源不足に備え、着実に財政調整基金の積立を行っている。標準財政規模は財政調整交付金の増により</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億円の増額となり、実質収支額についても</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億円の増となった。そのため、実質収支比率は</a:t>
          </a:r>
          <a:r>
            <a:rPr kumimoji="1" lang="en-US" altLang="ja-JP" sz="1300">
              <a:latin typeface="ＭＳ ゴシック" pitchFamily="49" charset="-128"/>
              <a:ea typeface="ＭＳ ゴシック" pitchFamily="49" charset="-128"/>
            </a:rPr>
            <a:t>6.68</a:t>
          </a:r>
          <a:r>
            <a:rPr kumimoji="1" lang="ja-JP" altLang="en-US" sz="1300">
              <a:latin typeface="ＭＳ ゴシック" pitchFamily="49" charset="-128"/>
              <a:ea typeface="ＭＳ ゴシック" pitchFamily="49" charset="-128"/>
            </a:rPr>
            <a:t>％と前年度比</a:t>
          </a:r>
          <a:r>
            <a:rPr kumimoji="1" lang="en-US" altLang="ja-JP" sz="1300">
              <a:latin typeface="ＭＳ ゴシック" pitchFamily="49" charset="-128"/>
              <a:ea typeface="ＭＳ ゴシック" pitchFamily="49" charset="-128"/>
            </a:rPr>
            <a:t>1.57</a:t>
          </a:r>
          <a:r>
            <a:rPr kumimoji="1" lang="ja-JP" altLang="en-US" sz="1300">
              <a:latin typeface="ＭＳ ゴシック" pitchFamily="49" charset="-128"/>
              <a:ea typeface="ＭＳ ゴシック" pitchFamily="49" charset="-128"/>
            </a:rPr>
            <a:t>ポイント増となり、適正水準である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％を超えた。これは国の臨時給付金等の歳入が歳出を大きく超過した（令和４年度返還）ためである。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億円の黒字、全会計の実質収支額は</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億円の黒字である。</a:t>
          </a:r>
        </a:p>
        <a:p>
          <a:r>
            <a:rPr kumimoji="1" lang="ja-JP" altLang="en-US" sz="1400">
              <a:latin typeface="ＭＳ ゴシック" pitchFamily="49" charset="-128"/>
              <a:ea typeface="ＭＳ ゴシック" pitchFamily="49" charset="-128"/>
            </a:rPr>
            <a:t>　このうち、一般会計は、新型コロナウイルス感染症拡大のために、不急事業を精査し、事業の中止や縮小延期等の見直しを行い経費を捻出した一方で、新型コロナウイルス感染対策に係る国・都支出金が増加したため、結果として</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国民健康保険特別会計は、新型コロナウイルス感染症の拡大に伴う令和２年度の受診控えの反動や高額療養費の増加等により、保険給付費が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億円増加したが、黒字となっている。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介護保険特別会計は、被保険者数は減少したものの、介護サービス利用者数の増加により、保険給付費は前年度より</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億円増加したが、黒字となっている。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後期高齢者医療特別会計は、被保険者数の増加や新型コロナウイルス感染症の影響に伴う令和２年度の受診控えの反動等により、保険給付費が前年度より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億円増加したが、黒字となっている。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今後も堅実な財政運営に取り組んでいく。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5&#24180;9&#26376;&#65289;&#12304;&#36001;&#25919;&#29366;&#27841;&#36039;&#26009;&#38598;&#12305;_131211_&#36275;&#31435;&#2130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58.8</v>
          </cell>
          <cell r="BX53">
            <v>59.1</v>
          </cell>
          <cell r="CF53">
            <v>59.9</v>
          </cell>
          <cell r="CN53">
            <v>61.2</v>
          </cell>
          <cell r="CV53">
            <v>60.2</v>
          </cell>
        </row>
        <row r="55">
          <cell r="AN55" t="str">
            <v>類似団体内平均値</v>
          </cell>
          <cell r="BP55">
            <v>0</v>
          </cell>
          <cell r="BX55">
            <v>0</v>
          </cell>
          <cell r="CF55">
            <v>0</v>
          </cell>
          <cell r="CN55">
            <v>0</v>
          </cell>
          <cell r="CV55">
            <v>0</v>
          </cell>
        </row>
        <row r="57">
          <cell r="BP57">
            <v>56.9</v>
          </cell>
          <cell r="BX57">
            <v>57.7</v>
          </cell>
          <cell r="CF57">
            <v>56.3</v>
          </cell>
          <cell r="CN57">
            <v>56.4</v>
          </cell>
          <cell r="CV57">
            <v>56</v>
          </cell>
        </row>
        <row r="72">
          <cell r="BP72" t="str">
            <v>H29</v>
          </cell>
          <cell r="BX72" t="str">
            <v>H30</v>
          </cell>
          <cell r="CF72" t="str">
            <v>R01</v>
          </cell>
          <cell r="CN72" t="str">
            <v>R02</v>
          </cell>
          <cell r="CV72" t="str">
            <v>R03</v>
          </cell>
        </row>
        <row r="73">
          <cell r="AN73" t="str">
            <v>当該団体値</v>
          </cell>
        </row>
        <row r="75">
          <cell r="BP75">
            <v>-2.4</v>
          </cell>
          <cell r="BX75">
            <v>-3.4</v>
          </cell>
          <cell r="CF75">
            <v>-3.4</v>
          </cell>
          <cell r="CN75">
            <v>-3.6</v>
          </cell>
          <cell r="CV75">
            <v>-3.8</v>
          </cell>
        </row>
        <row r="77">
          <cell r="AN77" t="str">
            <v>類似団体内平均値</v>
          </cell>
          <cell r="BP77">
            <v>0</v>
          </cell>
          <cell r="BX77">
            <v>0</v>
          </cell>
          <cell r="CF77">
            <v>0</v>
          </cell>
          <cell r="CN77">
            <v>0</v>
          </cell>
          <cell r="CV77">
            <v>0</v>
          </cell>
        </row>
        <row r="79">
          <cell r="BP79">
            <v>-3.2</v>
          </cell>
          <cell r="BX79">
            <v>-3.4</v>
          </cell>
          <cell r="CF79">
            <v>-3.5</v>
          </cell>
          <cell r="CN79">
            <v>-3.4</v>
          </cell>
          <cell r="CV79">
            <v>-3.2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80</v>
      </c>
      <c r="C2" s="179"/>
      <c r="D2" s="180"/>
    </row>
    <row r="3" spans="1:119" ht="18.75" customHeight="1" thickBot="1" x14ac:dyDescent="0.25">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350933326</v>
      </c>
      <c r="BO4" s="452"/>
      <c r="BP4" s="452"/>
      <c r="BQ4" s="452"/>
      <c r="BR4" s="452"/>
      <c r="BS4" s="452"/>
      <c r="BT4" s="452"/>
      <c r="BU4" s="453"/>
      <c r="BV4" s="451">
        <v>370072714</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6.7</v>
      </c>
      <c r="CU4" s="592"/>
      <c r="CV4" s="592"/>
      <c r="CW4" s="592"/>
      <c r="CX4" s="592"/>
      <c r="CY4" s="592"/>
      <c r="CZ4" s="592"/>
      <c r="DA4" s="593"/>
      <c r="DB4" s="591">
        <v>5.0999999999999996</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337980768</v>
      </c>
      <c r="BO5" s="423"/>
      <c r="BP5" s="423"/>
      <c r="BQ5" s="423"/>
      <c r="BR5" s="423"/>
      <c r="BS5" s="423"/>
      <c r="BT5" s="423"/>
      <c r="BU5" s="424"/>
      <c r="BV5" s="422">
        <v>360200916</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77</v>
      </c>
      <c r="CU5" s="420"/>
      <c r="CV5" s="420"/>
      <c r="CW5" s="420"/>
      <c r="CX5" s="420"/>
      <c r="CY5" s="420"/>
      <c r="CZ5" s="420"/>
      <c r="DA5" s="421"/>
      <c r="DB5" s="419">
        <v>83.2</v>
      </c>
      <c r="DC5" s="420"/>
      <c r="DD5" s="420"/>
      <c r="DE5" s="420"/>
      <c r="DF5" s="420"/>
      <c r="DG5" s="420"/>
      <c r="DH5" s="420"/>
      <c r="DI5" s="421"/>
    </row>
    <row r="6" spans="1:119" ht="18.75" customHeight="1" x14ac:dyDescent="0.2">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12952558</v>
      </c>
      <c r="BO6" s="423"/>
      <c r="BP6" s="423"/>
      <c r="BQ6" s="423"/>
      <c r="BR6" s="423"/>
      <c r="BS6" s="423"/>
      <c r="BT6" s="423"/>
      <c r="BU6" s="424"/>
      <c r="BV6" s="422">
        <v>9871798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77</v>
      </c>
      <c r="CU6" s="566"/>
      <c r="CV6" s="566"/>
      <c r="CW6" s="566"/>
      <c r="CX6" s="566"/>
      <c r="CY6" s="566"/>
      <c r="CZ6" s="566"/>
      <c r="DA6" s="567"/>
      <c r="DB6" s="565">
        <v>83.2</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101</v>
      </c>
      <c r="AV7" s="481"/>
      <c r="AW7" s="481"/>
      <c r="AX7" s="481"/>
      <c r="AY7" s="436" t="s">
        <v>105</v>
      </c>
      <c r="AZ7" s="437"/>
      <c r="BA7" s="437"/>
      <c r="BB7" s="437"/>
      <c r="BC7" s="437"/>
      <c r="BD7" s="437"/>
      <c r="BE7" s="437"/>
      <c r="BF7" s="437"/>
      <c r="BG7" s="437"/>
      <c r="BH7" s="437"/>
      <c r="BI7" s="437"/>
      <c r="BJ7" s="437"/>
      <c r="BK7" s="437"/>
      <c r="BL7" s="437"/>
      <c r="BM7" s="438"/>
      <c r="BN7" s="422">
        <v>1624495</v>
      </c>
      <c r="BO7" s="423"/>
      <c r="BP7" s="423"/>
      <c r="BQ7" s="423"/>
      <c r="BR7" s="423"/>
      <c r="BS7" s="423"/>
      <c r="BT7" s="423"/>
      <c r="BU7" s="424"/>
      <c r="BV7" s="422">
        <v>1340305</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169571515</v>
      </c>
      <c r="CU7" s="423"/>
      <c r="CV7" s="423"/>
      <c r="CW7" s="423"/>
      <c r="CX7" s="423"/>
      <c r="CY7" s="423"/>
      <c r="CZ7" s="423"/>
      <c r="DA7" s="424"/>
      <c r="DB7" s="422">
        <v>166939889</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93</v>
      </c>
      <c r="AV8" s="481"/>
      <c r="AW8" s="481"/>
      <c r="AX8" s="481"/>
      <c r="AY8" s="436" t="s">
        <v>108</v>
      </c>
      <c r="AZ8" s="437"/>
      <c r="BA8" s="437"/>
      <c r="BB8" s="437"/>
      <c r="BC8" s="437"/>
      <c r="BD8" s="437"/>
      <c r="BE8" s="437"/>
      <c r="BF8" s="437"/>
      <c r="BG8" s="437"/>
      <c r="BH8" s="437"/>
      <c r="BI8" s="437"/>
      <c r="BJ8" s="437"/>
      <c r="BK8" s="437"/>
      <c r="BL8" s="437"/>
      <c r="BM8" s="438"/>
      <c r="BN8" s="422">
        <v>11328063</v>
      </c>
      <c r="BO8" s="423"/>
      <c r="BP8" s="423"/>
      <c r="BQ8" s="423"/>
      <c r="BR8" s="423"/>
      <c r="BS8" s="423"/>
      <c r="BT8" s="423"/>
      <c r="BU8" s="424"/>
      <c r="BV8" s="422">
        <v>8531493</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0.37</v>
      </c>
      <c r="CU8" s="526"/>
      <c r="CV8" s="526"/>
      <c r="CW8" s="526"/>
      <c r="CX8" s="526"/>
      <c r="CY8" s="526"/>
      <c r="CZ8" s="526"/>
      <c r="DA8" s="527"/>
      <c r="DB8" s="525">
        <v>0.36</v>
      </c>
      <c r="DC8" s="526"/>
      <c r="DD8" s="526"/>
      <c r="DE8" s="526"/>
      <c r="DF8" s="526"/>
      <c r="DG8" s="526"/>
      <c r="DH8" s="526"/>
      <c r="DI8" s="527"/>
    </row>
    <row r="9" spans="1:119" ht="18.75" customHeight="1" thickBot="1" x14ac:dyDescent="0.25">
      <c r="A9" s="178"/>
      <c r="B9" s="554" t="s">
        <v>110</v>
      </c>
      <c r="C9" s="555"/>
      <c r="D9" s="555"/>
      <c r="E9" s="555"/>
      <c r="F9" s="555"/>
      <c r="G9" s="555"/>
      <c r="H9" s="555"/>
      <c r="I9" s="555"/>
      <c r="J9" s="555"/>
      <c r="K9" s="473"/>
      <c r="L9" s="556" t="s">
        <v>111</v>
      </c>
      <c r="M9" s="557"/>
      <c r="N9" s="557"/>
      <c r="O9" s="557"/>
      <c r="P9" s="557"/>
      <c r="Q9" s="558"/>
      <c r="R9" s="559">
        <v>695043</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93</v>
      </c>
      <c r="AV9" s="481"/>
      <c r="AW9" s="481"/>
      <c r="AX9" s="481"/>
      <c r="AY9" s="436" t="s">
        <v>114</v>
      </c>
      <c r="AZ9" s="437"/>
      <c r="BA9" s="437"/>
      <c r="BB9" s="437"/>
      <c r="BC9" s="437"/>
      <c r="BD9" s="437"/>
      <c r="BE9" s="437"/>
      <c r="BF9" s="437"/>
      <c r="BG9" s="437"/>
      <c r="BH9" s="437"/>
      <c r="BI9" s="437"/>
      <c r="BJ9" s="437"/>
      <c r="BK9" s="437"/>
      <c r="BL9" s="437"/>
      <c r="BM9" s="438"/>
      <c r="BN9" s="422">
        <v>2796570</v>
      </c>
      <c r="BO9" s="423"/>
      <c r="BP9" s="423"/>
      <c r="BQ9" s="423"/>
      <c r="BR9" s="423"/>
      <c r="BS9" s="423"/>
      <c r="BT9" s="423"/>
      <c r="BU9" s="424"/>
      <c r="BV9" s="422">
        <v>580402</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2.5</v>
      </c>
      <c r="CU9" s="420"/>
      <c r="CV9" s="420"/>
      <c r="CW9" s="420"/>
      <c r="CX9" s="420"/>
      <c r="CY9" s="420"/>
      <c r="CZ9" s="420"/>
      <c r="DA9" s="421"/>
      <c r="DB9" s="419">
        <v>2.6</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116</v>
      </c>
      <c r="M10" s="379"/>
      <c r="N10" s="379"/>
      <c r="O10" s="379"/>
      <c r="P10" s="379"/>
      <c r="Q10" s="380"/>
      <c r="R10" s="375">
        <v>670122</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93</v>
      </c>
      <c r="AV10" s="481"/>
      <c r="AW10" s="481"/>
      <c r="AX10" s="481"/>
      <c r="AY10" s="436" t="s">
        <v>118</v>
      </c>
      <c r="AZ10" s="437"/>
      <c r="BA10" s="437"/>
      <c r="BB10" s="437"/>
      <c r="BC10" s="437"/>
      <c r="BD10" s="437"/>
      <c r="BE10" s="437"/>
      <c r="BF10" s="437"/>
      <c r="BG10" s="437"/>
      <c r="BH10" s="437"/>
      <c r="BI10" s="437"/>
      <c r="BJ10" s="437"/>
      <c r="BK10" s="437"/>
      <c r="BL10" s="437"/>
      <c r="BM10" s="438"/>
      <c r="BN10" s="422">
        <v>2400450</v>
      </c>
      <c r="BO10" s="423"/>
      <c r="BP10" s="423"/>
      <c r="BQ10" s="423"/>
      <c r="BR10" s="423"/>
      <c r="BS10" s="423"/>
      <c r="BT10" s="423"/>
      <c r="BU10" s="424"/>
      <c r="BV10" s="422">
        <v>5011078</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123</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2">
      <c r="A12" s="178"/>
      <c r="B12" s="528" t="s">
        <v>127</v>
      </c>
      <c r="C12" s="529"/>
      <c r="D12" s="529"/>
      <c r="E12" s="529"/>
      <c r="F12" s="529"/>
      <c r="G12" s="529"/>
      <c r="H12" s="529"/>
      <c r="I12" s="529"/>
      <c r="J12" s="529"/>
      <c r="K12" s="530"/>
      <c r="L12" s="537" t="s">
        <v>128</v>
      </c>
      <c r="M12" s="538"/>
      <c r="N12" s="538"/>
      <c r="O12" s="538"/>
      <c r="P12" s="538"/>
      <c r="Q12" s="539"/>
      <c r="R12" s="540">
        <v>689106</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93</v>
      </c>
      <c r="AV12" s="481"/>
      <c r="AW12" s="481"/>
      <c r="AX12" s="481"/>
      <c r="AY12" s="436" t="s">
        <v>132</v>
      </c>
      <c r="AZ12" s="437"/>
      <c r="BA12" s="437"/>
      <c r="BB12" s="437"/>
      <c r="BC12" s="437"/>
      <c r="BD12" s="437"/>
      <c r="BE12" s="437"/>
      <c r="BF12" s="437"/>
      <c r="BG12" s="437"/>
      <c r="BH12" s="437"/>
      <c r="BI12" s="437"/>
      <c r="BJ12" s="437"/>
      <c r="BK12" s="437"/>
      <c r="BL12" s="437"/>
      <c r="BM12" s="438"/>
      <c r="BN12" s="422">
        <v>4622804</v>
      </c>
      <c r="BO12" s="423"/>
      <c r="BP12" s="423"/>
      <c r="BQ12" s="423"/>
      <c r="BR12" s="423"/>
      <c r="BS12" s="423"/>
      <c r="BT12" s="423"/>
      <c r="BU12" s="424"/>
      <c r="BV12" s="422">
        <v>6610610</v>
      </c>
      <c r="BW12" s="423"/>
      <c r="BX12" s="423"/>
      <c r="BY12" s="423"/>
      <c r="BZ12" s="423"/>
      <c r="CA12" s="423"/>
      <c r="CB12" s="423"/>
      <c r="CC12" s="424"/>
      <c r="CD12" s="462" t="s">
        <v>133</v>
      </c>
      <c r="CE12" s="382"/>
      <c r="CF12" s="382"/>
      <c r="CG12" s="382"/>
      <c r="CH12" s="382"/>
      <c r="CI12" s="382"/>
      <c r="CJ12" s="382"/>
      <c r="CK12" s="382"/>
      <c r="CL12" s="382"/>
      <c r="CM12" s="382"/>
      <c r="CN12" s="382"/>
      <c r="CO12" s="382"/>
      <c r="CP12" s="382"/>
      <c r="CQ12" s="382"/>
      <c r="CR12" s="382"/>
      <c r="CS12" s="463"/>
      <c r="CT12" s="525" t="s">
        <v>134</v>
      </c>
      <c r="CU12" s="526"/>
      <c r="CV12" s="526"/>
      <c r="CW12" s="526"/>
      <c r="CX12" s="526"/>
      <c r="CY12" s="526"/>
      <c r="CZ12" s="526"/>
      <c r="DA12" s="527"/>
      <c r="DB12" s="525" t="s">
        <v>126</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135</v>
      </c>
      <c r="N13" s="507"/>
      <c r="O13" s="507"/>
      <c r="P13" s="507"/>
      <c r="Q13" s="508"/>
      <c r="R13" s="509">
        <v>655968</v>
      </c>
      <c r="S13" s="510"/>
      <c r="T13" s="510"/>
      <c r="U13" s="510"/>
      <c r="V13" s="511"/>
      <c r="W13" s="512" t="s">
        <v>136</v>
      </c>
      <c r="X13" s="408"/>
      <c r="Y13" s="408"/>
      <c r="Z13" s="408"/>
      <c r="AA13" s="408"/>
      <c r="AB13" s="409"/>
      <c r="AC13" s="375">
        <v>540</v>
      </c>
      <c r="AD13" s="376"/>
      <c r="AE13" s="376"/>
      <c r="AF13" s="376"/>
      <c r="AG13" s="377"/>
      <c r="AH13" s="375">
        <v>594</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574216</v>
      </c>
      <c r="BO13" s="423"/>
      <c r="BP13" s="423"/>
      <c r="BQ13" s="423"/>
      <c r="BR13" s="423"/>
      <c r="BS13" s="423"/>
      <c r="BT13" s="423"/>
      <c r="BU13" s="424"/>
      <c r="BV13" s="422">
        <v>-1019130</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-3.8</v>
      </c>
      <c r="CU13" s="420"/>
      <c r="CV13" s="420"/>
      <c r="CW13" s="420"/>
      <c r="CX13" s="420"/>
      <c r="CY13" s="420"/>
      <c r="CZ13" s="420"/>
      <c r="DA13" s="421"/>
      <c r="DB13" s="419">
        <v>-3.6</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141</v>
      </c>
      <c r="M14" s="549"/>
      <c r="N14" s="549"/>
      <c r="O14" s="549"/>
      <c r="P14" s="549"/>
      <c r="Q14" s="550"/>
      <c r="R14" s="509">
        <v>691002</v>
      </c>
      <c r="S14" s="510"/>
      <c r="T14" s="510"/>
      <c r="U14" s="510"/>
      <c r="V14" s="511"/>
      <c r="W14" s="513"/>
      <c r="X14" s="411"/>
      <c r="Y14" s="411"/>
      <c r="Z14" s="411"/>
      <c r="AA14" s="411"/>
      <c r="AB14" s="412"/>
      <c r="AC14" s="502">
        <v>0.2</v>
      </c>
      <c r="AD14" s="503"/>
      <c r="AE14" s="503"/>
      <c r="AF14" s="503"/>
      <c r="AG14" s="504"/>
      <c r="AH14" s="502">
        <v>0.3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126</v>
      </c>
      <c r="CU14" s="520"/>
      <c r="CV14" s="520"/>
      <c r="CW14" s="520"/>
      <c r="CX14" s="520"/>
      <c r="CY14" s="520"/>
      <c r="CZ14" s="520"/>
      <c r="DA14" s="521"/>
      <c r="DB14" s="519" t="s">
        <v>126</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143</v>
      </c>
      <c r="N15" s="507"/>
      <c r="O15" s="507"/>
      <c r="P15" s="507"/>
      <c r="Q15" s="508"/>
      <c r="R15" s="509">
        <v>657396</v>
      </c>
      <c r="S15" s="510"/>
      <c r="T15" s="510"/>
      <c r="U15" s="510"/>
      <c r="V15" s="511"/>
      <c r="W15" s="512" t="s">
        <v>144</v>
      </c>
      <c r="X15" s="408"/>
      <c r="Y15" s="408"/>
      <c r="Z15" s="408"/>
      <c r="AA15" s="408"/>
      <c r="AB15" s="409"/>
      <c r="AC15" s="375">
        <v>49707</v>
      </c>
      <c r="AD15" s="376"/>
      <c r="AE15" s="376"/>
      <c r="AF15" s="376"/>
      <c r="AG15" s="377"/>
      <c r="AH15" s="375">
        <v>49419</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60695585</v>
      </c>
      <c r="BO15" s="452"/>
      <c r="BP15" s="452"/>
      <c r="BQ15" s="452"/>
      <c r="BR15" s="452"/>
      <c r="BS15" s="452"/>
      <c r="BT15" s="452"/>
      <c r="BU15" s="453"/>
      <c r="BV15" s="451">
        <v>61818677</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19.100000000000001</v>
      </c>
      <c r="AD16" s="503"/>
      <c r="AE16" s="503"/>
      <c r="AF16" s="503"/>
      <c r="AG16" s="504"/>
      <c r="AH16" s="502">
        <v>21.4</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161692427</v>
      </c>
      <c r="BO16" s="423"/>
      <c r="BP16" s="423"/>
      <c r="BQ16" s="423"/>
      <c r="BR16" s="423"/>
      <c r="BS16" s="423"/>
      <c r="BT16" s="423"/>
      <c r="BU16" s="424"/>
      <c r="BV16" s="422">
        <v>159256647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210600</v>
      </c>
      <c r="AD17" s="376"/>
      <c r="AE17" s="376"/>
      <c r="AF17" s="376"/>
      <c r="AG17" s="377"/>
      <c r="AH17" s="375">
        <v>180740</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169571515</v>
      </c>
      <c r="BO17" s="423"/>
      <c r="BP17" s="423"/>
      <c r="BQ17" s="423"/>
      <c r="BR17" s="423"/>
      <c r="BS17" s="423"/>
      <c r="BT17" s="423"/>
      <c r="BU17" s="424"/>
      <c r="BV17" s="422">
        <v>166939889</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154</v>
      </c>
      <c r="C18" s="473"/>
      <c r="D18" s="473"/>
      <c r="E18" s="474"/>
      <c r="F18" s="474"/>
      <c r="G18" s="474"/>
      <c r="H18" s="474"/>
      <c r="I18" s="474"/>
      <c r="J18" s="474"/>
      <c r="K18" s="474"/>
      <c r="L18" s="475">
        <v>53.25</v>
      </c>
      <c r="M18" s="475"/>
      <c r="N18" s="475"/>
      <c r="O18" s="475"/>
      <c r="P18" s="475"/>
      <c r="Q18" s="475"/>
      <c r="R18" s="476"/>
      <c r="S18" s="476"/>
      <c r="T18" s="476"/>
      <c r="U18" s="476"/>
      <c r="V18" s="477"/>
      <c r="W18" s="493"/>
      <c r="X18" s="494"/>
      <c r="Y18" s="494"/>
      <c r="Z18" s="494"/>
      <c r="AA18" s="494"/>
      <c r="AB18" s="518"/>
      <c r="AC18" s="392">
        <v>80.7</v>
      </c>
      <c r="AD18" s="393"/>
      <c r="AE18" s="393"/>
      <c r="AF18" s="393"/>
      <c r="AG18" s="478"/>
      <c r="AH18" s="392">
        <v>78.3</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135077671</v>
      </c>
      <c r="BO18" s="423"/>
      <c r="BP18" s="423"/>
      <c r="BQ18" s="423"/>
      <c r="BR18" s="423"/>
      <c r="BS18" s="423"/>
      <c r="BT18" s="423"/>
      <c r="BU18" s="424"/>
      <c r="BV18" s="422">
        <v>141097937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156</v>
      </c>
      <c r="C19" s="473"/>
      <c r="D19" s="473"/>
      <c r="E19" s="474"/>
      <c r="F19" s="474"/>
      <c r="G19" s="474"/>
      <c r="H19" s="474"/>
      <c r="I19" s="474"/>
      <c r="J19" s="474"/>
      <c r="K19" s="474"/>
      <c r="L19" s="482">
        <v>13052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197550646</v>
      </c>
      <c r="BO19" s="423"/>
      <c r="BP19" s="423"/>
      <c r="BQ19" s="423"/>
      <c r="BR19" s="423"/>
      <c r="BS19" s="423"/>
      <c r="BT19" s="423"/>
      <c r="BU19" s="424"/>
      <c r="BV19" s="422">
        <v>188360811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158</v>
      </c>
      <c r="C20" s="473"/>
      <c r="D20" s="473"/>
      <c r="E20" s="474"/>
      <c r="F20" s="474"/>
      <c r="G20" s="474"/>
      <c r="H20" s="474"/>
      <c r="I20" s="474"/>
      <c r="J20" s="474"/>
      <c r="K20" s="474"/>
      <c r="L20" s="482">
        <v>345346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25264978</v>
      </c>
      <c r="BO22" s="452"/>
      <c r="BP22" s="452"/>
      <c r="BQ22" s="452"/>
      <c r="BR22" s="452"/>
      <c r="BS22" s="452"/>
      <c r="BT22" s="452"/>
      <c r="BU22" s="453"/>
      <c r="BV22" s="451">
        <v>29665517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21885805</v>
      </c>
      <c r="BO23" s="423"/>
      <c r="BP23" s="423"/>
      <c r="BQ23" s="423"/>
      <c r="BR23" s="423"/>
      <c r="BS23" s="423"/>
      <c r="BT23" s="423"/>
      <c r="BU23" s="424"/>
      <c r="BV23" s="422">
        <v>24924356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168</v>
      </c>
      <c r="F24" s="379"/>
      <c r="G24" s="379"/>
      <c r="H24" s="379"/>
      <c r="I24" s="379"/>
      <c r="J24" s="379"/>
      <c r="K24" s="380"/>
      <c r="L24" s="375">
        <v>1</v>
      </c>
      <c r="M24" s="376"/>
      <c r="N24" s="376"/>
      <c r="O24" s="376"/>
      <c r="P24" s="377"/>
      <c r="Q24" s="375">
        <v>10788</v>
      </c>
      <c r="R24" s="376"/>
      <c r="S24" s="376"/>
      <c r="T24" s="376"/>
      <c r="U24" s="376"/>
      <c r="V24" s="377"/>
      <c r="W24" s="465"/>
      <c r="X24" s="402"/>
      <c r="Y24" s="403"/>
      <c r="Z24" s="378" t="s">
        <v>169</v>
      </c>
      <c r="AA24" s="379"/>
      <c r="AB24" s="379"/>
      <c r="AC24" s="379"/>
      <c r="AD24" s="379"/>
      <c r="AE24" s="379"/>
      <c r="AF24" s="379"/>
      <c r="AG24" s="380"/>
      <c r="AH24" s="375">
        <v>3350</v>
      </c>
      <c r="AI24" s="376"/>
      <c r="AJ24" s="376"/>
      <c r="AK24" s="376"/>
      <c r="AL24" s="377"/>
      <c r="AM24" s="375">
        <v>10096900</v>
      </c>
      <c r="AN24" s="376"/>
      <c r="AO24" s="376"/>
      <c r="AP24" s="376"/>
      <c r="AQ24" s="376"/>
      <c r="AR24" s="377"/>
      <c r="AS24" s="375">
        <v>3014</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25264978</v>
      </c>
      <c r="BO24" s="423"/>
      <c r="BP24" s="423"/>
      <c r="BQ24" s="423"/>
      <c r="BR24" s="423"/>
      <c r="BS24" s="423"/>
      <c r="BT24" s="423"/>
      <c r="BU24" s="424"/>
      <c r="BV24" s="422">
        <v>29665517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171</v>
      </c>
      <c r="F25" s="379"/>
      <c r="G25" s="379"/>
      <c r="H25" s="379"/>
      <c r="I25" s="379"/>
      <c r="J25" s="379"/>
      <c r="K25" s="380"/>
      <c r="L25" s="375">
        <v>2</v>
      </c>
      <c r="M25" s="376"/>
      <c r="N25" s="376"/>
      <c r="O25" s="376"/>
      <c r="P25" s="377"/>
      <c r="Q25" s="375">
        <v>8649</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174</v>
      </c>
      <c r="AN25" s="376"/>
      <c r="AO25" s="376"/>
      <c r="AP25" s="376"/>
      <c r="AQ25" s="376"/>
      <c r="AR25" s="377"/>
      <c r="AS25" s="375" t="s">
        <v>134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86027998</v>
      </c>
      <c r="BO25" s="452"/>
      <c r="BP25" s="452"/>
      <c r="BQ25" s="452"/>
      <c r="BR25" s="452"/>
      <c r="BS25" s="452"/>
      <c r="BT25" s="452"/>
      <c r="BU25" s="453"/>
      <c r="BV25" s="451">
        <v>93221102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176</v>
      </c>
      <c r="F26" s="379"/>
      <c r="G26" s="379"/>
      <c r="H26" s="379"/>
      <c r="I26" s="379"/>
      <c r="J26" s="379"/>
      <c r="K26" s="380"/>
      <c r="L26" s="375">
        <v>1</v>
      </c>
      <c r="M26" s="376"/>
      <c r="N26" s="376"/>
      <c r="O26" s="376"/>
      <c r="P26" s="377"/>
      <c r="Q26" s="375">
        <v>7458</v>
      </c>
      <c r="R26" s="376"/>
      <c r="S26" s="376"/>
      <c r="T26" s="376"/>
      <c r="U26" s="376"/>
      <c r="V26" s="377"/>
      <c r="W26" s="465"/>
      <c r="X26" s="402"/>
      <c r="Y26" s="403"/>
      <c r="Z26" s="378" t="s">
        <v>177</v>
      </c>
      <c r="AA26" s="433"/>
      <c r="AB26" s="433"/>
      <c r="AC26" s="433"/>
      <c r="AD26" s="433"/>
      <c r="AE26" s="433"/>
      <c r="AF26" s="433"/>
      <c r="AG26" s="434"/>
      <c r="AH26" s="375">
        <v>149</v>
      </c>
      <c r="AI26" s="376"/>
      <c r="AJ26" s="376"/>
      <c r="AK26" s="376"/>
      <c r="AL26" s="377"/>
      <c r="AM26" s="375">
        <v>456089</v>
      </c>
      <c r="AN26" s="376"/>
      <c r="AO26" s="376"/>
      <c r="AP26" s="376"/>
      <c r="AQ26" s="376"/>
      <c r="AR26" s="377"/>
      <c r="AS26" s="375">
        <v>3061</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v>300000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179</v>
      </c>
      <c r="F27" s="379"/>
      <c r="G27" s="379"/>
      <c r="H27" s="379"/>
      <c r="I27" s="379"/>
      <c r="J27" s="379"/>
      <c r="K27" s="380"/>
      <c r="L27" s="375">
        <v>1</v>
      </c>
      <c r="M27" s="376"/>
      <c r="N27" s="376"/>
      <c r="O27" s="376"/>
      <c r="P27" s="377"/>
      <c r="Q27" s="375">
        <v>9434</v>
      </c>
      <c r="R27" s="376"/>
      <c r="S27" s="376"/>
      <c r="T27" s="376"/>
      <c r="U27" s="376"/>
      <c r="V27" s="377"/>
      <c r="W27" s="465"/>
      <c r="X27" s="402"/>
      <c r="Y27" s="403"/>
      <c r="Z27" s="378" t="s">
        <v>180</v>
      </c>
      <c r="AA27" s="379"/>
      <c r="AB27" s="379"/>
      <c r="AC27" s="379"/>
      <c r="AD27" s="379"/>
      <c r="AE27" s="379"/>
      <c r="AF27" s="379"/>
      <c r="AG27" s="380"/>
      <c r="AH27" s="375">
        <v>16</v>
      </c>
      <c r="AI27" s="376"/>
      <c r="AJ27" s="376"/>
      <c r="AK27" s="376"/>
      <c r="AL27" s="377"/>
      <c r="AM27" s="375">
        <v>66944</v>
      </c>
      <c r="AN27" s="376"/>
      <c r="AO27" s="376"/>
      <c r="AP27" s="376"/>
      <c r="AQ27" s="376"/>
      <c r="AR27" s="377"/>
      <c r="AS27" s="375">
        <v>4184</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t="s">
        <v>126</v>
      </c>
      <c r="BO27" s="457"/>
      <c r="BP27" s="457"/>
      <c r="BQ27" s="457"/>
      <c r="BR27" s="457"/>
      <c r="BS27" s="457"/>
      <c r="BT27" s="457"/>
      <c r="BU27" s="458"/>
      <c r="BV27" s="456" t="s">
        <v>182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183</v>
      </c>
      <c r="F28" s="379"/>
      <c r="G28" s="379"/>
      <c r="H28" s="379"/>
      <c r="I28" s="379"/>
      <c r="J28" s="379"/>
      <c r="K28" s="380"/>
      <c r="L28" s="375">
        <v>1</v>
      </c>
      <c r="M28" s="376"/>
      <c r="N28" s="376"/>
      <c r="O28" s="376"/>
      <c r="P28" s="377"/>
      <c r="Q28" s="375">
        <v>8081</v>
      </c>
      <c r="R28" s="376"/>
      <c r="S28" s="376"/>
      <c r="T28" s="376"/>
      <c r="U28" s="376"/>
      <c r="V28" s="377"/>
      <c r="W28" s="465"/>
      <c r="X28" s="402"/>
      <c r="Y28" s="403"/>
      <c r="Z28" s="378" t="s">
        <v>184</v>
      </c>
      <c r="AA28" s="379"/>
      <c r="AB28" s="379"/>
      <c r="AC28" s="379"/>
      <c r="AD28" s="379"/>
      <c r="AE28" s="379"/>
      <c r="AF28" s="379"/>
      <c r="AG28" s="380"/>
      <c r="AH28" s="375" t="s">
        <v>182</v>
      </c>
      <c r="AI28" s="376"/>
      <c r="AJ28" s="376"/>
      <c r="AK28" s="376"/>
      <c r="AL28" s="377"/>
      <c r="AM28" s="375" t="s">
        <v>126</v>
      </c>
      <c r="AN28" s="376"/>
      <c r="AO28" s="376"/>
      <c r="AP28" s="376"/>
      <c r="AQ28" s="376"/>
      <c r="AR28" s="377"/>
      <c r="AS28" s="375" t="s">
        <v>182</v>
      </c>
      <c r="AT28" s="376"/>
      <c r="AU28" s="376"/>
      <c r="AV28" s="376"/>
      <c r="AW28" s="376"/>
      <c r="AX28" s="435"/>
      <c r="AY28" s="439" t="s">
        <v>185</v>
      </c>
      <c r="AZ28" s="440"/>
      <c r="BA28" s="440"/>
      <c r="BB28" s="441"/>
      <c r="BC28" s="448" t="s">
        <v>47</v>
      </c>
      <c r="BD28" s="449"/>
      <c r="BE28" s="449"/>
      <c r="BF28" s="449"/>
      <c r="BG28" s="449"/>
      <c r="BH28" s="449"/>
      <c r="BI28" s="449"/>
      <c r="BJ28" s="449"/>
      <c r="BK28" s="449"/>
      <c r="BL28" s="449"/>
      <c r="BM28" s="450"/>
      <c r="BN28" s="451">
        <v>47666161</v>
      </c>
      <c r="BO28" s="452"/>
      <c r="BP28" s="452"/>
      <c r="BQ28" s="452"/>
      <c r="BR28" s="452"/>
      <c r="BS28" s="452"/>
      <c r="BT28" s="452"/>
      <c r="BU28" s="453"/>
      <c r="BV28" s="451">
        <v>45588515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186</v>
      </c>
      <c r="F29" s="379"/>
      <c r="G29" s="379"/>
      <c r="H29" s="379"/>
      <c r="I29" s="379"/>
      <c r="J29" s="379"/>
      <c r="K29" s="380"/>
      <c r="L29" s="375">
        <v>43</v>
      </c>
      <c r="M29" s="376"/>
      <c r="N29" s="376"/>
      <c r="O29" s="376"/>
      <c r="P29" s="377"/>
      <c r="Q29" s="375">
        <v>6150</v>
      </c>
      <c r="R29" s="376"/>
      <c r="S29" s="376"/>
      <c r="T29" s="376"/>
      <c r="U29" s="376"/>
      <c r="V29" s="377"/>
      <c r="W29" s="466"/>
      <c r="X29" s="467"/>
      <c r="Y29" s="468"/>
      <c r="Z29" s="378" t="s">
        <v>187</v>
      </c>
      <c r="AA29" s="379"/>
      <c r="AB29" s="379"/>
      <c r="AC29" s="379"/>
      <c r="AD29" s="379"/>
      <c r="AE29" s="379"/>
      <c r="AF29" s="379"/>
      <c r="AG29" s="380"/>
      <c r="AH29" s="375">
        <v>3366</v>
      </c>
      <c r="AI29" s="376"/>
      <c r="AJ29" s="376"/>
      <c r="AK29" s="376"/>
      <c r="AL29" s="377"/>
      <c r="AM29" s="375">
        <v>10163844</v>
      </c>
      <c r="AN29" s="376"/>
      <c r="AO29" s="376"/>
      <c r="AP29" s="376"/>
      <c r="AQ29" s="376"/>
      <c r="AR29" s="377"/>
      <c r="AS29" s="375">
        <v>3020</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5019331</v>
      </c>
      <c r="BO29" s="423"/>
      <c r="BP29" s="423"/>
      <c r="BQ29" s="423"/>
      <c r="BR29" s="423"/>
      <c r="BS29" s="423"/>
      <c r="BT29" s="423"/>
      <c r="BU29" s="424"/>
      <c r="BV29" s="422">
        <v>9158077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127705080</v>
      </c>
      <c r="BO30" s="457"/>
      <c r="BP30" s="457"/>
      <c r="BQ30" s="457"/>
      <c r="BR30" s="457"/>
      <c r="BS30" s="457"/>
      <c r="BT30" s="457"/>
      <c r="BU30" s="458"/>
      <c r="BV30" s="456">
        <v>125834479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197</v>
      </c>
      <c r="X33" s="373"/>
      <c r="Y33" s="373"/>
      <c r="Z33" s="373"/>
      <c r="AA33" s="373"/>
      <c r="AB33" s="373"/>
      <c r="AC33" s="373"/>
      <c r="AD33" s="373"/>
      <c r="AE33" s="373"/>
      <c r="AF33" s="373"/>
      <c r="AG33" s="373"/>
      <c r="AH33" s="373"/>
      <c r="AI33" s="373"/>
      <c r="AJ33" s="373"/>
      <c r="AK33" s="373"/>
      <c r="AL33" s="203"/>
      <c r="AM33" s="374" t="s">
        <v>199</v>
      </c>
      <c r="AN33" s="374"/>
      <c r="AO33" s="373" t="s">
        <v>197</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199</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5</v>
      </c>
      <c r="BX34" s="370"/>
      <c r="BY34" s="371" t="str">
        <f>IF('各会計、関係団体の財政状況及び健全化判断比率'!B68="","",'各会計、関係団体の財政状況及び健全化判断比率'!B68)</f>
        <v>特別区人事・厚生事務組合</v>
      </c>
      <c r="BZ34" s="371"/>
      <c r="CA34" s="371"/>
      <c r="CB34" s="371"/>
      <c r="CC34" s="371"/>
      <c r="CD34" s="371"/>
      <c r="CE34" s="371"/>
      <c r="CF34" s="371"/>
      <c r="CG34" s="371"/>
      <c r="CH34" s="371"/>
      <c r="CI34" s="371"/>
      <c r="CJ34" s="371"/>
      <c r="CK34" s="371"/>
      <c r="CL34" s="371"/>
      <c r="CM34" s="371"/>
      <c r="CN34" s="178"/>
      <c r="CO34" s="370">
        <f>IF(CQ34="","",MAX(C34:D43,U34:V43,AM34:AN43,BE34:BF43,BW34:BX43)+1)</f>
        <v>10</v>
      </c>
      <c r="CP34" s="370"/>
      <c r="CQ34" s="371" t="str">
        <f>IF('各会計、関係団体の財政状況及び健全化判断比率'!BS7="","",'各会計、関係団体の財政状況及び健全化判断比率'!BS7)</f>
        <v>足立区体育協会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6</v>
      </c>
      <c r="BX35" s="370"/>
      <c r="BY35" s="371" t="str">
        <f>IF('各会計、関係団体の財政状況及び健全化判断比率'!B69="","",'各会計、関係団体の財政状況及び健全化判断比率'!B69)</f>
        <v>特別区競馬組合</v>
      </c>
      <c r="BZ35" s="371"/>
      <c r="CA35" s="371"/>
      <c r="CB35" s="371"/>
      <c r="CC35" s="371"/>
      <c r="CD35" s="371"/>
      <c r="CE35" s="371"/>
      <c r="CF35" s="371"/>
      <c r="CG35" s="371"/>
      <c r="CH35" s="371"/>
      <c r="CI35" s="371"/>
      <c r="CJ35" s="371"/>
      <c r="CK35" s="371"/>
      <c r="CL35" s="371"/>
      <c r="CM35" s="371"/>
      <c r="CN35" s="178"/>
      <c r="CO35" s="370">
        <f t="shared" ref="CO35:CO43" si="3">IF(CQ35="","",CO34+1)</f>
        <v>11</v>
      </c>
      <c r="CP35" s="370"/>
      <c r="CQ35" s="371" t="str">
        <f>IF('各会計、関係団体の財政状況及び健全化判断比率'!BS8="","",'各会計、関係団体の財政状況及び健全化判断比率'!BS8)</f>
        <v>足立区勤労福祉サービスセンター</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7</v>
      </c>
      <c r="BX36" s="370"/>
      <c r="BY36" s="371" t="str">
        <f>IF('各会計、関係団体の財政状況及び健全化判断比率'!B70="","",'各会計、関係団体の財政状況及び健全化判断比率'!B70)</f>
        <v>東京二十三区清掃一部事務組合</v>
      </c>
      <c r="BZ36" s="371"/>
      <c r="CA36" s="371"/>
      <c r="CB36" s="371"/>
      <c r="CC36" s="371"/>
      <c r="CD36" s="371"/>
      <c r="CE36" s="371"/>
      <c r="CF36" s="371"/>
      <c r="CG36" s="371"/>
      <c r="CH36" s="371"/>
      <c r="CI36" s="371"/>
      <c r="CJ36" s="371"/>
      <c r="CK36" s="371"/>
      <c r="CL36" s="371"/>
      <c r="CM36" s="371"/>
      <c r="CN36" s="178"/>
      <c r="CO36" s="370">
        <f t="shared" si="3"/>
        <v>12</v>
      </c>
      <c r="CP36" s="370"/>
      <c r="CQ36" s="371" t="str">
        <f>IF('各会計、関係団体の財政状況及び健全化判断比率'!BS9="","",'各会計、関係団体の財政状況及び健全化判断比率'!BS9)</f>
        <v>足立市街地開発</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〇</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8</v>
      </c>
      <c r="BX37" s="370"/>
      <c r="BY37" s="371" t="str">
        <f>IF('各会計、関係団体の財政状況及び健全化判断比率'!B71="","",'各会計、関係団体の財政状況及び健全化判断比率'!B71)</f>
        <v>東京都後期高齢者医療広域連合（一般会計）</v>
      </c>
      <c r="BZ37" s="371"/>
      <c r="CA37" s="371"/>
      <c r="CB37" s="371"/>
      <c r="CC37" s="371"/>
      <c r="CD37" s="371"/>
      <c r="CE37" s="371"/>
      <c r="CF37" s="371"/>
      <c r="CG37" s="371"/>
      <c r="CH37" s="371"/>
      <c r="CI37" s="371"/>
      <c r="CJ37" s="371"/>
      <c r="CK37" s="371"/>
      <c r="CL37" s="371"/>
      <c r="CM37" s="371"/>
      <c r="CN37" s="178"/>
      <c r="CO37" s="370">
        <f t="shared" si="3"/>
        <v>13</v>
      </c>
      <c r="CP37" s="370"/>
      <c r="CQ37" s="371" t="str">
        <f>IF('各会計、関係団体の財政状況及び健全化判断比率'!BS10="","",'各会計、関係団体の財政状況及び健全化判断比率'!BS10)</f>
        <v>足立区生涯学習振興公社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9</v>
      </c>
      <c r="BX38" s="370"/>
      <c r="BY38" s="371" t="str">
        <f>IF('各会計、関係団体の財政状況及び健全化判断比率'!B72="","",'各会計、関係団体の財政状況及び健全化判断比率'!B72)</f>
        <v>東京都後期高齢者医療広域連合
（後期高齢者医療特別会計）</v>
      </c>
      <c r="BZ38" s="371"/>
      <c r="CA38" s="371"/>
      <c r="CB38" s="371"/>
      <c r="CC38" s="371"/>
      <c r="CD38" s="371"/>
      <c r="CE38" s="371"/>
      <c r="CF38" s="371"/>
      <c r="CG38" s="371"/>
      <c r="CH38" s="371"/>
      <c r="CI38" s="371"/>
      <c r="CJ38" s="371"/>
      <c r="CK38" s="371"/>
      <c r="CL38" s="371"/>
      <c r="CM38" s="371"/>
      <c r="CN38" s="178"/>
      <c r="CO38" s="370">
        <f t="shared" si="3"/>
        <v>14</v>
      </c>
      <c r="CP38" s="370"/>
      <c r="CQ38" s="371" t="str">
        <f>IF('各会計、関係団体の財政状況及び健全化判断比率'!BS11="","",'各会計、関係団体の財政状況及び健全化判断比率'!BS11)</f>
        <v>足立区土地開発公社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〇</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15</v>
      </c>
      <c r="CP39" s="370"/>
      <c r="CQ39" s="371" t="str">
        <f>IF('各会計、関係団体の財政状況及び健全化判断比率'!BS12="","",'各会計、関係団体の財政状況及び健全化判断比率'!BS12)</f>
        <v>足立区観光交流協会</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591</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79" t="s">
        <v>554</v>
      </c>
      <c r="D34" s="1179"/>
      <c r="E34" s="1180"/>
      <c r="F34" s="32">
        <v>4.54</v>
      </c>
      <c r="G34" s="33">
        <v>4.68</v>
      </c>
      <c r="H34" s="33">
        <v>4.53</v>
      </c>
      <c r="I34" s="33">
        <v>5.1100000000000003</v>
      </c>
      <c r="J34" s="34">
        <v>6.68</v>
      </c>
      <c r="K34" s="22"/>
      <c r="L34" s="22"/>
      <c r="M34" s="22"/>
      <c r="N34" s="22"/>
      <c r="O34" s="22"/>
      <c r="P34" s="22"/>
    </row>
    <row r="35" spans="1:16" ht="39" customHeight="1" x14ac:dyDescent="0.2">
      <c r="A35" s="22"/>
      <c r="B35" s="35"/>
      <c r="C35" s="1173" t="s">
        <v>555</v>
      </c>
      <c r="D35" s="1174"/>
      <c r="E35" s="1175"/>
      <c r="F35" s="36">
        <v>0.76</v>
      </c>
      <c r="G35" s="37">
        <v>0.52</v>
      </c>
      <c r="H35" s="37">
        <v>1</v>
      </c>
      <c r="I35" s="37">
        <v>1.06</v>
      </c>
      <c r="J35" s="38">
        <v>1</v>
      </c>
      <c r="K35" s="22"/>
      <c r="L35" s="22"/>
      <c r="M35" s="22"/>
      <c r="N35" s="22"/>
      <c r="O35" s="22"/>
      <c r="P35" s="22"/>
    </row>
    <row r="36" spans="1:16" ht="39" customHeight="1" x14ac:dyDescent="0.2">
      <c r="A36" s="22"/>
      <c r="B36" s="35"/>
      <c r="C36" s="1173" t="s">
        <v>556</v>
      </c>
      <c r="D36" s="1174"/>
      <c r="E36" s="1175"/>
      <c r="F36" s="36">
        <v>1.06</v>
      </c>
      <c r="G36" s="37">
        <v>0.52</v>
      </c>
      <c r="H36" s="37">
        <v>0.44</v>
      </c>
      <c r="I36" s="37">
        <v>0.49</v>
      </c>
      <c r="J36" s="38">
        <v>0.53</v>
      </c>
      <c r="K36" s="22"/>
      <c r="L36" s="22"/>
      <c r="M36" s="22"/>
      <c r="N36" s="22"/>
      <c r="O36" s="22"/>
      <c r="P36" s="22"/>
    </row>
    <row r="37" spans="1:16" ht="39" customHeight="1" x14ac:dyDescent="0.2">
      <c r="A37" s="22"/>
      <c r="B37" s="35"/>
      <c r="C37" s="1173" t="s">
        <v>557</v>
      </c>
      <c r="D37" s="1174"/>
      <c r="E37" s="1175"/>
      <c r="F37" s="36">
        <v>7.0000000000000007E-2</v>
      </c>
      <c r="G37" s="37">
        <v>0.02</v>
      </c>
      <c r="H37" s="37">
        <v>0.12</v>
      </c>
      <c r="I37" s="37">
        <v>0.08</v>
      </c>
      <c r="J37" s="38">
        <v>0.11</v>
      </c>
      <c r="K37" s="22"/>
      <c r="L37" s="22"/>
      <c r="M37" s="22"/>
      <c r="N37" s="22"/>
      <c r="O37" s="22"/>
      <c r="P37" s="22"/>
    </row>
    <row r="38" spans="1:16" ht="39" customHeight="1" x14ac:dyDescent="0.2">
      <c r="A38" s="22"/>
      <c r="B38" s="35"/>
      <c r="C38" s="1173"/>
      <c r="D38" s="1174"/>
      <c r="E38" s="1175"/>
      <c r="F38" s="36"/>
      <c r="G38" s="37"/>
      <c r="H38" s="37"/>
      <c r="I38" s="37"/>
      <c r="J38" s="38"/>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558</v>
      </c>
      <c r="D42" s="1174"/>
      <c r="E42" s="1175"/>
      <c r="F42" s="36" t="s">
        <v>505</v>
      </c>
      <c r="G42" s="37" t="s">
        <v>505</v>
      </c>
      <c r="H42" s="37" t="s">
        <v>505</v>
      </c>
      <c r="I42" s="37" t="s">
        <v>505</v>
      </c>
      <c r="J42" s="38" t="s">
        <v>505</v>
      </c>
      <c r="K42" s="22"/>
      <c r="L42" s="22"/>
      <c r="M42" s="22"/>
      <c r="N42" s="22"/>
      <c r="O42" s="22"/>
      <c r="P42" s="22"/>
    </row>
    <row r="43" spans="1:16" ht="39" customHeight="1" thickBot="1" x14ac:dyDescent="0.25">
      <c r="A43" s="22"/>
      <c r="B43" s="40"/>
      <c r="C43" s="1176" t="s">
        <v>559</v>
      </c>
      <c r="D43" s="1177"/>
      <c r="E43" s="1178"/>
      <c r="F43" s="41" t="s">
        <v>505</v>
      </c>
      <c r="G43" s="42" t="s">
        <v>505</v>
      </c>
      <c r="H43" s="42" t="s">
        <v>505</v>
      </c>
      <c r="I43" s="42" t="s">
        <v>505</v>
      </c>
      <c r="J43" s="43" t="s">
        <v>505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IPT41KBAVmRpEM53WeaS41RUyg2yhfd9jEwP8V684FMUZCVpNFcX4cxxh/pUENxyvztJEfN/I2raBKPDae1Zw==" saltValue="ojB74aPN4H/pHZeAqWka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6" zoomScaleNormal="6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99" t="s">
        <v>10</v>
      </c>
      <c r="C45" s="1200"/>
      <c r="D45" s="58"/>
      <c r="E45" s="1205" t="s">
        <v>11</v>
      </c>
      <c r="F45" s="1205"/>
      <c r="G45" s="1205"/>
      <c r="H45" s="1205"/>
      <c r="I45" s="1205"/>
      <c r="J45" s="1206"/>
      <c r="K45" s="59">
        <v>5235</v>
      </c>
      <c r="L45" s="60">
        <v>4740</v>
      </c>
      <c r="M45" s="60">
        <v>4389</v>
      </c>
      <c r="N45" s="60">
        <v>3482</v>
      </c>
      <c r="O45" s="61">
        <v>2804</v>
      </c>
      <c r="P45" s="48"/>
      <c r="Q45" s="48"/>
      <c r="R45" s="48"/>
      <c r="S45" s="48"/>
      <c r="T45" s="48"/>
      <c r="U45" s="48"/>
    </row>
    <row r="46" spans="1:21" ht="30.75" customHeight="1" x14ac:dyDescent="0.2">
      <c r="A46" s="48"/>
      <c r="B46" s="1201"/>
      <c r="C46" s="1202"/>
      <c r="D46" s="62"/>
      <c r="E46" s="1183" t="s">
        <v>12</v>
      </c>
      <c r="F46" s="1183"/>
      <c r="G46" s="1183"/>
      <c r="H46" s="1183"/>
      <c r="I46" s="1183"/>
      <c r="J46" s="1184"/>
      <c r="K46" s="63" t="s">
        <v>505</v>
      </c>
      <c r="L46" s="64" t="s">
        <v>505</v>
      </c>
      <c r="M46" s="64" t="s">
        <v>505</v>
      </c>
      <c r="N46" s="64" t="s">
        <v>505</v>
      </c>
      <c r="O46" s="65" t="s">
        <v>505</v>
      </c>
      <c r="P46" s="48"/>
      <c r="Q46" s="48"/>
      <c r="R46" s="48"/>
      <c r="S46" s="48"/>
      <c r="T46" s="48"/>
      <c r="U46" s="48"/>
    </row>
    <row r="47" spans="1:21" ht="30.75" customHeight="1" x14ac:dyDescent="0.2">
      <c r="A47" s="48"/>
      <c r="B47" s="1201"/>
      <c r="C47" s="1202"/>
      <c r="D47" s="62"/>
      <c r="E47" s="1183" t="s">
        <v>13</v>
      </c>
      <c r="F47" s="1183"/>
      <c r="G47" s="1183"/>
      <c r="H47" s="1183"/>
      <c r="I47" s="1183"/>
      <c r="J47" s="1184"/>
      <c r="K47" s="63">
        <v>188</v>
      </c>
      <c r="L47" s="64">
        <v>175</v>
      </c>
      <c r="M47" s="64">
        <v>148</v>
      </c>
      <c r="N47" s="64">
        <v>138</v>
      </c>
      <c r="O47" s="65">
        <v>98</v>
      </c>
      <c r="P47" s="48"/>
      <c r="Q47" s="48"/>
      <c r="R47" s="48"/>
      <c r="S47" s="48"/>
      <c r="T47" s="48"/>
      <c r="U47" s="48"/>
    </row>
    <row r="48" spans="1:21" ht="30.75" customHeight="1" x14ac:dyDescent="0.2">
      <c r="A48" s="48"/>
      <c r="B48" s="1201"/>
      <c r="C48" s="1202"/>
      <c r="D48" s="62"/>
      <c r="E48" s="1183" t="s">
        <v>14</v>
      </c>
      <c r="F48" s="1183"/>
      <c r="G48" s="1183"/>
      <c r="H48" s="1183"/>
      <c r="I48" s="1183"/>
      <c r="J48" s="1184"/>
      <c r="K48" s="63" t="s">
        <v>505</v>
      </c>
      <c r="L48" s="64" t="s">
        <v>505</v>
      </c>
      <c r="M48" s="64" t="s">
        <v>505</v>
      </c>
      <c r="N48" s="64" t="s">
        <v>505</v>
      </c>
      <c r="O48" s="65" t="s">
        <v>505</v>
      </c>
      <c r="P48" s="48"/>
      <c r="Q48" s="48"/>
      <c r="R48" s="48"/>
      <c r="S48" s="48"/>
      <c r="T48" s="48"/>
      <c r="U48" s="48"/>
    </row>
    <row r="49" spans="1:21" ht="30.75" customHeight="1" x14ac:dyDescent="0.2">
      <c r="A49" s="48"/>
      <c r="B49" s="1201"/>
      <c r="C49" s="1202"/>
      <c r="D49" s="62"/>
      <c r="E49" s="1183" t="s">
        <v>15</v>
      </c>
      <c r="F49" s="1183"/>
      <c r="G49" s="1183"/>
      <c r="H49" s="1183"/>
      <c r="I49" s="1183"/>
      <c r="J49" s="1184"/>
      <c r="K49" s="63">
        <v>165</v>
      </c>
      <c r="L49" s="64">
        <v>183</v>
      </c>
      <c r="M49" s="64">
        <v>185</v>
      </c>
      <c r="N49" s="64">
        <v>204</v>
      </c>
      <c r="O49" s="65">
        <v>195</v>
      </c>
      <c r="P49" s="48"/>
      <c r="Q49" s="48"/>
      <c r="R49" s="48"/>
      <c r="S49" s="48"/>
      <c r="T49" s="48"/>
      <c r="U49" s="48"/>
    </row>
    <row r="50" spans="1:21" ht="30.75" customHeight="1" x14ac:dyDescent="0.2">
      <c r="A50" s="48"/>
      <c r="B50" s="1201"/>
      <c r="C50" s="1202"/>
      <c r="D50" s="62"/>
      <c r="E50" s="1183" t="s">
        <v>16</v>
      </c>
      <c r="F50" s="1183"/>
      <c r="G50" s="1183"/>
      <c r="H50" s="1183"/>
      <c r="I50" s="1183"/>
      <c r="J50" s="1184"/>
      <c r="K50" s="63">
        <v>617</v>
      </c>
      <c r="L50" s="64">
        <v>486</v>
      </c>
      <c r="M50" s="64">
        <v>272</v>
      </c>
      <c r="N50" s="64">
        <v>228</v>
      </c>
      <c r="O50" s="65">
        <v>303</v>
      </c>
      <c r="P50" s="48"/>
      <c r="Q50" s="48"/>
      <c r="R50" s="48"/>
      <c r="S50" s="48"/>
      <c r="T50" s="48"/>
      <c r="U50" s="48"/>
    </row>
    <row r="51" spans="1:21" ht="30.75" customHeight="1" x14ac:dyDescent="0.2">
      <c r="A51" s="48"/>
      <c r="B51" s="1203"/>
      <c r="C51" s="1204"/>
      <c r="D51" s="66"/>
      <c r="E51" s="1183" t="s">
        <v>17</v>
      </c>
      <c r="F51" s="1183"/>
      <c r="G51" s="1183"/>
      <c r="H51" s="1183"/>
      <c r="I51" s="1183"/>
      <c r="J51" s="1184"/>
      <c r="K51" s="63" t="s">
        <v>505</v>
      </c>
      <c r="L51" s="64" t="s">
        <v>505</v>
      </c>
      <c r="M51" s="64" t="s">
        <v>505</v>
      </c>
      <c r="N51" s="64" t="s">
        <v>505</v>
      </c>
      <c r="O51" s="65" t="s">
        <v>505</v>
      </c>
      <c r="P51" s="48"/>
      <c r="Q51" s="48"/>
      <c r="R51" s="48"/>
      <c r="S51" s="48"/>
      <c r="T51" s="48"/>
      <c r="U51" s="48"/>
    </row>
    <row r="52" spans="1:21" ht="30.75" customHeight="1" x14ac:dyDescent="0.2">
      <c r="A52" s="48"/>
      <c r="B52" s="1181" t="s">
        <v>18</v>
      </c>
      <c r="C52" s="1182"/>
      <c r="D52" s="66"/>
      <c r="E52" s="1183" t="s">
        <v>19</v>
      </c>
      <c r="F52" s="1183"/>
      <c r="G52" s="1183"/>
      <c r="H52" s="1183"/>
      <c r="I52" s="1183"/>
      <c r="J52" s="1184"/>
      <c r="K52" s="63">
        <v>11391</v>
      </c>
      <c r="L52" s="64">
        <v>11082</v>
      </c>
      <c r="M52" s="64">
        <v>10770</v>
      </c>
      <c r="N52" s="64">
        <v>10437</v>
      </c>
      <c r="O52" s="65">
        <v>9944</v>
      </c>
      <c r="P52" s="48"/>
      <c r="Q52" s="48"/>
      <c r="R52" s="48"/>
      <c r="S52" s="48"/>
      <c r="T52" s="48"/>
      <c r="U52" s="48"/>
    </row>
    <row r="53" spans="1:21" ht="30.75" customHeight="1" thickBot="1" x14ac:dyDescent="0.25">
      <c r="A53" s="48"/>
      <c r="B53" s="1185" t="s">
        <v>20</v>
      </c>
      <c r="C53" s="1186"/>
      <c r="D53" s="67"/>
      <c r="E53" s="1187" t="s">
        <v>21</v>
      </c>
      <c r="F53" s="1187"/>
      <c r="G53" s="1187"/>
      <c r="H53" s="1187"/>
      <c r="I53" s="1187"/>
      <c r="J53" s="1188"/>
      <c r="K53" s="68">
        <v>-5186</v>
      </c>
      <c r="L53" s="69">
        <v>-5498</v>
      </c>
      <c r="M53" s="69">
        <v>-5776</v>
      </c>
      <c r="N53" s="69">
        <v>-6385</v>
      </c>
      <c r="O53" s="70">
        <v>-6544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189" t="s">
        <v>24</v>
      </c>
      <c r="C57" s="1190"/>
      <c r="D57" s="1193" t="s">
        <v>25</v>
      </c>
      <c r="E57" s="1194"/>
      <c r="F57" s="1194"/>
      <c r="G57" s="1194"/>
      <c r="H57" s="1194"/>
      <c r="I57" s="1194"/>
      <c r="J57" s="1195"/>
      <c r="K57" s="83">
        <v>7970</v>
      </c>
      <c r="L57" s="84">
        <v>7589</v>
      </c>
      <c r="M57" s="84">
        <v>11340</v>
      </c>
      <c r="N57" s="84">
        <v>11299</v>
      </c>
      <c r="O57" s="85">
        <v>5361</v>
      </c>
    </row>
    <row r="58" spans="1:21" ht="31.5" customHeight="1" thickBot="1" x14ac:dyDescent="0.25">
      <c r="B58" s="1191"/>
      <c r="C58" s="1192"/>
      <c r="D58" s="1196" t="s">
        <v>26</v>
      </c>
      <c r="E58" s="1197"/>
      <c r="F58" s="1197"/>
      <c r="G58" s="1197"/>
      <c r="H58" s="1197"/>
      <c r="I58" s="1197"/>
      <c r="J58" s="1198"/>
      <c r="K58" s="86">
        <v>1035</v>
      </c>
      <c r="L58" s="87">
        <v>1086</v>
      </c>
      <c r="M58" s="87">
        <v>1068</v>
      </c>
      <c r="N58" s="87">
        <v>1166</v>
      </c>
      <c r="O58" s="88">
        <v>928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PmPC9+oIWjcOY3nQysC5T3bJeCXtrLm34eZx0M62DdJkByvNbc0tTlPmBA4XA0yI6Ce7CJpdNgrE5Cvag7eQ==" saltValue="8VXUoe2JC6wyRxPcZxWI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2" zoomScaleNormal="82"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547</v>
      </c>
      <c r="J40" s="100" t="s">
        <v>548</v>
      </c>
      <c r="K40" s="100" t="s">
        <v>549</v>
      </c>
      <c r="L40" s="100" t="s">
        <v>550</v>
      </c>
      <c r="M40" s="101" t="s">
        <v>551</v>
      </c>
    </row>
    <row r="41" spans="2:13" ht="27.75" customHeight="1" x14ac:dyDescent="0.2">
      <c r="B41" s="1219" t="s">
        <v>29</v>
      </c>
      <c r="C41" s="1220"/>
      <c r="D41" s="102"/>
      <c r="E41" s="1221" t="s">
        <v>30</v>
      </c>
      <c r="F41" s="1221"/>
      <c r="G41" s="1221"/>
      <c r="H41" s="1222"/>
      <c r="I41" s="358">
        <v>41606</v>
      </c>
      <c r="J41" s="359">
        <v>38294</v>
      </c>
      <c r="K41" s="359">
        <v>34225</v>
      </c>
      <c r="L41" s="359">
        <v>30807</v>
      </c>
      <c r="M41" s="360">
        <v>25607</v>
      </c>
    </row>
    <row r="42" spans="2:13" ht="27.75" customHeight="1" x14ac:dyDescent="0.2">
      <c r="B42" s="1209"/>
      <c r="C42" s="1210"/>
      <c r="D42" s="103"/>
      <c r="E42" s="1213" t="s">
        <v>31</v>
      </c>
      <c r="F42" s="1213"/>
      <c r="G42" s="1213"/>
      <c r="H42" s="1214"/>
      <c r="I42" s="361">
        <v>4724</v>
      </c>
      <c r="J42" s="362">
        <v>4238</v>
      </c>
      <c r="K42" s="362">
        <v>4937</v>
      </c>
      <c r="L42" s="362">
        <v>3395</v>
      </c>
      <c r="M42" s="363">
        <v>4409</v>
      </c>
    </row>
    <row r="43" spans="2:13" ht="27.75" customHeight="1" x14ac:dyDescent="0.2">
      <c r="B43" s="1209"/>
      <c r="C43" s="1210"/>
      <c r="D43" s="103"/>
      <c r="E43" s="1213" t="s">
        <v>32</v>
      </c>
      <c r="F43" s="1213"/>
      <c r="G43" s="1213"/>
      <c r="H43" s="1214"/>
      <c r="I43" s="361" t="s">
        <v>505</v>
      </c>
      <c r="J43" s="362" t="s">
        <v>505</v>
      </c>
      <c r="K43" s="362" t="s">
        <v>505</v>
      </c>
      <c r="L43" s="362" t="s">
        <v>505</v>
      </c>
      <c r="M43" s="363" t="s">
        <v>505</v>
      </c>
    </row>
    <row r="44" spans="2:13" ht="27.75" customHeight="1" x14ac:dyDescent="0.2">
      <c r="B44" s="1209"/>
      <c r="C44" s="1210"/>
      <c r="D44" s="103"/>
      <c r="E44" s="1213" t="s">
        <v>33</v>
      </c>
      <c r="F44" s="1213"/>
      <c r="G44" s="1213"/>
      <c r="H44" s="1214"/>
      <c r="I44" s="361">
        <v>2266</v>
      </c>
      <c r="J44" s="362">
        <v>2266</v>
      </c>
      <c r="K44" s="362">
        <v>2308</v>
      </c>
      <c r="L44" s="362">
        <v>2738</v>
      </c>
      <c r="M44" s="363">
        <v>3042</v>
      </c>
    </row>
    <row r="45" spans="2:13" ht="27.75" customHeight="1" x14ac:dyDescent="0.2">
      <c r="B45" s="1209"/>
      <c r="C45" s="1210"/>
      <c r="D45" s="103"/>
      <c r="E45" s="1213" t="s">
        <v>34</v>
      </c>
      <c r="F45" s="1213"/>
      <c r="G45" s="1213"/>
      <c r="H45" s="1214"/>
      <c r="I45" s="361">
        <v>25856</v>
      </c>
      <c r="J45" s="362">
        <v>26654</v>
      </c>
      <c r="K45" s="362">
        <v>25607</v>
      </c>
      <c r="L45" s="362">
        <v>26304</v>
      </c>
      <c r="M45" s="363">
        <v>22967</v>
      </c>
    </row>
    <row r="46" spans="2:13" ht="27.75" customHeight="1" x14ac:dyDescent="0.2">
      <c r="B46" s="1209"/>
      <c r="C46" s="1210"/>
      <c r="D46" s="104"/>
      <c r="E46" s="1213" t="s">
        <v>35</v>
      </c>
      <c r="F46" s="1213"/>
      <c r="G46" s="1213"/>
      <c r="H46" s="1214"/>
      <c r="I46" s="361">
        <v>86</v>
      </c>
      <c r="J46" s="362">
        <v>71</v>
      </c>
      <c r="K46" s="362">
        <v>55</v>
      </c>
      <c r="L46" s="362">
        <v>40</v>
      </c>
      <c r="M46" s="363">
        <v>26</v>
      </c>
    </row>
    <row r="47" spans="2:13" ht="27.75" customHeight="1" x14ac:dyDescent="0.2">
      <c r="B47" s="1209"/>
      <c r="C47" s="1210"/>
      <c r="D47" s="105"/>
      <c r="E47" s="1223" t="s">
        <v>36</v>
      </c>
      <c r="F47" s="1224"/>
      <c r="G47" s="1224"/>
      <c r="H47" s="1225"/>
      <c r="I47" s="361" t="s">
        <v>505</v>
      </c>
      <c r="J47" s="362" t="s">
        <v>505</v>
      </c>
      <c r="K47" s="362" t="s">
        <v>505</v>
      </c>
      <c r="L47" s="362" t="s">
        <v>505</v>
      </c>
      <c r="M47" s="363" t="s">
        <v>505</v>
      </c>
    </row>
    <row r="48" spans="2:13" ht="27.75" customHeight="1" x14ac:dyDescent="0.2">
      <c r="B48" s="1209"/>
      <c r="C48" s="1210"/>
      <c r="D48" s="103"/>
      <c r="E48" s="1213" t="s">
        <v>37</v>
      </c>
      <c r="F48" s="1213"/>
      <c r="G48" s="1213"/>
      <c r="H48" s="1214"/>
      <c r="I48" s="361" t="s">
        <v>505</v>
      </c>
      <c r="J48" s="362" t="s">
        <v>505</v>
      </c>
      <c r="K48" s="362" t="s">
        <v>505</v>
      </c>
      <c r="L48" s="362" t="s">
        <v>505</v>
      </c>
      <c r="M48" s="363" t="s">
        <v>505</v>
      </c>
    </row>
    <row r="49" spans="2:13" ht="27.75" customHeight="1" x14ac:dyDescent="0.2">
      <c r="B49" s="1211"/>
      <c r="C49" s="1212"/>
      <c r="D49" s="103"/>
      <c r="E49" s="1213" t="s">
        <v>38</v>
      </c>
      <c r="F49" s="1213"/>
      <c r="G49" s="1213"/>
      <c r="H49" s="1214"/>
      <c r="I49" s="361" t="s">
        <v>505</v>
      </c>
      <c r="J49" s="362" t="s">
        <v>505</v>
      </c>
      <c r="K49" s="362" t="s">
        <v>505</v>
      </c>
      <c r="L49" s="362" t="s">
        <v>505</v>
      </c>
      <c r="M49" s="363" t="s">
        <v>505</v>
      </c>
    </row>
    <row r="50" spans="2:13" ht="27.75" customHeight="1" x14ac:dyDescent="0.2">
      <c r="B50" s="1207" t="s">
        <v>39</v>
      </c>
      <c r="C50" s="1208"/>
      <c r="D50" s="106"/>
      <c r="E50" s="1213" t="s">
        <v>40</v>
      </c>
      <c r="F50" s="1213"/>
      <c r="G50" s="1213"/>
      <c r="H50" s="1214"/>
      <c r="I50" s="361">
        <v>157784</v>
      </c>
      <c r="J50" s="362">
        <v>167186</v>
      </c>
      <c r="K50" s="362">
        <v>180740</v>
      </c>
      <c r="L50" s="362">
        <v>186115</v>
      </c>
      <c r="M50" s="363">
        <v>185494</v>
      </c>
    </row>
    <row r="51" spans="2:13" ht="27.75" customHeight="1" x14ac:dyDescent="0.2">
      <c r="B51" s="1209"/>
      <c r="C51" s="1210"/>
      <c r="D51" s="103"/>
      <c r="E51" s="1213" t="s">
        <v>41</v>
      </c>
      <c r="F51" s="1213"/>
      <c r="G51" s="1213"/>
      <c r="H51" s="1214"/>
      <c r="I51" s="361">
        <v>2631</v>
      </c>
      <c r="J51" s="362">
        <v>2421</v>
      </c>
      <c r="K51" s="362">
        <v>2422</v>
      </c>
      <c r="L51" s="362">
        <v>3496</v>
      </c>
      <c r="M51" s="363">
        <v>7716</v>
      </c>
    </row>
    <row r="52" spans="2:13" ht="27.75" customHeight="1" x14ac:dyDescent="0.2">
      <c r="B52" s="1211"/>
      <c r="C52" s="1212"/>
      <c r="D52" s="103"/>
      <c r="E52" s="1213" t="s">
        <v>42</v>
      </c>
      <c r="F52" s="1213"/>
      <c r="G52" s="1213"/>
      <c r="H52" s="1214"/>
      <c r="I52" s="361">
        <v>109191</v>
      </c>
      <c r="J52" s="362">
        <v>99269</v>
      </c>
      <c r="K52" s="362">
        <v>89721</v>
      </c>
      <c r="L52" s="362">
        <v>82150</v>
      </c>
      <c r="M52" s="363">
        <v>79643</v>
      </c>
    </row>
    <row r="53" spans="2:13" ht="27.75" customHeight="1" thickBot="1" x14ac:dyDescent="0.25">
      <c r="B53" s="1215" t="s">
        <v>43</v>
      </c>
      <c r="C53" s="1216"/>
      <c r="D53" s="107"/>
      <c r="E53" s="1217" t="s">
        <v>44</v>
      </c>
      <c r="F53" s="1217"/>
      <c r="G53" s="1217"/>
      <c r="H53" s="1218"/>
      <c r="I53" s="364">
        <v>-195067</v>
      </c>
      <c r="J53" s="365">
        <v>-197353</v>
      </c>
      <c r="K53" s="365">
        <v>-205750</v>
      </c>
      <c r="L53" s="365">
        <v>-208476</v>
      </c>
      <c r="M53" s="366">
        <v>-216803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BK7wkTP54txOuR2cLLTJrRbG+0DMs05RanhHZ29PZbG05xFyit33ZnjXpt3dc1z7J/8QcewePDhJ8uceNTEsSg==" saltValue="Z5VgSK+FLENw4jb+NLk6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549</v>
      </c>
      <c r="G54" s="116" t="s">
        <v>550</v>
      </c>
      <c r="H54" s="117" t="s">
        <v>551</v>
      </c>
    </row>
    <row r="55" spans="2:8" ht="52.5" customHeight="1" x14ac:dyDescent="0.2">
      <c r="B55" s="118"/>
      <c r="C55" s="1234" t="s">
        <v>47</v>
      </c>
      <c r="D55" s="1234"/>
      <c r="E55" s="1235"/>
      <c r="F55" s="119">
        <v>43188</v>
      </c>
      <c r="G55" s="119">
        <v>45589</v>
      </c>
      <c r="H55" s="120">
        <v>47666</v>
      </c>
    </row>
    <row r="56" spans="2:8" ht="52.5" customHeight="1" x14ac:dyDescent="0.2">
      <c r="B56" s="121"/>
      <c r="C56" s="1236" t="s">
        <v>48</v>
      </c>
      <c r="D56" s="1236"/>
      <c r="E56" s="1237"/>
      <c r="F56" s="122">
        <v>9926</v>
      </c>
      <c r="G56" s="122">
        <v>9158</v>
      </c>
      <c r="H56" s="123">
        <v>5019</v>
      </c>
    </row>
    <row r="57" spans="2:8" ht="53.25" customHeight="1" x14ac:dyDescent="0.2">
      <c r="B57" s="121"/>
      <c r="C57" s="1238" t="s">
        <v>49</v>
      </c>
      <c r="D57" s="1238"/>
      <c r="E57" s="1239"/>
      <c r="F57" s="124">
        <v>122089</v>
      </c>
      <c r="G57" s="124">
        <v>125834</v>
      </c>
      <c r="H57" s="125">
        <v>127705</v>
      </c>
    </row>
    <row r="58" spans="2:8" ht="45.75" customHeight="1" x14ac:dyDescent="0.2">
      <c r="B58" s="126"/>
      <c r="C58" s="1226" t="s">
        <v>584</v>
      </c>
      <c r="D58" s="1227"/>
      <c r="E58" s="1228"/>
      <c r="F58" s="127">
        <v>55284</v>
      </c>
      <c r="G58" s="127">
        <v>55525</v>
      </c>
      <c r="H58" s="128">
        <v>59395</v>
      </c>
    </row>
    <row r="59" spans="2:8" ht="45.75" customHeight="1" x14ac:dyDescent="0.2">
      <c r="B59" s="126"/>
      <c r="C59" s="1226" t="s">
        <v>590</v>
      </c>
      <c r="D59" s="1227"/>
      <c r="E59" s="1228"/>
      <c r="F59" s="127">
        <v>40182</v>
      </c>
      <c r="G59" s="127">
        <v>43021</v>
      </c>
      <c r="H59" s="128">
        <v>47367</v>
      </c>
    </row>
    <row r="60" spans="2:8" ht="45.75" customHeight="1" x14ac:dyDescent="0.2">
      <c r="B60" s="126"/>
      <c r="C60" s="1226" t="s">
        <v>585</v>
      </c>
      <c r="D60" s="1227"/>
      <c r="E60" s="1228"/>
      <c r="F60" s="127">
        <v>6003</v>
      </c>
      <c r="G60" s="127">
        <v>5707</v>
      </c>
      <c r="H60" s="128">
        <v>5235</v>
      </c>
    </row>
    <row r="61" spans="2:8" ht="45.75" customHeight="1" x14ac:dyDescent="0.2">
      <c r="B61" s="126"/>
      <c r="C61" s="1226" t="s">
        <v>586</v>
      </c>
      <c r="D61" s="1227"/>
      <c r="E61" s="1228"/>
      <c r="F61" s="127">
        <v>4468</v>
      </c>
      <c r="G61" s="127">
        <v>5747</v>
      </c>
      <c r="H61" s="128">
        <v>5180</v>
      </c>
    </row>
    <row r="62" spans="2:8" ht="45.75" customHeight="1" thickBot="1" x14ac:dyDescent="0.25">
      <c r="B62" s="129"/>
      <c r="C62" s="1229" t="s">
        <v>587</v>
      </c>
      <c r="D62" s="1230"/>
      <c r="E62" s="1231"/>
      <c r="F62" s="130">
        <v>5722</v>
      </c>
      <c r="G62" s="130">
        <v>4972</v>
      </c>
      <c r="H62" s="131">
        <v>3430</v>
      </c>
    </row>
    <row r="63" spans="2:8" ht="52.5" customHeight="1" thickBot="1" x14ac:dyDescent="0.25">
      <c r="B63" s="132"/>
      <c r="C63" s="1232" t="s">
        <v>50</v>
      </c>
      <c r="D63" s="1232"/>
      <c r="E63" s="1233"/>
      <c r="F63" s="133">
        <v>175203</v>
      </c>
      <c r="G63" s="133">
        <v>180581</v>
      </c>
      <c r="H63" s="134">
        <v>180391</v>
      </c>
    </row>
    <row r="64" spans="2:8" ht="13.2" x14ac:dyDescent="0.2"/>
  </sheetData>
  <sheetProtection algorithmName="SHA-512" hashValue="+S45j3f1nQmpuV6m0gzjDtMoKyrMxPtIPorJxIhRj0hHQ/Iq7ywiJgx1u+FPX0TU8E5RBGjx49W1ePAPgpgHxA==" saltValue="VjWJmURnusmW9KKHT64Z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E75B7-B210-485B-A74D-0ECC66C94EC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592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593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595</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547</v>
      </c>
      <c r="BQ50" s="1273"/>
      <c r="BR50" s="1273"/>
      <c r="BS50" s="1273"/>
      <c r="BT50" s="1273"/>
      <c r="BU50" s="1273"/>
      <c r="BV50" s="1273"/>
      <c r="BW50" s="1273"/>
      <c r="BX50" s="1273" t="s">
        <v>548</v>
      </c>
      <c r="BY50" s="1273"/>
      <c r="BZ50" s="1273"/>
      <c r="CA50" s="1273"/>
      <c r="CB50" s="1273"/>
      <c r="CC50" s="1273"/>
      <c r="CD50" s="1273"/>
      <c r="CE50" s="1273"/>
      <c r="CF50" s="1273" t="s">
        <v>549</v>
      </c>
      <c r="CG50" s="1273"/>
      <c r="CH50" s="1273"/>
      <c r="CI50" s="1273"/>
      <c r="CJ50" s="1273"/>
      <c r="CK50" s="1273"/>
      <c r="CL50" s="1273"/>
      <c r="CM50" s="1273"/>
      <c r="CN50" s="1273" t="s">
        <v>550</v>
      </c>
      <c r="CO50" s="1273"/>
      <c r="CP50" s="1273"/>
      <c r="CQ50" s="1273"/>
      <c r="CR50" s="1273"/>
      <c r="CS50" s="1273"/>
      <c r="CT50" s="1273"/>
      <c r="CU50" s="1273"/>
      <c r="CV50" s="1273" t="s">
        <v>551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596</v>
      </c>
      <c r="AO51" s="1277"/>
      <c r="AP51" s="1277"/>
      <c r="AQ51" s="1277"/>
      <c r="AR51" s="1277"/>
      <c r="AS51" s="1277"/>
      <c r="AT51" s="1277"/>
      <c r="AU51" s="1277"/>
      <c r="AV51" s="1277"/>
      <c r="AW51" s="1277"/>
      <c r="AX51" s="1277"/>
      <c r="AY51" s="1277"/>
      <c r="AZ51" s="1277"/>
      <c r="BA51" s="1277"/>
      <c r="BB51" s="1277" t="s">
        <v>597</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598</v>
      </c>
      <c r="BC53" s="1277"/>
      <c r="BD53" s="1277"/>
      <c r="BE53" s="1277"/>
      <c r="BF53" s="1277"/>
      <c r="BG53" s="1277"/>
      <c r="BH53" s="1277"/>
      <c r="BI53" s="1277"/>
      <c r="BJ53" s="1277"/>
      <c r="BK53" s="1277"/>
      <c r="BL53" s="1277"/>
      <c r="BM53" s="1277"/>
      <c r="BN53" s="1277"/>
      <c r="BO53" s="1277"/>
      <c r="BP53" s="1278">
        <v>58.8</v>
      </c>
      <c r="BQ53" s="1278"/>
      <c r="BR53" s="1278"/>
      <c r="BS53" s="1278"/>
      <c r="BT53" s="1278"/>
      <c r="BU53" s="1278"/>
      <c r="BV53" s="1278"/>
      <c r="BW53" s="1278"/>
      <c r="BX53" s="1278">
        <v>59.1</v>
      </c>
      <c r="BY53" s="1278"/>
      <c r="BZ53" s="1278"/>
      <c r="CA53" s="1278"/>
      <c r="CB53" s="1278"/>
      <c r="CC53" s="1278"/>
      <c r="CD53" s="1278"/>
      <c r="CE53" s="1278"/>
      <c r="CF53" s="1278">
        <v>59.9</v>
      </c>
      <c r="CG53" s="1278"/>
      <c r="CH53" s="1278"/>
      <c r="CI53" s="1278"/>
      <c r="CJ53" s="1278"/>
      <c r="CK53" s="1278"/>
      <c r="CL53" s="1278"/>
      <c r="CM53" s="1278"/>
      <c r="CN53" s="1278">
        <v>61.2</v>
      </c>
      <c r="CO53" s="1278"/>
      <c r="CP53" s="1278"/>
      <c r="CQ53" s="1278"/>
      <c r="CR53" s="1278"/>
      <c r="CS53" s="1278"/>
      <c r="CT53" s="1278"/>
      <c r="CU53" s="1278"/>
      <c r="CV53" s="1278">
        <v>60.2</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599</v>
      </c>
      <c r="AO55" s="1273"/>
      <c r="AP55" s="1273"/>
      <c r="AQ55" s="1273"/>
      <c r="AR55" s="1273"/>
      <c r="AS55" s="1273"/>
      <c r="AT55" s="1273"/>
      <c r="AU55" s="1273"/>
      <c r="AV55" s="1273"/>
      <c r="AW55" s="1273"/>
      <c r="AX55" s="1273"/>
      <c r="AY55" s="1273"/>
      <c r="AZ55" s="1273"/>
      <c r="BA55" s="1273"/>
      <c r="BB55" s="1277" t="s">
        <v>597</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598</v>
      </c>
      <c r="BC57" s="1277"/>
      <c r="BD57" s="1277"/>
      <c r="BE57" s="1277"/>
      <c r="BF57" s="1277"/>
      <c r="BG57" s="1277"/>
      <c r="BH57" s="1277"/>
      <c r="BI57" s="1277"/>
      <c r="BJ57" s="1277"/>
      <c r="BK57" s="1277"/>
      <c r="BL57" s="1277"/>
      <c r="BM57" s="1277"/>
      <c r="BN57" s="1277"/>
      <c r="BO57" s="1277"/>
      <c r="BP57" s="1278">
        <v>56.9</v>
      </c>
      <c r="BQ57" s="1278"/>
      <c r="BR57" s="1278"/>
      <c r="BS57" s="1278"/>
      <c r="BT57" s="1278"/>
      <c r="BU57" s="1278"/>
      <c r="BV57" s="1278"/>
      <c r="BW57" s="1278"/>
      <c r="BX57" s="1278">
        <v>57.7</v>
      </c>
      <c r="BY57" s="1278"/>
      <c r="BZ57" s="1278"/>
      <c r="CA57" s="1278"/>
      <c r="CB57" s="1278"/>
      <c r="CC57" s="1278"/>
      <c r="CD57" s="1278"/>
      <c r="CE57" s="1278"/>
      <c r="CF57" s="1278">
        <v>56.3</v>
      </c>
      <c r="CG57" s="1278"/>
      <c r="CH57" s="1278"/>
      <c r="CI57" s="1278"/>
      <c r="CJ57" s="1278"/>
      <c r="CK57" s="1278"/>
      <c r="CL57" s="1278"/>
      <c r="CM57" s="1278"/>
      <c r="CN57" s="1278">
        <v>56.4</v>
      </c>
      <c r="CO57" s="1278"/>
      <c r="CP57" s="1278"/>
      <c r="CQ57" s="1278"/>
      <c r="CR57" s="1278"/>
      <c r="CS57" s="1278"/>
      <c r="CT57" s="1278"/>
      <c r="CU57" s="1278"/>
      <c r="CV57" s="1278">
        <v>56</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600</v>
      </c>
    </row>
    <row r="64" spans="1:109" ht="13.2" x14ac:dyDescent="0.2">
      <c r="B64" s="1248"/>
      <c r="G64" s="1255"/>
      <c r="I64" s="1288"/>
      <c r="J64" s="1288"/>
      <c r="K64" s="1288"/>
      <c r="L64" s="1288"/>
      <c r="M64" s="1288"/>
      <c r="N64" s="1289"/>
      <c r="AM64" s="1255"/>
      <c r="AN64" s="1255" t="s">
        <v>593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601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3"/>
      <c r="I71" s="1294"/>
      <c r="J71" s="1291"/>
      <c r="K71" s="1291"/>
      <c r="L71" s="1292"/>
      <c r="M71" s="1291"/>
      <c r="N71" s="1292"/>
      <c r="AM71" s="1293"/>
      <c r="AN71" s="1242" t="s">
        <v>595</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547</v>
      </c>
      <c r="BQ72" s="1273"/>
      <c r="BR72" s="1273"/>
      <c r="BS72" s="1273"/>
      <c r="BT72" s="1273"/>
      <c r="BU72" s="1273"/>
      <c r="BV72" s="1273"/>
      <c r="BW72" s="1273"/>
      <c r="BX72" s="1273" t="s">
        <v>548</v>
      </c>
      <c r="BY72" s="1273"/>
      <c r="BZ72" s="1273"/>
      <c r="CA72" s="1273"/>
      <c r="CB72" s="1273"/>
      <c r="CC72" s="1273"/>
      <c r="CD72" s="1273"/>
      <c r="CE72" s="1273"/>
      <c r="CF72" s="1273" t="s">
        <v>549</v>
      </c>
      <c r="CG72" s="1273"/>
      <c r="CH72" s="1273"/>
      <c r="CI72" s="1273"/>
      <c r="CJ72" s="1273"/>
      <c r="CK72" s="1273"/>
      <c r="CL72" s="1273"/>
      <c r="CM72" s="1273"/>
      <c r="CN72" s="1273" t="s">
        <v>550</v>
      </c>
      <c r="CO72" s="1273"/>
      <c r="CP72" s="1273"/>
      <c r="CQ72" s="1273"/>
      <c r="CR72" s="1273"/>
      <c r="CS72" s="1273"/>
      <c r="CT72" s="1273"/>
      <c r="CU72" s="1273"/>
      <c r="CV72" s="1273" t="s">
        <v>551</v>
      </c>
      <c r="CW72" s="1273"/>
      <c r="CX72" s="1273"/>
      <c r="CY72" s="1273"/>
      <c r="CZ72" s="1273"/>
      <c r="DA72" s="1273"/>
      <c r="DB72" s="1273"/>
      <c r="DC72" s="1273"/>
    </row>
    <row r="73" spans="2:107" ht="13.2" x14ac:dyDescent="0.2">
      <c r="B73" s="1248"/>
      <c r="G73" s="1274"/>
      <c r="H73" s="1274"/>
      <c r="I73" s="1274"/>
      <c r="J73" s="1274"/>
      <c r="K73" s="1295"/>
      <c r="L73" s="1295"/>
      <c r="M73" s="1295"/>
      <c r="N73" s="1295"/>
      <c r="AM73" s="1266"/>
      <c r="AN73" s="1277" t="s">
        <v>596</v>
      </c>
      <c r="AO73" s="1277"/>
      <c r="AP73" s="1277"/>
      <c r="AQ73" s="1277"/>
      <c r="AR73" s="1277"/>
      <c r="AS73" s="1277"/>
      <c r="AT73" s="1277"/>
      <c r="AU73" s="1277"/>
      <c r="AV73" s="1277"/>
      <c r="AW73" s="1277"/>
      <c r="AX73" s="1277"/>
      <c r="AY73" s="1277"/>
      <c r="AZ73" s="1277"/>
      <c r="BA73" s="1277"/>
      <c r="BB73" s="1277" t="s">
        <v>597</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602</v>
      </c>
      <c r="BC75" s="1277"/>
      <c r="BD75" s="1277"/>
      <c r="BE75" s="1277"/>
      <c r="BF75" s="1277"/>
      <c r="BG75" s="1277"/>
      <c r="BH75" s="1277"/>
      <c r="BI75" s="1277"/>
      <c r="BJ75" s="1277"/>
      <c r="BK75" s="1277"/>
      <c r="BL75" s="1277"/>
      <c r="BM75" s="1277"/>
      <c r="BN75" s="1277"/>
      <c r="BO75" s="1277"/>
      <c r="BP75" s="1278">
        <v>-2.4</v>
      </c>
      <c r="BQ75" s="1278"/>
      <c r="BR75" s="1278"/>
      <c r="BS75" s="1278"/>
      <c r="BT75" s="1278"/>
      <c r="BU75" s="1278"/>
      <c r="BV75" s="1278"/>
      <c r="BW75" s="1278"/>
      <c r="BX75" s="1278">
        <v>-3.4</v>
      </c>
      <c r="BY75" s="1278"/>
      <c r="BZ75" s="1278"/>
      <c r="CA75" s="1278"/>
      <c r="CB75" s="1278"/>
      <c r="CC75" s="1278"/>
      <c r="CD75" s="1278"/>
      <c r="CE75" s="1278"/>
      <c r="CF75" s="1278">
        <v>-3.4</v>
      </c>
      <c r="CG75" s="1278"/>
      <c r="CH75" s="1278"/>
      <c r="CI75" s="1278"/>
      <c r="CJ75" s="1278"/>
      <c r="CK75" s="1278"/>
      <c r="CL75" s="1278"/>
      <c r="CM75" s="1278"/>
      <c r="CN75" s="1278">
        <v>-3.6</v>
      </c>
      <c r="CO75" s="1278"/>
      <c r="CP75" s="1278"/>
      <c r="CQ75" s="1278"/>
      <c r="CR75" s="1278"/>
      <c r="CS75" s="1278"/>
      <c r="CT75" s="1278"/>
      <c r="CU75" s="1278"/>
      <c r="CV75" s="1278">
        <v>-3.8</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5"/>
      <c r="L77" s="1295"/>
      <c r="M77" s="1295"/>
      <c r="N77" s="1295"/>
      <c r="AN77" s="1273" t="s">
        <v>599</v>
      </c>
      <c r="AO77" s="1273"/>
      <c r="AP77" s="1273"/>
      <c r="AQ77" s="1273"/>
      <c r="AR77" s="1273"/>
      <c r="AS77" s="1273"/>
      <c r="AT77" s="1273"/>
      <c r="AU77" s="1273"/>
      <c r="AV77" s="1273"/>
      <c r="AW77" s="1273"/>
      <c r="AX77" s="1273"/>
      <c r="AY77" s="1273"/>
      <c r="AZ77" s="1273"/>
      <c r="BA77" s="1273"/>
      <c r="BB77" s="1277" t="s">
        <v>597</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602</v>
      </c>
      <c r="BC79" s="1277"/>
      <c r="BD79" s="1277"/>
      <c r="BE79" s="1277"/>
      <c r="BF79" s="1277"/>
      <c r="BG79" s="1277"/>
      <c r="BH79" s="1277"/>
      <c r="BI79" s="1277"/>
      <c r="BJ79" s="1277"/>
      <c r="BK79" s="1277"/>
      <c r="BL79" s="1277"/>
      <c r="BM79" s="1277"/>
      <c r="BN79" s="1277"/>
      <c r="BO79" s="1277"/>
      <c r="BP79" s="1278">
        <v>-3.2</v>
      </c>
      <c r="BQ79" s="1278"/>
      <c r="BR79" s="1278"/>
      <c r="BS79" s="1278"/>
      <c r="BT79" s="1278"/>
      <c r="BU79" s="1278"/>
      <c r="BV79" s="1278"/>
      <c r="BW79" s="1278"/>
      <c r="BX79" s="1278">
        <v>-3.4</v>
      </c>
      <c r="BY79" s="1278"/>
      <c r="BZ79" s="1278"/>
      <c r="CA79" s="1278"/>
      <c r="CB79" s="1278"/>
      <c r="CC79" s="1278"/>
      <c r="CD79" s="1278"/>
      <c r="CE79" s="1278"/>
      <c r="CF79" s="1278">
        <v>-3.5</v>
      </c>
      <c r="CG79" s="1278"/>
      <c r="CH79" s="1278"/>
      <c r="CI79" s="1278"/>
      <c r="CJ79" s="1278"/>
      <c r="CK79" s="1278"/>
      <c r="CL79" s="1278"/>
      <c r="CM79" s="1278"/>
      <c r="CN79" s="1278">
        <v>-3.4</v>
      </c>
      <c r="CO79" s="1278"/>
      <c r="CP79" s="1278"/>
      <c r="CQ79" s="1278"/>
      <c r="CR79" s="1278"/>
      <c r="CS79" s="1278"/>
      <c r="CT79" s="1278"/>
      <c r="CU79" s="1278"/>
      <c r="CV79" s="1278">
        <v>-3.2</v>
      </c>
      <c r="CW79" s="1278"/>
      <c r="CX79" s="1278"/>
      <c r="CY79" s="1278"/>
      <c r="CZ79" s="1278"/>
      <c r="DA79" s="1278"/>
      <c r="DB79" s="1278"/>
      <c r="DC79" s="1278"/>
    </row>
    <row r="80" spans="2:107" ht="13.2"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r+iHxgeP2HgxD2VyoPxFLBM/K5glXIqcwmN5K600WwwjfM1MOo/8duUM7g8NyEQxNqlahz6EW1ehDKeJNL9ZyQ==" saltValue="BrEjJCchJcMqISl5fFV4p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30580-E5F9-4442-8681-33B32E88F20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494</v>
      </c>
    </row>
  </sheetData>
  <sheetProtection algorithmName="SHA-512" hashValue="yjDGUmKLAaNnjMRI2XL5MKL+GMUqTnFfSCIXzGYf1ZOBeaM2TrBw/6zL4lm4M96rkk6sQ56Qde0nzT+xIjZVng==" saltValue="ikmsiweJZXTKmx72euzS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637F-DB07-47C9-B9D0-B129B32EF13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494</v>
      </c>
    </row>
  </sheetData>
  <sheetProtection algorithmName="SHA-512" hashValue="xG+5lxp1wcM3YY5YhWATCWFOF7qNedqAduwx78bUbTQz/54hXielXGS3UamIcgUqaPttG1Ep5vMQlQYaUH3TgQ==" saltValue="I4LKGOY1yjwrlINSwlj+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544</v>
      </c>
      <c r="G2" s="148"/>
      <c r="H2" s="149"/>
    </row>
    <row r="3" spans="1:8" x14ac:dyDescent="0.2">
      <c r="A3" s="145" t="s">
        <v>537</v>
      </c>
      <c r="B3" s="150"/>
      <c r="C3" s="151"/>
      <c r="D3" s="152">
        <v>45931</v>
      </c>
      <c r="E3" s="153"/>
      <c r="F3" s="154">
        <v>46686</v>
      </c>
      <c r="G3" s="155"/>
      <c r="H3" s="156"/>
    </row>
    <row r="4" spans="1:8" x14ac:dyDescent="0.2">
      <c r="A4" s="157"/>
      <c r="B4" s="158"/>
      <c r="C4" s="159"/>
      <c r="D4" s="160">
        <v>31496</v>
      </c>
      <c r="E4" s="161"/>
      <c r="F4" s="162">
        <v>32595</v>
      </c>
      <c r="G4" s="163"/>
      <c r="H4" s="164"/>
    </row>
    <row r="5" spans="1:8" x14ac:dyDescent="0.2">
      <c r="A5" s="145" t="s">
        <v>539</v>
      </c>
      <c r="B5" s="150"/>
      <c r="C5" s="151"/>
      <c r="D5" s="152">
        <v>52901</v>
      </c>
      <c r="E5" s="153"/>
      <c r="F5" s="154">
        <v>49796</v>
      </c>
      <c r="G5" s="155"/>
      <c r="H5" s="156"/>
    </row>
    <row r="6" spans="1:8" x14ac:dyDescent="0.2">
      <c r="A6" s="157"/>
      <c r="B6" s="158"/>
      <c r="C6" s="159"/>
      <c r="D6" s="160">
        <v>41628</v>
      </c>
      <c r="E6" s="161"/>
      <c r="F6" s="162">
        <v>37281</v>
      </c>
      <c r="G6" s="163"/>
      <c r="H6" s="164"/>
    </row>
    <row r="7" spans="1:8" x14ac:dyDescent="0.2">
      <c r="A7" s="145" t="s">
        <v>540</v>
      </c>
      <c r="B7" s="150"/>
      <c r="C7" s="151"/>
      <c r="D7" s="152">
        <v>48057</v>
      </c>
      <c r="E7" s="153"/>
      <c r="F7" s="154">
        <v>51681</v>
      </c>
      <c r="G7" s="155"/>
      <c r="H7" s="156"/>
    </row>
    <row r="8" spans="1:8" x14ac:dyDescent="0.2">
      <c r="A8" s="157"/>
      <c r="B8" s="158"/>
      <c r="C8" s="159"/>
      <c r="D8" s="160">
        <v>32553</v>
      </c>
      <c r="E8" s="161"/>
      <c r="F8" s="162">
        <v>37226</v>
      </c>
      <c r="G8" s="163"/>
      <c r="H8" s="164"/>
    </row>
    <row r="9" spans="1:8" x14ac:dyDescent="0.2">
      <c r="A9" s="145" t="s">
        <v>541</v>
      </c>
      <c r="B9" s="150"/>
      <c r="C9" s="151"/>
      <c r="D9" s="152">
        <v>43606</v>
      </c>
      <c r="E9" s="153"/>
      <c r="F9" s="154">
        <v>50465</v>
      </c>
      <c r="G9" s="155"/>
      <c r="H9" s="156"/>
    </row>
    <row r="10" spans="1:8" x14ac:dyDescent="0.2">
      <c r="A10" s="157"/>
      <c r="B10" s="158"/>
      <c r="C10" s="159"/>
      <c r="D10" s="160">
        <v>30963</v>
      </c>
      <c r="E10" s="161"/>
      <c r="F10" s="162">
        <v>34193</v>
      </c>
      <c r="G10" s="163"/>
      <c r="H10" s="164"/>
    </row>
    <row r="11" spans="1:8" x14ac:dyDescent="0.2">
      <c r="A11" s="145" t="s">
        <v>542</v>
      </c>
      <c r="B11" s="150"/>
      <c r="C11" s="151"/>
      <c r="D11" s="152">
        <v>69472</v>
      </c>
      <c r="E11" s="153"/>
      <c r="F11" s="154">
        <v>51679</v>
      </c>
      <c r="G11" s="155"/>
      <c r="H11" s="156"/>
    </row>
    <row r="12" spans="1:8" x14ac:dyDescent="0.2">
      <c r="A12" s="157"/>
      <c r="B12" s="158"/>
      <c r="C12" s="165"/>
      <c r="D12" s="160">
        <v>50554</v>
      </c>
      <c r="E12" s="161"/>
      <c r="F12" s="162">
        <v>35132</v>
      </c>
      <c r="G12" s="163"/>
      <c r="H12" s="164"/>
    </row>
    <row r="13" spans="1:8" x14ac:dyDescent="0.2">
      <c r="A13" s="145"/>
      <c r="B13" s="150"/>
      <c r="C13" s="166"/>
      <c r="D13" s="167">
        <v>51993</v>
      </c>
      <c r="E13" s="168"/>
      <c r="F13" s="169">
        <v>50061</v>
      </c>
      <c r="G13" s="170"/>
      <c r="H13" s="156"/>
    </row>
    <row r="14" spans="1:8" x14ac:dyDescent="0.2">
      <c r="A14" s="157"/>
      <c r="B14" s="158"/>
      <c r="C14" s="159"/>
      <c r="D14" s="160">
        <v>37439</v>
      </c>
      <c r="E14" s="161"/>
      <c r="F14" s="162">
        <v>35285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4.55</v>
      </c>
      <c r="C19" s="171">
        <f>ROUND(VALUE(SUBSTITUTE(実質収支比率等に係る経年分析!G$48,"▲","-")),2)</f>
        <v>4.68</v>
      </c>
      <c r="D19" s="171">
        <f>ROUND(VALUE(SUBSTITUTE(実質収支比率等に係る経年分析!H$48,"▲","-")),2)</f>
        <v>4.54</v>
      </c>
      <c r="E19" s="171">
        <f>ROUND(VALUE(SUBSTITUTE(実質収支比率等に係る経年分析!I$48,"▲","-")),2)</f>
        <v>5.1100000000000003</v>
      </c>
      <c r="F19" s="171">
        <f>ROUND(VALUE(SUBSTITUTE(実質収支比率等に係る経年分析!J$48,"▲","-")),2)</f>
        <v>6.68</v>
      </c>
    </row>
    <row r="20" spans="1:11" x14ac:dyDescent="0.2">
      <c r="A20" s="171" t="s">
        <v>54</v>
      </c>
      <c r="B20" s="171">
        <f>ROUND(VALUE(SUBSTITUTE(実質収支比率等に係る経年分析!F$47,"▲","-")),2)</f>
        <v>20.84</v>
      </c>
      <c r="C20" s="171">
        <f>ROUND(VALUE(SUBSTITUTE(実質収支比率等に係る経年分析!G$47,"▲","-")),2)</f>
        <v>19.829999999999998</v>
      </c>
      <c r="D20" s="171">
        <f>ROUND(VALUE(SUBSTITUTE(実質収支比率等に係る経年分析!H$47,"▲","-")),2)</f>
        <v>24.65</v>
      </c>
      <c r="E20" s="171">
        <f>ROUND(VALUE(SUBSTITUTE(実質収支比率等に係る経年分析!I$47,"▲","-")),2)</f>
        <v>27.31</v>
      </c>
      <c r="F20" s="171">
        <f>ROUND(VALUE(SUBSTITUTE(実質収支比率等に係る経年分析!J$47,"▲","-")),2)</f>
        <v>28.11</v>
      </c>
    </row>
    <row r="21" spans="1:11" x14ac:dyDescent="0.2">
      <c r="A21" s="171" t="s">
        <v>55</v>
      </c>
      <c r="B21" s="171">
        <f>IF(ISNUMBER(VALUE(SUBSTITUTE(実質収支比率等に係る経年分析!F$49,"▲","-"))),ROUND(VALUE(SUBSTITUTE(実質収支比率等に係る経年分析!F$49,"▲","-")),2),NA())</f>
        <v>-1.2</v>
      </c>
      <c r="C21" s="171">
        <f>IF(ISNUMBER(VALUE(SUBSTITUTE(実質収支比率等に係る経年分析!G$49,"▲","-"))),ROUND(VALUE(SUBSTITUTE(実質収支比率等に係る経年分析!G$49,"▲","-")),2),NA())</f>
        <v>0.34</v>
      </c>
      <c r="D21" s="171">
        <f>IF(ISNUMBER(VALUE(SUBSTITUTE(実質収支比率等に係る経年分析!H$49,"▲","-"))),ROUND(VALUE(SUBSTITUTE(実質収支比率等に係る経年分析!H$49,"▲","-")),2),NA())</f>
        <v>3.02</v>
      </c>
      <c r="E21" s="171">
        <f>IF(ISNUMBER(VALUE(SUBSTITUTE(実質収支比率等に係る経年分析!I$49,"▲","-"))),ROUND(VALUE(SUBSTITUTE(実質収支比率等に係る経年分析!I$49,"▲","-")),2),NA())</f>
        <v>-0.61</v>
      </c>
      <c r="F21" s="171">
        <f>IF(ISNUMBER(VALUE(SUBSTITUTE(実質収支比率等に係る経年分析!J$49,"▲","-"))),ROUND(VALUE(SUBSTITUTE(実質収支比率等に係る経年分析!J$49,"▲","-")),2),NA())</f>
        <v>0.34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0.53</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5.1100000000000003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11391</v>
      </c>
      <c r="E42" s="173"/>
      <c r="F42" s="173"/>
      <c r="G42" s="173">
        <f>'実質公債費比率（分子）の構造'!L$52</f>
        <v>11082</v>
      </c>
      <c r="H42" s="173"/>
      <c r="I42" s="173"/>
      <c r="J42" s="173">
        <f>'実質公債費比率（分子）の構造'!M$52</f>
        <v>10770</v>
      </c>
      <c r="K42" s="173"/>
      <c r="L42" s="173"/>
      <c r="M42" s="173">
        <f>'実質公債費比率（分子）の構造'!N$52</f>
        <v>10437</v>
      </c>
      <c r="N42" s="173"/>
      <c r="O42" s="173"/>
      <c r="P42" s="173">
        <f>'実質公債費比率（分子）の構造'!O$52</f>
        <v>9944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617</v>
      </c>
      <c r="C44" s="173"/>
      <c r="D44" s="173"/>
      <c r="E44" s="173">
        <f>'実質公債費比率（分子）の構造'!L$50</f>
        <v>486</v>
      </c>
      <c r="F44" s="173"/>
      <c r="G44" s="173"/>
      <c r="H44" s="173">
        <f>'実質公債費比率（分子）の構造'!M$50</f>
        <v>272</v>
      </c>
      <c r="I44" s="173"/>
      <c r="J44" s="173"/>
      <c r="K44" s="173">
        <f>'実質公債費比率（分子）の構造'!N$50</f>
        <v>228</v>
      </c>
      <c r="L44" s="173"/>
      <c r="M44" s="173"/>
      <c r="N44" s="173">
        <f>'実質公債費比率（分子）の構造'!O$50</f>
        <v>303</v>
      </c>
      <c r="O44" s="173"/>
      <c r="P44" s="173"/>
    </row>
    <row r="45" spans="1:16" x14ac:dyDescent="0.2">
      <c r="A45" s="173" t="s">
        <v>65</v>
      </c>
      <c r="B45" s="173">
        <f>'実質公債費比率（分子）の構造'!K$49</f>
        <v>165</v>
      </c>
      <c r="C45" s="173"/>
      <c r="D45" s="173"/>
      <c r="E45" s="173">
        <f>'実質公債費比率（分子）の構造'!L$49</f>
        <v>183</v>
      </c>
      <c r="F45" s="173"/>
      <c r="G45" s="173"/>
      <c r="H45" s="173">
        <f>'実質公債費比率（分子）の構造'!M$49</f>
        <v>185</v>
      </c>
      <c r="I45" s="173"/>
      <c r="J45" s="173"/>
      <c r="K45" s="173">
        <f>'実質公債費比率（分子）の構造'!N$49</f>
        <v>204</v>
      </c>
      <c r="L45" s="173"/>
      <c r="M45" s="173"/>
      <c r="N45" s="173">
        <f>'実質公債費比率（分子）の構造'!O$49</f>
        <v>195</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f>'実質公債費比率（分子）の構造'!K$47</f>
        <v>188</v>
      </c>
      <c r="C47" s="173"/>
      <c r="D47" s="173"/>
      <c r="E47" s="173">
        <f>'実質公債費比率（分子）の構造'!L$47</f>
        <v>175</v>
      </c>
      <c r="F47" s="173"/>
      <c r="G47" s="173"/>
      <c r="H47" s="173">
        <f>'実質公債費比率（分子）の構造'!M$47</f>
        <v>148</v>
      </c>
      <c r="I47" s="173"/>
      <c r="J47" s="173"/>
      <c r="K47" s="173">
        <f>'実質公債費比率（分子）の構造'!N$47</f>
        <v>138</v>
      </c>
      <c r="L47" s="173"/>
      <c r="M47" s="173"/>
      <c r="N47" s="173">
        <f>'実質公債費比率（分子）の構造'!O$47</f>
        <v>98</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5235</v>
      </c>
      <c r="C49" s="173"/>
      <c r="D49" s="173"/>
      <c r="E49" s="173">
        <f>'実質公債費比率（分子）の構造'!L$45</f>
        <v>4740</v>
      </c>
      <c r="F49" s="173"/>
      <c r="G49" s="173"/>
      <c r="H49" s="173">
        <f>'実質公債費比率（分子）の構造'!M$45</f>
        <v>4389</v>
      </c>
      <c r="I49" s="173"/>
      <c r="J49" s="173"/>
      <c r="K49" s="173">
        <f>'実質公債費比率（分子）の構造'!N$45</f>
        <v>3482</v>
      </c>
      <c r="L49" s="173"/>
      <c r="M49" s="173"/>
      <c r="N49" s="173">
        <f>'実質公債費比率（分子）の構造'!O$45</f>
        <v>2804</v>
      </c>
      <c r="O49" s="173"/>
      <c r="P49" s="173"/>
    </row>
    <row r="50" spans="1:16" x14ac:dyDescent="0.2">
      <c r="A50" s="173" t="s">
        <v>70</v>
      </c>
      <c r="B50" s="173" t="e">
        <f>NA()</f>
        <v>#N/A</v>
      </c>
      <c r="C50" s="173">
        <f>IF(ISNUMBER('実質公債費比率（分子）の構造'!K$53),'実質公債費比率（分子）の構造'!K$53,NA())</f>
        <v>-5186</v>
      </c>
      <c r="D50" s="173" t="e">
        <f>NA()</f>
        <v>#N/A</v>
      </c>
      <c r="E50" s="173" t="e">
        <f>NA()</f>
        <v>#N/A</v>
      </c>
      <c r="F50" s="173">
        <f>IF(ISNUMBER('実質公債費比率（分子）の構造'!L$53),'実質公債費比率（分子）の構造'!L$53,NA())</f>
        <v>-5498</v>
      </c>
      <c r="G50" s="173" t="e">
        <f>NA()</f>
        <v>#N/A</v>
      </c>
      <c r="H50" s="173" t="e">
        <f>NA()</f>
        <v>#N/A</v>
      </c>
      <c r="I50" s="173">
        <f>IF(ISNUMBER('実質公債費比率（分子）の構造'!M$53),'実質公債費比率（分子）の構造'!M$53,NA())</f>
        <v>-5776</v>
      </c>
      <c r="J50" s="173" t="e">
        <f>NA()</f>
        <v>#N/A</v>
      </c>
      <c r="K50" s="173" t="e">
        <f>NA()</f>
        <v>#N/A</v>
      </c>
      <c r="L50" s="173">
        <f>IF(ISNUMBER('実質公債費比率（分子）の構造'!N$53),'実質公債費比率（分子）の構造'!N$53,NA())</f>
        <v>-6385</v>
      </c>
      <c r="M50" s="173" t="e">
        <f>NA()</f>
        <v>#N/A</v>
      </c>
      <c r="N50" s="173" t="e">
        <f>NA()</f>
        <v>#N/A</v>
      </c>
      <c r="O50" s="173">
        <f>IF(ISNUMBER('実質公債費比率（分子）の構造'!O$53),'実質公債費比率（分子）の構造'!O$53,NA())</f>
        <v>-6544</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109191</v>
      </c>
      <c r="E56" s="172"/>
      <c r="F56" s="172"/>
      <c r="G56" s="172">
        <f>'将来負担比率（分子）の構造'!J$52</f>
        <v>99269</v>
      </c>
      <c r="H56" s="172"/>
      <c r="I56" s="172"/>
      <c r="J56" s="172">
        <f>'将来負担比率（分子）の構造'!K$52</f>
        <v>89721</v>
      </c>
      <c r="K56" s="172"/>
      <c r="L56" s="172"/>
      <c r="M56" s="172">
        <f>'将来負担比率（分子）の構造'!L$52</f>
        <v>82150</v>
      </c>
      <c r="N56" s="172"/>
      <c r="O56" s="172"/>
      <c r="P56" s="172">
        <f>'将来負担比率（分子）の構造'!M$52</f>
        <v>79643</v>
      </c>
    </row>
    <row r="57" spans="1:16" x14ac:dyDescent="0.2">
      <c r="A57" s="172" t="s">
        <v>41</v>
      </c>
      <c r="B57" s="172"/>
      <c r="C57" s="172"/>
      <c r="D57" s="172">
        <f>'将来負担比率（分子）の構造'!I$51</f>
        <v>2631</v>
      </c>
      <c r="E57" s="172"/>
      <c r="F57" s="172"/>
      <c r="G57" s="172">
        <f>'将来負担比率（分子）の構造'!J$51</f>
        <v>2421</v>
      </c>
      <c r="H57" s="172"/>
      <c r="I57" s="172"/>
      <c r="J57" s="172">
        <f>'将来負担比率（分子）の構造'!K$51</f>
        <v>2422</v>
      </c>
      <c r="K57" s="172"/>
      <c r="L57" s="172"/>
      <c r="M57" s="172">
        <f>'将来負担比率（分子）の構造'!L$51</f>
        <v>3496</v>
      </c>
      <c r="N57" s="172"/>
      <c r="O57" s="172"/>
      <c r="P57" s="172">
        <f>'将来負担比率（分子）の構造'!M$51</f>
        <v>7716</v>
      </c>
    </row>
    <row r="58" spans="1:16" x14ac:dyDescent="0.2">
      <c r="A58" s="172" t="s">
        <v>40</v>
      </c>
      <c r="B58" s="172"/>
      <c r="C58" s="172"/>
      <c r="D58" s="172">
        <f>'将来負担比率（分子）の構造'!I$50</f>
        <v>157784</v>
      </c>
      <c r="E58" s="172"/>
      <c r="F58" s="172"/>
      <c r="G58" s="172">
        <f>'将来負担比率（分子）の構造'!J$50</f>
        <v>167186</v>
      </c>
      <c r="H58" s="172"/>
      <c r="I58" s="172"/>
      <c r="J58" s="172">
        <f>'将来負担比率（分子）の構造'!K$50</f>
        <v>180740</v>
      </c>
      <c r="K58" s="172"/>
      <c r="L58" s="172"/>
      <c r="M58" s="172">
        <f>'将来負担比率（分子）の構造'!L$50</f>
        <v>186115</v>
      </c>
      <c r="N58" s="172"/>
      <c r="O58" s="172"/>
      <c r="P58" s="172">
        <f>'将来負担比率（分子）の構造'!M$50</f>
        <v>185494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86</v>
      </c>
      <c r="C61" s="172"/>
      <c r="D61" s="172"/>
      <c r="E61" s="172">
        <f>'将来負担比率（分子）の構造'!J$46</f>
        <v>71</v>
      </c>
      <c r="F61" s="172"/>
      <c r="G61" s="172"/>
      <c r="H61" s="172">
        <f>'将来負担比率（分子）の構造'!K$46</f>
        <v>55</v>
      </c>
      <c r="I61" s="172"/>
      <c r="J61" s="172"/>
      <c r="K61" s="172">
        <f>'将来負担比率（分子）の構造'!L$46</f>
        <v>40</v>
      </c>
      <c r="L61" s="172"/>
      <c r="M61" s="172"/>
      <c r="N61" s="172">
        <f>'将来負担比率（分子）の構造'!M$46</f>
        <v>26</v>
      </c>
      <c r="O61" s="172"/>
      <c r="P61" s="172"/>
    </row>
    <row r="62" spans="1:16" x14ac:dyDescent="0.2">
      <c r="A62" s="172" t="s">
        <v>34</v>
      </c>
      <c r="B62" s="172">
        <f>'将来負担比率（分子）の構造'!I$45</f>
        <v>25856</v>
      </c>
      <c r="C62" s="172"/>
      <c r="D62" s="172"/>
      <c r="E62" s="172">
        <f>'将来負担比率（分子）の構造'!J$45</f>
        <v>26654</v>
      </c>
      <c r="F62" s="172"/>
      <c r="G62" s="172"/>
      <c r="H62" s="172">
        <f>'将来負担比率（分子）の構造'!K$45</f>
        <v>25607</v>
      </c>
      <c r="I62" s="172"/>
      <c r="J62" s="172"/>
      <c r="K62" s="172">
        <f>'将来負担比率（分子）の構造'!L$45</f>
        <v>26304</v>
      </c>
      <c r="L62" s="172"/>
      <c r="M62" s="172"/>
      <c r="N62" s="172">
        <f>'将来負担比率（分子）の構造'!M$45</f>
        <v>22967</v>
      </c>
      <c r="O62" s="172"/>
      <c r="P62" s="172"/>
    </row>
    <row r="63" spans="1:16" x14ac:dyDescent="0.2">
      <c r="A63" s="172" t="s">
        <v>33</v>
      </c>
      <c r="B63" s="172">
        <f>'将来負担比率（分子）の構造'!I$44</f>
        <v>2266</v>
      </c>
      <c r="C63" s="172"/>
      <c r="D63" s="172"/>
      <c r="E63" s="172">
        <f>'将来負担比率（分子）の構造'!J$44</f>
        <v>2266</v>
      </c>
      <c r="F63" s="172"/>
      <c r="G63" s="172"/>
      <c r="H63" s="172">
        <f>'将来負担比率（分子）の構造'!K$44</f>
        <v>2308</v>
      </c>
      <c r="I63" s="172"/>
      <c r="J63" s="172"/>
      <c r="K63" s="172">
        <f>'将来負担比率（分子）の構造'!L$44</f>
        <v>2738</v>
      </c>
      <c r="L63" s="172"/>
      <c r="M63" s="172"/>
      <c r="N63" s="172">
        <f>'将来負担比率（分子）の構造'!M$44</f>
        <v>3042</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f>'将来負担比率（分子）の構造'!I$42</f>
        <v>4724</v>
      </c>
      <c r="C65" s="172"/>
      <c r="D65" s="172"/>
      <c r="E65" s="172">
        <f>'将来負担比率（分子）の構造'!J$42</f>
        <v>4238</v>
      </c>
      <c r="F65" s="172"/>
      <c r="G65" s="172"/>
      <c r="H65" s="172">
        <f>'将来負担比率（分子）の構造'!K$42</f>
        <v>4937</v>
      </c>
      <c r="I65" s="172"/>
      <c r="J65" s="172"/>
      <c r="K65" s="172">
        <f>'将来負担比率（分子）の構造'!L$42</f>
        <v>3395</v>
      </c>
      <c r="L65" s="172"/>
      <c r="M65" s="172"/>
      <c r="N65" s="172">
        <f>'将来負担比率（分子）の構造'!M$42</f>
        <v>4409</v>
      </c>
      <c r="O65" s="172"/>
      <c r="P65" s="172"/>
    </row>
    <row r="66" spans="1:16" x14ac:dyDescent="0.2">
      <c r="A66" s="172" t="s">
        <v>30</v>
      </c>
      <c r="B66" s="172">
        <f>'将来負担比率（分子）の構造'!I$41</f>
        <v>41606</v>
      </c>
      <c r="C66" s="172"/>
      <c r="D66" s="172"/>
      <c r="E66" s="172">
        <f>'将来負担比率（分子）の構造'!J$41</f>
        <v>38294</v>
      </c>
      <c r="F66" s="172"/>
      <c r="G66" s="172"/>
      <c r="H66" s="172">
        <f>'将来負担比率（分子）の構造'!K$41</f>
        <v>34225</v>
      </c>
      <c r="I66" s="172"/>
      <c r="J66" s="172"/>
      <c r="K66" s="172">
        <f>'将来負担比率（分子）の構造'!L$41</f>
        <v>30807</v>
      </c>
      <c r="L66" s="172"/>
      <c r="M66" s="172"/>
      <c r="N66" s="172">
        <f>'将来負担比率（分子）の構造'!M$41</f>
        <v>25607</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43188</v>
      </c>
      <c r="C72" s="176">
        <f>基金残高に係る経年分析!G55</f>
        <v>45589</v>
      </c>
      <c r="D72" s="176">
        <f>基金残高に係る経年分析!H55</f>
        <v>47666</v>
      </c>
    </row>
    <row r="73" spans="1:16" x14ac:dyDescent="0.2">
      <c r="A73" s="175" t="s">
        <v>77</v>
      </c>
      <c r="B73" s="176">
        <f>基金残高に係る経年分析!F56</f>
        <v>9926</v>
      </c>
      <c r="C73" s="176">
        <f>基金残高に係る経年分析!G56</f>
        <v>9158</v>
      </c>
      <c r="D73" s="176">
        <f>基金残高に係る経年分析!H56</f>
        <v>5019</v>
      </c>
    </row>
    <row r="74" spans="1:16" x14ac:dyDescent="0.2">
      <c r="A74" s="175" t="s">
        <v>78</v>
      </c>
      <c r="B74" s="176">
        <f>基金残高に係る経年分析!F57</f>
        <v>122089</v>
      </c>
      <c r="C74" s="176">
        <f>基金残高に係る経年分析!G57</f>
        <v>125834</v>
      </c>
      <c r="D74" s="176">
        <f>基金残高に係る経年分析!H57</f>
        <v>127705</v>
      </c>
    </row>
  </sheetData>
  <sheetProtection algorithmName="SHA-512" hashValue="ZBrpQ3vvm1pG+FJo1cslzPCzOvyufaZZiFmbToiuFcUWoirM2ATt3y9xPjEMTV5pWyO6wlgIW6YERaH9fj7UKQ==" saltValue="7Gzb7lEKjnZmp55lBCJ6v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226</v>
      </c>
      <c r="C5" s="696"/>
      <c r="D5" s="696"/>
      <c r="E5" s="696"/>
      <c r="F5" s="696"/>
      <c r="G5" s="696"/>
      <c r="H5" s="696"/>
      <c r="I5" s="696"/>
      <c r="J5" s="696"/>
      <c r="K5" s="696"/>
      <c r="L5" s="696"/>
      <c r="M5" s="696"/>
      <c r="N5" s="696"/>
      <c r="O5" s="696"/>
      <c r="P5" s="696"/>
      <c r="Q5" s="697"/>
      <c r="R5" s="681">
        <v>51669587</v>
      </c>
      <c r="S5" s="682"/>
      <c r="T5" s="682"/>
      <c r="U5" s="682"/>
      <c r="V5" s="682"/>
      <c r="W5" s="682"/>
      <c r="X5" s="682"/>
      <c r="Y5" s="725"/>
      <c r="Z5" s="743">
        <v>14.7</v>
      </c>
      <c r="AA5" s="743"/>
      <c r="AB5" s="743"/>
      <c r="AC5" s="743"/>
      <c r="AD5" s="744">
        <v>51669587</v>
      </c>
      <c r="AE5" s="744"/>
      <c r="AF5" s="744"/>
      <c r="AG5" s="744"/>
      <c r="AH5" s="744"/>
      <c r="AI5" s="744"/>
      <c r="AJ5" s="744"/>
      <c r="AK5" s="744"/>
      <c r="AL5" s="726">
        <v>29.5</v>
      </c>
      <c r="AM5" s="700"/>
      <c r="AN5" s="700"/>
      <c r="AO5" s="727"/>
      <c r="AP5" s="695" t="s">
        <v>227</v>
      </c>
      <c r="AQ5" s="696"/>
      <c r="AR5" s="696"/>
      <c r="AS5" s="696"/>
      <c r="AT5" s="696"/>
      <c r="AU5" s="696"/>
      <c r="AV5" s="696"/>
      <c r="AW5" s="696"/>
      <c r="AX5" s="696"/>
      <c r="AY5" s="696"/>
      <c r="AZ5" s="696"/>
      <c r="BA5" s="696"/>
      <c r="BB5" s="696"/>
      <c r="BC5" s="696"/>
      <c r="BD5" s="696"/>
      <c r="BE5" s="696"/>
      <c r="BF5" s="697"/>
      <c r="BG5" s="628">
        <v>51669587</v>
      </c>
      <c r="BH5" s="629"/>
      <c r="BI5" s="629"/>
      <c r="BJ5" s="629"/>
      <c r="BK5" s="629"/>
      <c r="BL5" s="629"/>
      <c r="BM5" s="629"/>
      <c r="BN5" s="630"/>
      <c r="BO5" s="655">
        <v>100</v>
      </c>
      <c r="BP5" s="655"/>
      <c r="BQ5" s="655"/>
      <c r="BR5" s="655"/>
      <c r="BS5" s="656" t="s">
        <v>126</v>
      </c>
      <c r="BT5" s="656"/>
      <c r="BU5" s="656"/>
      <c r="BV5" s="656"/>
      <c r="BW5" s="656"/>
      <c r="BX5" s="656"/>
      <c r="BY5" s="656"/>
      <c r="BZ5" s="656"/>
      <c r="CA5" s="656"/>
      <c r="CB5" s="723"/>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2">
      <c r="B6" s="625" t="s">
        <v>231</v>
      </c>
      <c r="C6" s="626"/>
      <c r="D6" s="626"/>
      <c r="E6" s="626"/>
      <c r="F6" s="626"/>
      <c r="G6" s="626"/>
      <c r="H6" s="626"/>
      <c r="I6" s="626"/>
      <c r="J6" s="626"/>
      <c r="K6" s="626"/>
      <c r="L6" s="626"/>
      <c r="M6" s="626"/>
      <c r="N6" s="626"/>
      <c r="O6" s="626"/>
      <c r="P6" s="626"/>
      <c r="Q6" s="627"/>
      <c r="R6" s="628">
        <v>1071872</v>
      </c>
      <c r="S6" s="629"/>
      <c r="T6" s="629"/>
      <c r="U6" s="629"/>
      <c r="V6" s="629"/>
      <c r="W6" s="629"/>
      <c r="X6" s="629"/>
      <c r="Y6" s="630"/>
      <c r="Z6" s="655">
        <v>0.3</v>
      </c>
      <c r="AA6" s="655"/>
      <c r="AB6" s="655"/>
      <c r="AC6" s="655"/>
      <c r="AD6" s="656">
        <v>1071872</v>
      </c>
      <c r="AE6" s="656"/>
      <c r="AF6" s="656"/>
      <c r="AG6" s="656"/>
      <c r="AH6" s="656"/>
      <c r="AI6" s="656"/>
      <c r="AJ6" s="656"/>
      <c r="AK6" s="656"/>
      <c r="AL6" s="631">
        <v>0.6</v>
      </c>
      <c r="AM6" s="632"/>
      <c r="AN6" s="632"/>
      <c r="AO6" s="657"/>
      <c r="AP6" s="625" t="s">
        <v>232</v>
      </c>
      <c r="AQ6" s="626"/>
      <c r="AR6" s="626"/>
      <c r="AS6" s="626"/>
      <c r="AT6" s="626"/>
      <c r="AU6" s="626"/>
      <c r="AV6" s="626"/>
      <c r="AW6" s="626"/>
      <c r="AX6" s="626"/>
      <c r="AY6" s="626"/>
      <c r="AZ6" s="626"/>
      <c r="BA6" s="626"/>
      <c r="BB6" s="626"/>
      <c r="BC6" s="626"/>
      <c r="BD6" s="626"/>
      <c r="BE6" s="626"/>
      <c r="BF6" s="627"/>
      <c r="BG6" s="628">
        <v>51669587</v>
      </c>
      <c r="BH6" s="629"/>
      <c r="BI6" s="629"/>
      <c r="BJ6" s="629"/>
      <c r="BK6" s="629"/>
      <c r="BL6" s="629"/>
      <c r="BM6" s="629"/>
      <c r="BN6" s="630"/>
      <c r="BO6" s="655">
        <v>100</v>
      </c>
      <c r="BP6" s="655"/>
      <c r="BQ6" s="655"/>
      <c r="BR6" s="655"/>
      <c r="BS6" s="656" t="s">
        <v>126</v>
      </c>
      <c r="BT6" s="656"/>
      <c r="BU6" s="656"/>
      <c r="BV6" s="656"/>
      <c r="BW6" s="656"/>
      <c r="BX6" s="656"/>
      <c r="BY6" s="656"/>
      <c r="BZ6" s="656"/>
      <c r="CA6" s="656"/>
      <c r="CB6" s="723"/>
      <c r="CD6" s="684" t="s">
        <v>233</v>
      </c>
      <c r="CE6" s="685"/>
      <c r="CF6" s="685"/>
      <c r="CG6" s="685"/>
      <c r="CH6" s="685"/>
      <c r="CI6" s="685"/>
      <c r="CJ6" s="685"/>
      <c r="CK6" s="685"/>
      <c r="CL6" s="685"/>
      <c r="CM6" s="685"/>
      <c r="CN6" s="685"/>
      <c r="CO6" s="685"/>
      <c r="CP6" s="685"/>
      <c r="CQ6" s="686"/>
      <c r="CR6" s="628">
        <v>899812</v>
      </c>
      <c r="CS6" s="629"/>
      <c r="CT6" s="629"/>
      <c r="CU6" s="629"/>
      <c r="CV6" s="629"/>
      <c r="CW6" s="629"/>
      <c r="CX6" s="629"/>
      <c r="CY6" s="630"/>
      <c r="CZ6" s="726">
        <v>0.3</v>
      </c>
      <c r="DA6" s="700"/>
      <c r="DB6" s="700"/>
      <c r="DC6" s="729"/>
      <c r="DD6" s="634" t="s">
        <v>126</v>
      </c>
      <c r="DE6" s="629"/>
      <c r="DF6" s="629"/>
      <c r="DG6" s="629"/>
      <c r="DH6" s="629"/>
      <c r="DI6" s="629"/>
      <c r="DJ6" s="629"/>
      <c r="DK6" s="629"/>
      <c r="DL6" s="629"/>
      <c r="DM6" s="629"/>
      <c r="DN6" s="629"/>
      <c r="DO6" s="629"/>
      <c r="DP6" s="630"/>
      <c r="DQ6" s="634">
        <v>899097</v>
      </c>
      <c r="DR6" s="629"/>
      <c r="DS6" s="629"/>
      <c r="DT6" s="629"/>
      <c r="DU6" s="629"/>
      <c r="DV6" s="629"/>
      <c r="DW6" s="629"/>
      <c r="DX6" s="629"/>
      <c r="DY6" s="629"/>
      <c r="DZ6" s="629"/>
      <c r="EA6" s="629"/>
      <c r="EB6" s="629"/>
      <c r="EC6" s="669"/>
    </row>
    <row r="7" spans="2:143" ht="11.25" customHeight="1" x14ac:dyDescent="0.2">
      <c r="B7" s="625" t="s">
        <v>234</v>
      </c>
      <c r="C7" s="626"/>
      <c r="D7" s="626"/>
      <c r="E7" s="626"/>
      <c r="F7" s="626"/>
      <c r="G7" s="626"/>
      <c r="H7" s="626"/>
      <c r="I7" s="626"/>
      <c r="J7" s="626"/>
      <c r="K7" s="626"/>
      <c r="L7" s="626"/>
      <c r="M7" s="626"/>
      <c r="N7" s="626"/>
      <c r="O7" s="626"/>
      <c r="P7" s="626"/>
      <c r="Q7" s="627"/>
      <c r="R7" s="628">
        <v>127495</v>
      </c>
      <c r="S7" s="629"/>
      <c r="T7" s="629"/>
      <c r="U7" s="629"/>
      <c r="V7" s="629"/>
      <c r="W7" s="629"/>
      <c r="X7" s="629"/>
      <c r="Y7" s="630"/>
      <c r="Z7" s="655">
        <v>0</v>
      </c>
      <c r="AA7" s="655"/>
      <c r="AB7" s="655"/>
      <c r="AC7" s="655"/>
      <c r="AD7" s="656">
        <v>127495</v>
      </c>
      <c r="AE7" s="656"/>
      <c r="AF7" s="656"/>
      <c r="AG7" s="656"/>
      <c r="AH7" s="656"/>
      <c r="AI7" s="656"/>
      <c r="AJ7" s="656"/>
      <c r="AK7" s="656"/>
      <c r="AL7" s="631">
        <v>0.1</v>
      </c>
      <c r="AM7" s="632"/>
      <c r="AN7" s="632"/>
      <c r="AO7" s="657"/>
      <c r="AP7" s="625" t="s">
        <v>235</v>
      </c>
      <c r="AQ7" s="626"/>
      <c r="AR7" s="626"/>
      <c r="AS7" s="626"/>
      <c r="AT7" s="626"/>
      <c r="AU7" s="626"/>
      <c r="AV7" s="626"/>
      <c r="AW7" s="626"/>
      <c r="AX7" s="626"/>
      <c r="AY7" s="626"/>
      <c r="AZ7" s="626"/>
      <c r="BA7" s="626"/>
      <c r="BB7" s="626"/>
      <c r="BC7" s="626"/>
      <c r="BD7" s="626"/>
      <c r="BE7" s="626"/>
      <c r="BF7" s="627"/>
      <c r="BG7" s="628">
        <v>45771504</v>
      </c>
      <c r="BH7" s="629"/>
      <c r="BI7" s="629"/>
      <c r="BJ7" s="629"/>
      <c r="BK7" s="629"/>
      <c r="BL7" s="629"/>
      <c r="BM7" s="629"/>
      <c r="BN7" s="630"/>
      <c r="BO7" s="655">
        <v>88.6</v>
      </c>
      <c r="BP7" s="655"/>
      <c r="BQ7" s="655"/>
      <c r="BR7" s="655"/>
      <c r="BS7" s="656" t="s">
        <v>126</v>
      </c>
      <c r="BT7" s="656"/>
      <c r="BU7" s="656"/>
      <c r="BV7" s="656"/>
      <c r="BW7" s="656"/>
      <c r="BX7" s="656"/>
      <c r="BY7" s="656"/>
      <c r="BZ7" s="656"/>
      <c r="CA7" s="656"/>
      <c r="CB7" s="723"/>
      <c r="CD7" s="670" t="s">
        <v>236</v>
      </c>
      <c r="CE7" s="667"/>
      <c r="CF7" s="667"/>
      <c r="CG7" s="667"/>
      <c r="CH7" s="667"/>
      <c r="CI7" s="667"/>
      <c r="CJ7" s="667"/>
      <c r="CK7" s="667"/>
      <c r="CL7" s="667"/>
      <c r="CM7" s="667"/>
      <c r="CN7" s="667"/>
      <c r="CO7" s="667"/>
      <c r="CP7" s="667"/>
      <c r="CQ7" s="668"/>
      <c r="CR7" s="628">
        <v>27719298</v>
      </c>
      <c r="CS7" s="629"/>
      <c r="CT7" s="629"/>
      <c r="CU7" s="629"/>
      <c r="CV7" s="629"/>
      <c r="CW7" s="629"/>
      <c r="CX7" s="629"/>
      <c r="CY7" s="630"/>
      <c r="CZ7" s="655">
        <v>8.1999999999999993</v>
      </c>
      <c r="DA7" s="655"/>
      <c r="DB7" s="655"/>
      <c r="DC7" s="655"/>
      <c r="DD7" s="634">
        <v>1342887</v>
      </c>
      <c r="DE7" s="629"/>
      <c r="DF7" s="629"/>
      <c r="DG7" s="629"/>
      <c r="DH7" s="629"/>
      <c r="DI7" s="629"/>
      <c r="DJ7" s="629"/>
      <c r="DK7" s="629"/>
      <c r="DL7" s="629"/>
      <c r="DM7" s="629"/>
      <c r="DN7" s="629"/>
      <c r="DO7" s="629"/>
      <c r="DP7" s="630"/>
      <c r="DQ7" s="634">
        <v>24159443</v>
      </c>
      <c r="DR7" s="629"/>
      <c r="DS7" s="629"/>
      <c r="DT7" s="629"/>
      <c r="DU7" s="629"/>
      <c r="DV7" s="629"/>
      <c r="DW7" s="629"/>
      <c r="DX7" s="629"/>
      <c r="DY7" s="629"/>
      <c r="DZ7" s="629"/>
      <c r="EA7" s="629"/>
      <c r="EB7" s="629"/>
      <c r="EC7" s="669"/>
    </row>
    <row r="8" spans="2:143" ht="11.25" customHeight="1" x14ac:dyDescent="0.2">
      <c r="B8" s="625" t="s">
        <v>237</v>
      </c>
      <c r="C8" s="626"/>
      <c r="D8" s="626"/>
      <c r="E8" s="626"/>
      <c r="F8" s="626"/>
      <c r="G8" s="626"/>
      <c r="H8" s="626"/>
      <c r="I8" s="626"/>
      <c r="J8" s="626"/>
      <c r="K8" s="626"/>
      <c r="L8" s="626"/>
      <c r="M8" s="626"/>
      <c r="N8" s="626"/>
      <c r="O8" s="626"/>
      <c r="P8" s="626"/>
      <c r="Q8" s="627"/>
      <c r="R8" s="628">
        <v>917006</v>
      </c>
      <c r="S8" s="629"/>
      <c r="T8" s="629"/>
      <c r="U8" s="629"/>
      <c r="V8" s="629"/>
      <c r="W8" s="629"/>
      <c r="X8" s="629"/>
      <c r="Y8" s="630"/>
      <c r="Z8" s="655">
        <v>0.3</v>
      </c>
      <c r="AA8" s="655"/>
      <c r="AB8" s="655"/>
      <c r="AC8" s="655"/>
      <c r="AD8" s="656">
        <v>917006</v>
      </c>
      <c r="AE8" s="656"/>
      <c r="AF8" s="656"/>
      <c r="AG8" s="656"/>
      <c r="AH8" s="656"/>
      <c r="AI8" s="656"/>
      <c r="AJ8" s="656"/>
      <c r="AK8" s="656"/>
      <c r="AL8" s="631">
        <v>0.5</v>
      </c>
      <c r="AM8" s="632"/>
      <c r="AN8" s="632"/>
      <c r="AO8" s="657"/>
      <c r="AP8" s="625" t="s">
        <v>238</v>
      </c>
      <c r="AQ8" s="626"/>
      <c r="AR8" s="626"/>
      <c r="AS8" s="626"/>
      <c r="AT8" s="626"/>
      <c r="AU8" s="626"/>
      <c r="AV8" s="626"/>
      <c r="AW8" s="626"/>
      <c r="AX8" s="626"/>
      <c r="AY8" s="626"/>
      <c r="AZ8" s="626"/>
      <c r="BA8" s="626"/>
      <c r="BB8" s="626"/>
      <c r="BC8" s="626"/>
      <c r="BD8" s="626"/>
      <c r="BE8" s="626"/>
      <c r="BF8" s="627"/>
      <c r="BG8" s="628">
        <v>1256217</v>
      </c>
      <c r="BH8" s="629"/>
      <c r="BI8" s="629"/>
      <c r="BJ8" s="629"/>
      <c r="BK8" s="629"/>
      <c r="BL8" s="629"/>
      <c r="BM8" s="629"/>
      <c r="BN8" s="630"/>
      <c r="BO8" s="655">
        <v>2.4</v>
      </c>
      <c r="BP8" s="655"/>
      <c r="BQ8" s="655"/>
      <c r="BR8" s="655"/>
      <c r="BS8" s="656" t="s">
        <v>174</v>
      </c>
      <c r="BT8" s="656"/>
      <c r="BU8" s="656"/>
      <c r="BV8" s="656"/>
      <c r="BW8" s="656"/>
      <c r="BX8" s="656"/>
      <c r="BY8" s="656"/>
      <c r="BZ8" s="656"/>
      <c r="CA8" s="656"/>
      <c r="CB8" s="723"/>
      <c r="CD8" s="670" t="s">
        <v>239</v>
      </c>
      <c r="CE8" s="667"/>
      <c r="CF8" s="667"/>
      <c r="CG8" s="667"/>
      <c r="CH8" s="667"/>
      <c r="CI8" s="667"/>
      <c r="CJ8" s="667"/>
      <c r="CK8" s="667"/>
      <c r="CL8" s="667"/>
      <c r="CM8" s="667"/>
      <c r="CN8" s="667"/>
      <c r="CO8" s="667"/>
      <c r="CP8" s="667"/>
      <c r="CQ8" s="668"/>
      <c r="CR8" s="628">
        <v>184721296</v>
      </c>
      <c r="CS8" s="629"/>
      <c r="CT8" s="629"/>
      <c r="CU8" s="629"/>
      <c r="CV8" s="629"/>
      <c r="CW8" s="629"/>
      <c r="CX8" s="629"/>
      <c r="CY8" s="630"/>
      <c r="CZ8" s="655">
        <v>54.7</v>
      </c>
      <c r="DA8" s="655"/>
      <c r="DB8" s="655"/>
      <c r="DC8" s="655"/>
      <c r="DD8" s="634">
        <v>3010121</v>
      </c>
      <c r="DE8" s="629"/>
      <c r="DF8" s="629"/>
      <c r="DG8" s="629"/>
      <c r="DH8" s="629"/>
      <c r="DI8" s="629"/>
      <c r="DJ8" s="629"/>
      <c r="DK8" s="629"/>
      <c r="DL8" s="629"/>
      <c r="DM8" s="629"/>
      <c r="DN8" s="629"/>
      <c r="DO8" s="629"/>
      <c r="DP8" s="630"/>
      <c r="DQ8" s="634">
        <v>79776968</v>
      </c>
      <c r="DR8" s="629"/>
      <c r="DS8" s="629"/>
      <c r="DT8" s="629"/>
      <c r="DU8" s="629"/>
      <c r="DV8" s="629"/>
      <c r="DW8" s="629"/>
      <c r="DX8" s="629"/>
      <c r="DY8" s="629"/>
      <c r="DZ8" s="629"/>
      <c r="EA8" s="629"/>
      <c r="EB8" s="629"/>
      <c r="EC8" s="669"/>
    </row>
    <row r="9" spans="2:143" ht="11.25" customHeight="1" x14ac:dyDescent="0.2">
      <c r="B9" s="625" t="s">
        <v>240</v>
      </c>
      <c r="C9" s="626"/>
      <c r="D9" s="626"/>
      <c r="E9" s="626"/>
      <c r="F9" s="626"/>
      <c r="G9" s="626"/>
      <c r="H9" s="626"/>
      <c r="I9" s="626"/>
      <c r="J9" s="626"/>
      <c r="K9" s="626"/>
      <c r="L9" s="626"/>
      <c r="M9" s="626"/>
      <c r="N9" s="626"/>
      <c r="O9" s="626"/>
      <c r="P9" s="626"/>
      <c r="Q9" s="627"/>
      <c r="R9" s="628">
        <v>1122331</v>
      </c>
      <c r="S9" s="629"/>
      <c r="T9" s="629"/>
      <c r="U9" s="629"/>
      <c r="V9" s="629"/>
      <c r="W9" s="629"/>
      <c r="X9" s="629"/>
      <c r="Y9" s="630"/>
      <c r="Z9" s="655">
        <v>0.3</v>
      </c>
      <c r="AA9" s="655"/>
      <c r="AB9" s="655"/>
      <c r="AC9" s="655"/>
      <c r="AD9" s="656">
        <v>1122331</v>
      </c>
      <c r="AE9" s="656"/>
      <c r="AF9" s="656"/>
      <c r="AG9" s="656"/>
      <c r="AH9" s="656"/>
      <c r="AI9" s="656"/>
      <c r="AJ9" s="656"/>
      <c r="AK9" s="656"/>
      <c r="AL9" s="631">
        <v>0.6</v>
      </c>
      <c r="AM9" s="632"/>
      <c r="AN9" s="632"/>
      <c r="AO9" s="657"/>
      <c r="AP9" s="625" t="s">
        <v>241</v>
      </c>
      <c r="AQ9" s="626"/>
      <c r="AR9" s="626"/>
      <c r="AS9" s="626"/>
      <c r="AT9" s="626"/>
      <c r="AU9" s="626"/>
      <c r="AV9" s="626"/>
      <c r="AW9" s="626"/>
      <c r="AX9" s="626"/>
      <c r="AY9" s="626"/>
      <c r="AZ9" s="626"/>
      <c r="BA9" s="626"/>
      <c r="BB9" s="626"/>
      <c r="BC9" s="626"/>
      <c r="BD9" s="626"/>
      <c r="BE9" s="626"/>
      <c r="BF9" s="627"/>
      <c r="BG9" s="628">
        <v>44515287</v>
      </c>
      <c r="BH9" s="629"/>
      <c r="BI9" s="629"/>
      <c r="BJ9" s="629"/>
      <c r="BK9" s="629"/>
      <c r="BL9" s="629"/>
      <c r="BM9" s="629"/>
      <c r="BN9" s="630"/>
      <c r="BO9" s="655">
        <v>86.2</v>
      </c>
      <c r="BP9" s="655"/>
      <c r="BQ9" s="655"/>
      <c r="BR9" s="655"/>
      <c r="BS9" s="656" t="s">
        <v>174</v>
      </c>
      <c r="BT9" s="656"/>
      <c r="BU9" s="656"/>
      <c r="BV9" s="656"/>
      <c r="BW9" s="656"/>
      <c r="BX9" s="656"/>
      <c r="BY9" s="656"/>
      <c r="BZ9" s="656"/>
      <c r="CA9" s="656"/>
      <c r="CB9" s="723"/>
      <c r="CD9" s="670" t="s">
        <v>242</v>
      </c>
      <c r="CE9" s="667"/>
      <c r="CF9" s="667"/>
      <c r="CG9" s="667"/>
      <c r="CH9" s="667"/>
      <c r="CI9" s="667"/>
      <c r="CJ9" s="667"/>
      <c r="CK9" s="667"/>
      <c r="CL9" s="667"/>
      <c r="CM9" s="667"/>
      <c r="CN9" s="667"/>
      <c r="CO9" s="667"/>
      <c r="CP9" s="667"/>
      <c r="CQ9" s="668"/>
      <c r="CR9" s="628">
        <v>29122070</v>
      </c>
      <c r="CS9" s="629"/>
      <c r="CT9" s="629"/>
      <c r="CU9" s="629"/>
      <c r="CV9" s="629"/>
      <c r="CW9" s="629"/>
      <c r="CX9" s="629"/>
      <c r="CY9" s="630"/>
      <c r="CZ9" s="655">
        <v>8.6</v>
      </c>
      <c r="DA9" s="655"/>
      <c r="DB9" s="655"/>
      <c r="DC9" s="655"/>
      <c r="DD9" s="634">
        <v>4424748</v>
      </c>
      <c r="DE9" s="629"/>
      <c r="DF9" s="629"/>
      <c r="DG9" s="629"/>
      <c r="DH9" s="629"/>
      <c r="DI9" s="629"/>
      <c r="DJ9" s="629"/>
      <c r="DK9" s="629"/>
      <c r="DL9" s="629"/>
      <c r="DM9" s="629"/>
      <c r="DN9" s="629"/>
      <c r="DO9" s="629"/>
      <c r="DP9" s="630"/>
      <c r="DQ9" s="634">
        <v>14359689</v>
      </c>
      <c r="DR9" s="629"/>
      <c r="DS9" s="629"/>
      <c r="DT9" s="629"/>
      <c r="DU9" s="629"/>
      <c r="DV9" s="629"/>
      <c r="DW9" s="629"/>
      <c r="DX9" s="629"/>
      <c r="DY9" s="629"/>
      <c r="DZ9" s="629"/>
      <c r="EA9" s="629"/>
      <c r="EB9" s="629"/>
      <c r="EC9" s="669"/>
    </row>
    <row r="10" spans="2:143" ht="11.25" customHeight="1" x14ac:dyDescent="0.2">
      <c r="B10" s="625" t="s">
        <v>243</v>
      </c>
      <c r="C10" s="626"/>
      <c r="D10" s="626"/>
      <c r="E10" s="626"/>
      <c r="F10" s="626"/>
      <c r="G10" s="626"/>
      <c r="H10" s="626"/>
      <c r="I10" s="626"/>
      <c r="J10" s="626"/>
      <c r="K10" s="626"/>
      <c r="L10" s="626"/>
      <c r="M10" s="626"/>
      <c r="N10" s="626"/>
      <c r="O10" s="626"/>
      <c r="P10" s="626"/>
      <c r="Q10" s="627"/>
      <c r="R10" s="628" t="s">
        <v>174</v>
      </c>
      <c r="S10" s="629"/>
      <c r="T10" s="629"/>
      <c r="U10" s="629"/>
      <c r="V10" s="629"/>
      <c r="W10" s="629"/>
      <c r="X10" s="629"/>
      <c r="Y10" s="630"/>
      <c r="Z10" s="655" t="s">
        <v>126</v>
      </c>
      <c r="AA10" s="655"/>
      <c r="AB10" s="655"/>
      <c r="AC10" s="655"/>
      <c r="AD10" s="656" t="s">
        <v>126</v>
      </c>
      <c r="AE10" s="656"/>
      <c r="AF10" s="656"/>
      <c r="AG10" s="656"/>
      <c r="AH10" s="656"/>
      <c r="AI10" s="656"/>
      <c r="AJ10" s="656"/>
      <c r="AK10" s="656"/>
      <c r="AL10" s="631" t="s">
        <v>126</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t="s">
        <v>126</v>
      </c>
      <c r="BH10" s="629"/>
      <c r="BI10" s="629"/>
      <c r="BJ10" s="629"/>
      <c r="BK10" s="629"/>
      <c r="BL10" s="629"/>
      <c r="BM10" s="629"/>
      <c r="BN10" s="630"/>
      <c r="BO10" s="655" t="s">
        <v>126</v>
      </c>
      <c r="BP10" s="655"/>
      <c r="BQ10" s="655"/>
      <c r="BR10" s="655"/>
      <c r="BS10" s="656" t="s">
        <v>126</v>
      </c>
      <c r="BT10" s="656"/>
      <c r="BU10" s="656"/>
      <c r="BV10" s="656"/>
      <c r="BW10" s="656"/>
      <c r="BX10" s="656"/>
      <c r="BY10" s="656"/>
      <c r="BZ10" s="656"/>
      <c r="CA10" s="656"/>
      <c r="CB10" s="723"/>
      <c r="CD10" s="670" t="s">
        <v>245</v>
      </c>
      <c r="CE10" s="667"/>
      <c r="CF10" s="667"/>
      <c r="CG10" s="667"/>
      <c r="CH10" s="667"/>
      <c r="CI10" s="667"/>
      <c r="CJ10" s="667"/>
      <c r="CK10" s="667"/>
      <c r="CL10" s="667"/>
      <c r="CM10" s="667"/>
      <c r="CN10" s="667"/>
      <c r="CO10" s="667"/>
      <c r="CP10" s="667"/>
      <c r="CQ10" s="668"/>
      <c r="CR10" s="628">
        <v>272954</v>
      </c>
      <c r="CS10" s="629"/>
      <c r="CT10" s="629"/>
      <c r="CU10" s="629"/>
      <c r="CV10" s="629"/>
      <c r="CW10" s="629"/>
      <c r="CX10" s="629"/>
      <c r="CY10" s="630"/>
      <c r="CZ10" s="655">
        <v>0.1</v>
      </c>
      <c r="DA10" s="655"/>
      <c r="DB10" s="655"/>
      <c r="DC10" s="655"/>
      <c r="DD10" s="634">
        <v>558</v>
      </c>
      <c r="DE10" s="629"/>
      <c r="DF10" s="629"/>
      <c r="DG10" s="629"/>
      <c r="DH10" s="629"/>
      <c r="DI10" s="629"/>
      <c r="DJ10" s="629"/>
      <c r="DK10" s="629"/>
      <c r="DL10" s="629"/>
      <c r="DM10" s="629"/>
      <c r="DN10" s="629"/>
      <c r="DO10" s="629"/>
      <c r="DP10" s="630"/>
      <c r="DQ10" s="634">
        <v>232467</v>
      </c>
      <c r="DR10" s="629"/>
      <c r="DS10" s="629"/>
      <c r="DT10" s="629"/>
      <c r="DU10" s="629"/>
      <c r="DV10" s="629"/>
      <c r="DW10" s="629"/>
      <c r="DX10" s="629"/>
      <c r="DY10" s="629"/>
      <c r="DZ10" s="629"/>
      <c r="EA10" s="629"/>
      <c r="EB10" s="629"/>
      <c r="EC10" s="669"/>
    </row>
    <row r="11" spans="2:143" ht="11.25" customHeight="1" x14ac:dyDescent="0.2">
      <c r="B11" s="625" t="s">
        <v>246</v>
      </c>
      <c r="C11" s="626"/>
      <c r="D11" s="626"/>
      <c r="E11" s="626"/>
      <c r="F11" s="626"/>
      <c r="G11" s="626"/>
      <c r="H11" s="626"/>
      <c r="I11" s="626"/>
      <c r="J11" s="626"/>
      <c r="K11" s="626"/>
      <c r="L11" s="626"/>
      <c r="M11" s="626"/>
      <c r="N11" s="626"/>
      <c r="O11" s="626"/>
      <c r="P11" s="626"/>
      <c r="Q11" s="627"/>
      <c r="R11" s="628">
        <v>15484700</v>
      </c>
      <c r="S11" s="629"/>
      <c r="T11" s="629"/>
      <c r="U11" s="629"/>
      <c r="V11" s="629"/>
      <c r="W11" s="629"/>
      <c r="X11" s="629"/>
      <c r="Y11" s="630"/>
      <c r="Z11" s="631">
        <v>4.4000000000000004</v>
      </c>
      <c r="AA11" s="632"/>
      <c r="AB11" s="632"/>
      <c r="AC11" s="633"/>
      <c r="AD11" s="634">
        <v>15484700</v>
      </c>
      <c r="AE11" s="629"/>
      <c r="AF11" s="629"/>
      <c r="AG11" s="629"/>
      <c r="AH11" s="629"/>
      <c r="AI11" s="629"/>
      <c r="AJ11" s="629"/>
      <c r="AK11" s="630"/>
      <c r="AL11" s="631">
        <v>8.8000000000000007</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t="s">
        <v>126</v>
      </c>
      <c r="BH11" s="629"/>
      <c r="BI11" s="629"/>
      <c r="BJ11" s="629"/>
      <c r="BK11" s="629"/>
      <c r="BL11" s="629"/>
      <c r="BM11" s="629"/>
      <c r="BN11" s="630"/>
      <c r="BO11" s="655" t="s">
        <v>126</v>
      </c>
      <c r="BP11" s="655"/>
      <c r="BQ11" s="655"/>
      <c r="BR11" s="655"/>
      <c r="BS11" s="656" t="s">
        <v>174</v>
      </c>
      <c r="BT11" s="656"/>
      <c r="BU11" s="656"/>
      <c r="BV11" s="656"/>
      <c r="BW11" s="656"/>
      <c r="BX11" s="656"/>
      <c r="BY11" s="656"/>
      <c r="BZ11" s="656"/>
      <c r="CA11" s="656"/>
      <c r="CB11" s="723"/>
      <c r="CD11" s="670" t="s">
        <v>248</v>
      </c>
      <c r="CE11" s="667"/>
      <c r="CF11" s="667"/>
      <c r="CG11" s="667"/>
      <c r="CH11" s="667"/>
      <c r="CI11" s="667"/>
      <c r="CJ11" s="667"/>
      <c r="CK11" s="667"/>
      <c r="CL11" s="667"/>
      <c r="CM11" s="667"/>
      <c r="CN11" s="667"/>
      <c r="CO11" s="667"/>
      <c r="CP11" s="667"/>
      <c r="CQ11" s="668"/>
      <c r="CR11" s="628">
        <v>92526</v>
      </c>
      <c r="CS11" s="629"/>
      <c r="CT11" s="629"/>
      <c r="CU11" s="629"/>
      <c r="CV11" s="629"/>
      <c r="CW11" s="629"/>
      <c r="CX11" s="629"/>
      <c r="CY11" s="630"/>
      <c r="CZ11" s="655">
        <v>0</v>
      </c>
      <c r="DA11" s="655"/>
      <c r="DB11" s="655"/>
      <c r="DC11" s="655"/>
      <c r="DD11" s="634" t="s">
        <v>126</v>
      </c>
      <c r="DE11" s="629"/>
      <c r="DF11" s="629"/>
      <c r="DG11" s="629"/>
      <c r="DH11" s="629"/>
      <c r="DI11" s="629"/>
      <c r="DJ11" s="629"/>
      <c r="DK11" s="629"/>
      <c r="DL11" s="629"/>
      <c r="DM11" s="629"/>
      <c r="DN11" s="629"/>
      <c r="DO11" s="629"/>
      <c r="DP11" s="630"/>
      <c r="DQ11" s="634">
        <v>62075</v>
      </c>
      <c r="DR11" s="629"/>
      <c r="DS11" s="629"/>
      <c r="DT11" s="629"/>
      <c r="DU11" s="629"/>
      <c r="DV11" s="629"/>
      <c r="DW11" s="629"/>
      <c r="DX11" s="629"/>
      <c r="DY11" s="629"/>
      <c r="DZ11" s="629"/>
      <c r="EA11" s="629"/>
      <c r="EB11" s="629"/>
      <c r="EC11" s="669"/>
    </row>
    <row r="12" spans="2:143" ht="11.25" customHeight="1" x14ac:dyDescent="0.2">
      <c r="B12" s="625" t="s">
        <v>249</v>
      </c>
      <c r="C12" s="626"/>
      <c r="D12" s="626"/>
      <c r="E12" s="626"/>
      <c r="F12" s="626"/>
      <c r="G12" s="626"/>
      <c r="H12" s="626"/>
      <c r="I12" s="626"/>
      <c r="J12" s="626"/>
      <c r="K12" s="626"/>
      <c r="L12" s="626"/>
      <c r="M12" s="626"/>
      <c r="N12" s="626"/>
      <c r="O12" s="626"/>
      <c r="P12" s="626"/>
      <c r="Q12" s="627"/>
      <c r="R12" s="628">
        <v>2055</v>
      </c>
      <c r="S12" s="629"/>
      <c r="T12" s="629"/>
      <c r="U12" s="629"/>
      <c r="V12" s="629"/>
      <c r="W12" s="629"/>
      <c r="X12" s="629"/>
      <c r="Y12" s="630"/>
      <c r="Z12" s="655">
        <v>0</v>
      </c>
      <c r="AA12" s="655"/>
      <c r="AB12" s="655"/>
      <c r="AC12" s="655"/>
      <c r="AD12" s="656">
        <v>2055</v>
      </c>
      <c r="AE12" s="656"/>
      <c r="AF12" s="656"/>
      <c r="AG12" s="656"/>
      <c r="AH12" s="656"/>
      <c r="AI12" s="656"/>
      <c r="AJ12" s="656"/>
      <c r="AK12" s="656"/>
      <c r="AL12" s="631">
        <v>0</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t="s">
        <v>126</v>
      </c>
      <c r="BH12" s="629"/>
      <c r="BI12" s="629"/>
      <c r="BJ12" s="629"/>
      <c r="BK12" s="629"/>
      <c r="BL12" s="629"/>
      <c r="BM12" s="629"/>
      <c r="BN12" s="630"/>
      <c r="BO12" s="655" t="s">
        <v>174</v>
      </c>
      <c r="BP12" s="655"/>
      <c r="BQ12" s="655"/>
      <c r="BR12" s="655"/>
      <c r="BS12" s="656" t="s">
        <v>174</v>
      </c>
      <c r="BT12" s="656"/>
      <c r="BU12" s="656"/>
      <c r="BV12" s="656"/>
      <c r="BW12" s="656"/>
      <c r="BX12" s="656"/>
      <c r="BY12" s="656"/>
      <c r="BZ12" s="656"/>
      <c r="CA12" s="656"/>
      <c r="CB12" s="723"/>
      <c r="CD12" s="670" t="s">
        <v>251</v>
      </c>
      <c r="CE12" s="667"/>
      <c r="CF12" s="667"/>
      <c r="CG12" s="667"/>
      <c r="CH12" s="667"/>
      <c r="CI12" s="667"/>
      <c r="CJ12" s="667"/>
      <c r="CK12" s="667"/>
      <c r="CL12" s="667"/>
      <c r="CM12" s="667"/>
      <c r="CN12" s="667"/>
      <c r="CO12" s="667"/>
      <c r="CP12" s="667"/>
      <c r="CQ12" s="668"/>
      <c r="CR12" s="628">
        <v>2450165</v>
      </c>
      <c r="CS12" s="629"/>
      <c r="CT12" s="629"/>
      <c r="CU12" s="629"/>
      <c r="CV12" s="629"/>
      <c r="CW12" s="629"/>
      <c r="CX12" s="629"/>
      <c r="CY12" s="630"/>
      <c r="CZ12" s="655">
        <v>0.7</v>
      </c>
      <c r="DA12" s="655"/>
      <c r="DB12" s="655"/>
      <c r="DC12" s="655"/>
      <c r="DD12" s="634" t="s">
        <v>126</v>
      </c>
      <c r="DE12" s="629"/>
      <c r="DF12" s="629"/>
      <c r="DG12" s="629"/>
      <c r="DH12" s="629"/>
      <c r="DI12" s="629"/>
      <c r="DJ12" s="629"/>
      <c r="DK12" s="629"/>
      <c r="DL12" s="629"/>
      <c r="DM12" s="629"/>
      <c r="DN12" s="629"/>
      <c r="DO12" s="629"/>
      <c r="DP12" s="630"/>
      <c r="DQ12" s="634">
        <v>1972476</v>
      </c>
      <c r="DR12" s="629"/>
      <c r="DS12" s="629"/>
      <c r="DT12" s="629"/>
      <c r="DU12" s="629"/>
      <c r="DV12" s="629"/>
      <c r="DW12" s="629"/>
      <c r="DX12" s="629"/>
      <c r="DY12" s="629"/>
      <c r="DZ12" s="629"/>
      <c r="EA12" s="629"/>
      <c r="EB12" s="629"/>
      <c r="EC12" s="669"/>
    </row>
    <row r="13" spans="2:143" ht="11.25" customHeight="1" x14ac:dyDescent="0.2">
      <c r="B13" s="625" t="s">
        <v>252</v>
      </c>
      <c r="C13" s="626"/>
      <c r="D13" s="626"/>
      <c r="E13" s="626"/>
      <c r="F13" s="626"/>
      <c r="G13" s="626"/>
      <c r="H13" s="626"/>
      <c r="I13" s="626"/>
      <c r="J13" s="626"/>
      <c r="K13" s="626"/>
      <c r="L13" s="626"/>
      <c r="M13" s="626"/>
      <c r="N13" s="626"/>
      <c r="O13" s="626"/>
      <c r="P13" s="626"/>
      <c r="Q13" s="627"/>
      <c r="R13" s="628" t="s">
        <v>174</v>
      </c>
      <c r="S13" s="629"/>
      <c r="T13" s="629"/>
      <c r="U13" s="629"/>
      <c r="V13" s="629"/>
      <c r="W13" s="629"/>
      <c r="X13" s="629"/>
      <c r="Y13" s="630"/>
      <c r="Z13" s="655" t="s">
        <v>126</v>
      </c>
      <c r="AA13" s="655"/>
      <c r="AB13" s="655"/>
      <c r="AC13" s="655"/>
      <c r="AD13" s="656" t="s">
        <v>126</v>
      </c>
      <c r="AE13" s="656"/>
      <c r="AF13" s="656"/>
      <c r="AG13" s="656"/>
      <c r="AH13" s="656"/>
      <c r="AI13" s="656"/>
      <c r="AJ13" s="656"/>
      <c r="AK13" s="656"/>
      <c r="AL13" s="631" t="s">
        <v>174</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t="s">
        <v>174</v>
      </c>
      <c r="BH13" s="629"/>
      <c r="BI13" s="629"/>
      <c r="BJ13" s="629"/>
      <c r="BK13" s="629"/>
      <c r="BL13" s="629"/>
      <c r="BM13" s="629"/>
      <c r="BN13" s="630"/>
      <c r="BO13" s="655" t="s">
        <v>126</v>
      </c>
      <c r="BP13" s="655"/>
      <c r="BQ13" s="655"/>
      <c r="BR13" s="655"/>
      <c r="BS13" s="656" t="s">
        <v>174</v>
      </c>
      <c r="BT13" s="656"/>
      <c r="BU13" s="656"/>
      <c r="BV13" s="656"/>
      <c r="BW13" s="656"/>
      <c r="BX13" s="656"/>
      <c r="BY13" s="656"/>
      <c r="BZ13" s="656"/>
      <c r="CA13" s="656"/>
      <c r="CB13" s="723"/>
      <c r="CD13" s="670" t="s">
        <v>254</v>
      </c>
      <c r="CE13" s="667"/>
      <c r="CF13" s="667"/>
      <c r="CG13" s="667"/>
      <c r="CH13" s="667"/>
      <c r="CI13" s="667"/>
      <c r="CJ13" s="667"/>
      <c r="CK13" s="667"/>
      <c r="CL13" s="667"/>
      <c r="CM13" s="667"/>
      <c r="CN13" s="667"/>
      <c r="CO13" s="667"/>
      <c r="CP13" s="667"/>
      <c r="CQ13" s="668"/>
      <c r="CR13" s="628">
        <v>23297715</v>
      </c>
      <c r="CS13" s="629"/>
      <c r="CT13" s="629"/>
      <c r="CU13" s="629"/>
      <c r="CV13" s="629"/>
      <c r="CW13" s="629"/>
      <c r="CX13" s="629"/>
      <c r="CY13" s="630"/>
      <c r="CZ13" s="655">
        <v>6.9</v>
      </c>
      <c r="DA13" s="655"/>
      <c r="DB13" s="655"/>
      <c r="DC13" s="655"/>
      <c r="DD13" s="634">
        <v>13722558</v>
      </c>
      <c r="DE13" s="629"/>
      <c r="DF13" s="629"/>
      <c r="DG13" s="629"/>
      <c r="DH13" s="629"/>
      <c r="DI13" s="629"/>
      <c r="DJ13" s="629"/>
      <c r="DK13" s="629"/>
      <c r="DL13" s="629"/>
      <c r="DM13" s="629"/>
      <c r="DN13" s="629"/>
      <c r="DO13" s="629"/>
      <c r="DP13" s="630"/>
      <c r="DQ13" s="634">
        <v>12209621</v>
      </c>
      <c r="DR13" s="629"/>
      <c r="DS13" s="629"/>
      <c r="DT13" s="629"/>
      <c r="DU13" s="629"/>
      <c r="DV13" s="629"/>
      <c r="DW13" s="629"/>
      <c r="DX13" s="629"/>
      <c r="DY13" s="629"/>
      <c r="DZ13" s="629"/>
      <c r="EA13" s="629"/>
      <c r="EB13" s="629"/>
      <c r="EC13" s="669"/>
    </row>
    <row r="14" spans="2:143" ht="11.25" customHeight="1" x14ac:dyDescent="0.2">
      <c r="B14" s="625" t="s">
        <v>255</v>
      </c>
      <c r="C14" s="626"/>
      <c r="D14" s="626"/>
      <c r="E14" s="626"/>
      <c r="F14" s="626"/>
      <c r="G14" s="626"/>
      <c r="H14" s="626"/>
      <c r="I14" s="626"/>
      <c r="J14" s="626"/>
      <c r="K14" s="626"/>
      <c r="L14" s="626"/>
      <c r="M14" s="626"/>
      <c r="N14" s="626"/>
      <c r="O14" s="626"/>
      <c r="P14" s="626"/>
      <c r="Q14" s="627"/>
      <c r="R14" s="628">
        <v>3</v>
      </c>
      <c r="S14" s="629"/>
      <c r="T14" s="629"/>
      <c r="U14" s="629"/>
      <c r="V14" s="629"/>
      <c r="W14" s="629"/>
      <c r="X14" s="629"/>
      <c r="Y14" s="630"/>
      <c r="Z14" s="655">
        <v>0</v>
      </c>
      <c r="AA14" s="655"/>
      <c r="AB14" s="655"/>
      <c r="AC14" s="655"/>
      <c r="AD14" s="656">
        <v>3</v>
      </c>
      <c r="AE14" s="656"/>
      <c r="AF14" s="656"/>
      <c r="AG14" s="656"/>
      <c r="AH14" s="656"/>
      <c r="AI14" s="656"/>
      <c r="AJ14" s="656"/>
      <c r="AK14" s="656"/>
      <c r="AL14" s="631">
        <v>0</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539033</v>
      </c>
      <c r="BH14" s="629"/>
      <c r="BI14" s="629"/>
      <c r="BJ14" s="629"/>
      <c r="BK14" s="629"/>
      <c r="BL14" s="629"/>
      <c r="BM14" s="629"/>
      <c r="BN14" s="630"/>
      <c r="BO14" s="655">
        <v>1</v>
      </c>
      <c r="BP14" s="655"/>
      <c r="BQ14" s="655"/>
      <c r="BR14" s="655"/>
      <c r="BS14" s="656" t="s">
        <v>174</v>
      </c>
      <c r="BT14" s="656"/>
      <c r="BU14" s="656"/>
      <c r="BV14" s="656"/>
      <c r="BW14" s="656"/>
      <c r="BX14" s="656"/>
      <c r="BY14" s="656"/>
      <c r="BZ14" s="656"/>
      <c r="CA14" s="656"/>
      <c r="CB14" s="723"/>
      <c r="CD14" s="670" t="s">
        <v>257</v>
      </c>
      <c r="CE14" s="667"/>
      <c r="CF14" s="667"/>
      <c r="CG14" s="667"/>
      <c r="CH14" s="667"/>
      <c r="CI14" s="667"/>
      <c r="CJ14" s="667"/>
      <c r="CK14" s="667"/>
      <c r="CL14" s="667"/>
      <c r="CM14" s="667"/>
      <c r="CN14" s="667"/>
      <c r="CO14" s="667"/>
      <c r="CP14" s="667"/>
      <c r="CQ14" s="668"/>
      <c r="CR14" s="628">
        <v>945942</v>
      </c>
      <c r="CS14" s="629"/>
      <c r="CT14" s="629"/>
      <c r="CU14" s="629"/>
      <c r="CV14" s="629"/>
      <c r="CW14" s="629"/>
      <c r="CX14" s="629"/>
      <c r="CY14" s="630"/>
      <c r="CZ14" s="655">
        <v>0.3</v>
      </c>
      <c r="DA14" s="655"/>
      <c r="DB14" s="655"/>
      <c r="DC14" s="655"/>
      <c r="DD14" s="634">
        <v>169070</v>
      </c>
      <c r="DE14" s="629"/>
      <c r="DF14" s="629"/>
      <c r="DG14" s="629"/>
      <c r="DH14" s="629"/>
      <c r="DI14" s="629"/>
      <c r="DJ14" s="629"/>
      <c r="DK14" s="629"/>
      <c r="DL14" s="629"/>
      <c r="DM14" s="629"/>
      <c r="DN14" s="629"/>
      <c r="DO14" s="629"/>
      <c r="DP14" s="630"/>
      <c r="DQ14" s="634">
        <v>781927</v>
      </c>
      <c r="DR14" s="629"/>
      <c r="DS14" s="629"/>
      <c r="DT14" s="629"/>
      <c r="DU14" s="629"/>
      <c r="DV14" s="629"/>
      <c r="DW14" s="629"/>
      <c r="DX14" s="629"/>
      <c r="DY14" s="629"/>
      <c r="DZ14" s="629"/>
      <c r="EA14" s="629"/>
      <c r="EB14" s="629"/>
      <c r="EC14" s="669"/>
    </row>
    <row r="15" spans="2:143" ht="11.25" customHeight="1" x14ac:dyDescent="0.2">
      <c r="B15" s="625" t="s">
        <v>258</v>
      </c>
      <c r="C15" s="626"/>
      <c r="D15" s="626"/>
      <c r="E15" s="626"/>
      <c r="F15" s="626"/>
      <c r="G15" s="626"/>
      <c r="H15" s="626"/>
      <c r="I15" s="626"/>
      <c r="J15" s="626"/>
      <c r="K15" s="626"/>
      <c r="L15" s="626"/>
      <c r="M15" s="626"/>
      <c r="N15" s="626"/>
      <c r="O15" s="626"/>
      <c r="P15" s="626"/>
      <c r="Q15" s="627"/>
      <c r="R15" s="628" t="s">
        <v>174</v>
      </c>
      <c r="S15" s="629"/>
      <c r="T15" s="629"/>
      <c r="U15" s="629"/>
      <c r="V15" s="629"/>
      <c r="W15" s="629"/>
      <c r="X15" s="629"/>
      <c r="Y15" s="630"/>
      <c r="Z15" s="655" t="s">
        <v>174</v>
      </c>
      <c r="AA15" s="655"/>
      <c r="AB15" s="655"/>
      <c r="AC15" s="655"/>
      <c r="AD15" s="656" t="s">
        <v>174</v>
      </c>
      <c r="AE15" s="656"/>
      <c r="AF15" s="656"/>
      <c r="AG15" s="656"/>
      <c r="AH15" s="656"/>
      <c r="AI15" s="656"/>
      <c r="AJ15" s="656"/>
      <c r="AK15" s="656"/>
      <c r="AL15" s="631" t="s">
        <v>174</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5359050</v>
      </c>
      <c r="BH15" s="629"/>
      <c r="BI15" s="629"/>
      <c r="BJ15" s="629"/>
      <c r="BK15" s="629"/>
      <c r="BL15" s="629"/>
      <c r="BM15" s="629"/>
      <c r="BN15" s="630"/>
      <c r="BO15" s="655">
        <v>10.4</v>
      </c>
      <c r="BP15" s="655"/>
      <c r="BQ15" s="655"/>
      <c r="BR15" s="655"/>
      <c r="BS15" s="656" t="s">
        <v>126</v>
      </c>
      <c r="BT15" s="656"/>
      <c r="BU15" s="656"/>
      <c r="BV15" s="656"/>
      <c r="BW15" s="656"/>
      <c r="BX15" s="656"/>
      <c r="BY15" s="656"/>
      <c r="BZ15" s="656"/>
      <c r="CA15" s="656"/>
      <c r="CB15" s="723"/>
      <c r="CD15" s="670" t="s">
        <v>260</v>
      </c>
      <c r="CE15" s="667"/>
      <c r="CF15" s="667"/>
      <c r="CG15" s="667"/>
      <c r="CH15" s="667"/>
      <c r="CI15" s="667"/>
      <c r="CJ15" s="667"/>
      <c r="CK15" s="667"/>
      <c r="CL15" s="667"/>
      <c r="CM15" s="667"/>
      <c r="CN15" s="667"/>
      <c r="CO15" s="667"/>
      <c r="CP15" s="667"/>
      <c r="CQ15" s="668"/>
      <c r="CR15" s="628">
        <v>63566256</v>
      </c>
      <c r="CS15" s="629"/>
      <c r="CT15" s="629"/>
      <c r="CU15" s="629"/>
      <c r="CV15" s="629"/>
      <c r="CW15" s="629"/>
      <c r="CX15" s="629"/>
      <c r="CY15" s="630"/>
      <c r="CZ15" s="655">
        <v>18.8</v>
      </c>
      <c r="DA15" s="655"/>
      <c r="DB15" s="655"/>
      <c r="DC15" s="655"/>
      <c r="DD15" s="634">
        <v>25203326</v>
      </c>
      <c r="DE15" s="629"/>
      <c r="DF15" s="629"/>
      <c r="DG15" s="629"/>
      <c r="DH15" s="629"/>
      <c r="DI15" s="629"/>
      <c r="DJ15" s="629"/>
      <c r="DK15" s="629"/>
      <c r="DL15" s="629"/>
      <c r="DM15" s="629"/>
      <c r="DN15" s="629"/>
      <c r="DO15" s="629"/>
      <c r="DP15" s="630"/>
      <c r="DQ15" s="634">
        <v>45251591</v>
      </c>
      <c r="DR15" s="629"/>
      <c r="DS15" s="629"/>
      <c r="DT15" s="629"/>
      <c r="DU15" s="629"/>
      <c r="DV15" s="629"/>
      <c r="DW15" s="629"/>
      <c r="DX15" s="629"/>
      <c r="DY15" s="629"/>
      <c r="DZ15" s="629"/>
      <c r="EA15" s="629"/>
      <c r="EB15" s="629"/>
      <c r="EC15" s="669"/>
    </row>
    <row r="16" spans="2:143" ht="11.25" customHeight="1" x14ac:dyDescent="0.2">
      <c r="B16" s="625" t="s">
        <v>261</v>
      </c>
      <c r="C16" s="626"/>
      <c r="D16" s="626"/>
      <c r="E16" s="626"/>
      <c r="F16" s="626"/>
      <c r="G16" s="626"/>
      <c r="H16" s="626"/>
      <c r="I16" s="626"/>
      <c r="J16" s="626"/>
      <c r="K16" s="626"/>
      <c r="L16" s="626"/>
      <c r="M16" s="626"/>
      <c r="N16" s="626"/>
      <c r="O16" s="626"/>
      <c r="P16" s="626"/>
      <c r="Q16" s="627"/>
      <c r="R16" s="628">
        <v>238259</v>
      </c>
      <c r="S16" s="629"/>
      <c r="T16" s="629"/>
      <c r="U16" s="629"/>
      <c r="V16" s="629"/>
      <c r="W16" s="629"/>
      <c r="X16" s="629"/>
      <c r="Y16" s="630"/>
      <c r="Z16" s="655">
        <v>0.1</v>
      </c>
      <c r="AA16" s="655"/>
      <c r="AB16" s="655"/>
      <c r="AC16" s="655"/>
      <c r="AD16" s="656">
        <v>238259</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174</v>
      </c>
      <c r="BH16" s="629"/>
      <c r="BI16" s="629"/>
      <c r="BJ16" s="629"/>
      <c r="BK16" s="629"/>
      <c r="BL16" s="629"/>
      <c r="BM16" s="629"/>
      <c r="BN16" s="630"/>
      <c r="BO16" s="655" t="s">
        <v>174</v>
      </c>
      <c r="BP16" s="655"/>
      <c r="BQ16" s="655"/>
      <c r="BR16" s="655"/>
      <c r="BS16" s="656" t="s">
        <v>174</v>
      </c>
      <c r="BT16" s="656"/>
      <c r="BU16" s="656"/>
      <c r="BV16" s="656"/>
      <c r="BW16" s="656"/>
      <c r="BX16" s="656"/>
      <c r="BY16" s="656"/>
      <c r="BZ16" s="656"/>
      <c r="CA16" s="656"/>
      <c r="CB16" s="723"/>
      <c r="CD16" s="670" t="s">
        <v>263</v>
      </c>
      <c r="CE16" s="667"/>
      <c r="CF16" s="667"/>
      <c r="CG16" s="667"/>
      <c r="CH16" s="667"/>
      <c r="CI16" s="667"/>
      <c r="CJ16" s="667"/>
      <c r="CK16" s="667"/>
      <c r="CL16" s="667"/>
      <c r="CM16" s="667"/>
      <c r="CN16" s="667"/>
      <c r="CO16" s="667"/>
      <c r="CP16" s="667"/>
      <c r="CQ16" s="668"/>
      <c r="CR16" s="628" t="s">
        <v>126</v>
      </c>
      <c r="CS16" s="629"/>
      <c r="CT16" s="629"/>
      <c r="CU16" s="629"/>
      <c r="CV16" s="629"/>
      <c r="CW16" s="629"/>
      <c r="CX16" s="629"/>
      <c r="CY16" s="630"/>
      <c r="CZ16" s="655" t="s">
        <v>174</v>
      </c>
      <c r="DA16" s="655"/>
      <c r="DB16" s="655"/>
      <c r="DC16" s="655"/>
      <c r="DD16" s="634" t="s">
        <v>174</v>
      </c>
      <c r="DE16" s="629"/>
      <c r="DF16" s="629"/>
      <c r="DG16" s="629"/>
      <c r="DH16" s="629"/>
      <c r="DI16" s="629"/>
      <c r="DJ16" s="629"/>
      <c r="DK16" s="629"/>
      <c r="DL16" s="629"/>
      <c r="DM16" s="629"/>
      <c r="DN16" s="629"/>
      <c r="DO16" s="629"/>
      <c r="DP16" s="630"/>
      <c r="DQ16" s="634" t="s">
        <v>126</v>
      </c>
      <c r="DR16" s="629"/>
      <c r="DS16" s="629"/>
      <c r="DT16" s="629"/>
      <c r="DU16" s="629"/>
      <c r="DV16" s="629"/>
      <c r="DW16" s="629"/>
      <c r="DX16" s="629"/>
      <c r="DY16" s="629"/>
      <c r="DZ16" s="629"/>
      <c r="EA16" s="629"/>
      <c r="EB16" s="629"/>
      <c r="EC16" s="669"/>
    </row>
    <row r="17" spans="2:133" ht="11.25" customHeight="1" x14ac:dyDescent="0.2">
      <c r="B17" s="625" t="s">
        <v>264</v>
      </c>
      <c r="C17" s="626"/>
      <c r="D17" s="626"/>
      <c r="E17" s="626"/>
      <c r="F17" s="626"/>
      <c r="G17" s="626"/>
      <c r="H17" s="626"/>
      <c r="I17" s="626"/>
      <c r="J17" s="626"/>
      <c r="K17" s="626"/>
      <c r="L17" s="626"/>
      <c r="M17" s="626"/>
      <c r="N17" s="626"/>
      <c r="O17" s="626"/>
      <c r="P17" s="626"/>
      <c r="Q17" s="627"/>
      <c r="R17" s="628" t="s">
        <v>174</v>
      </c>
      <c r="S17" s="629"/>
      <c r="T17" s="629"/>
      <c r="U17" s="629"/>
      <c r="V17" s="629"/>
      <c r="W17" s="629"/>
      <c r="X17" s="629"/>
      <c r="Y17" s="630"/>
      <c r="Z17" s="655" t="s">
        <v>174</v>
      </c>
      <c r="AA17" s="655"/>
      <c r="AB17" s="655"/>
      <c r="AC17" s="655"/>
      <c r="AD17" s="656" t="s">
        <v>174</v>
      </c>
      <c r="AE17" s="656"/>
      <c r="AF17" s="656"/>
      <c r="AG17" s="656"/>
      <c r="AH17" s="656"/>
      <c r="AI17" s="656"/>
      <c r="AJ17" s="656"/>
      <c r="AK17" s="656"/>
      <c r="AL17" s="631" t="s">
        <v>174</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126</v>
      </c>
      <c r="BH17" s="629"/>
      <c r="BI17" s="629"/>
      <c r="BJ17" s="629"/>
      <c r="BK17" s="629"/>
      <c r="BL17" s="629"/>
      <c r="BM17" s="629"/>
      <c r="BN17" s="630"/>
      <c r="BO17" s="655" t="s">
        <v>126</v>
      </c>
      <c r="BP17" s="655"/>
      <c r="BQ17" s="655"/>
      <c r="BR17" s="655"/>
      <c r="BS17" s="656" t="s">
        <v>126</v>
      </c>
      <c r="BT17" s="656"/>
      <c r="BU17" s="656"/>
      <c r="BV17" s="656"/>
      <c r="BW17" s="656"/>
      <c r="BX17" s="656"/>
      <c r="BY17" s="656"/>
      <c r="BZ17" s="656"/>
      <c r="CA17" s="656"/>
      <c r="CB17" s="723"/>
      <c r="CD17" s="670" t="s">
        <v>266</v>
      </c>
      <c r="CE17" s="667"/>
      <c r="CF17" s="667"/>
      <c r="CG17" s="667"/>
      <c r="CH17" s="667"/>
      <c r="CI17" s="667"/>
      <c r="CJ17" s="667"/>
      <c r="CK17" s="667"/>
      <c r="CL17" s="667"/>
      <c r="CM17" s="667"/>
      <c r="CN17" s="667"/>
      <c r="CO17" s="667"/>
      <c r="CP17" s="667"/>
      <c r="CQ17" s="668"/>
      <c r="CR17" s="628">
        <v>4892734</v>
      </c>
      <c r="CS17" s="629"/>
      <c r="CT17" s="629"/>
      <c r="CU17" s="629"/>
      <c r="CV17" s="629"/>
      <c r="CW17" s="629"/>
      <c r="CX17" s="629"/>
      <c r="CY17" s="630"/>
      <c r="CZ17" s="655">
        <v>1.4</v>
      </c>
      <c r="DA17" s="655"/>
      <c r="DB17" s="655"/>
      <c r="DC17" s="655"/>
      <c r="DD17" s="634" t="s">
        <v>126</v>
      </c>
      <c r="DE17" s="629"/>
      <c r="DF17" s="629"/>
      <c r="DG17" s="629"/>
      <c r="DH17" s="629"/>
      <c r="DI17" s="629"/>
      <c r="DJ17" s="629"/>
      <c r="DK17" s="629"/>
      <c r="DL17" s="629"/>
      <c r="DM17" s="629"/>
      <c r="DN17" s="629"/>
      <c r="DO17" s="629"/>
      <c r="DP17" s="630"/>
      <c r="DQ17" s="634">
        <v>4892734</v>
      </c>
      <c r="DR17" s="629"/>
      <c r="DS17" s="629"/>
      <c r="DT17" s="629"/>
      <c r="DU17" s="629"/>
      <c r="DV17" s="629"/>
      <c r="DW17" s="629"/>
      <c r="DX17" s="629"/>
      <c r="DY17" s="629"/>
      <c r="DZ17" s="629"/>
      <c r="EA17" s="629"/>
      <c r="EB17" s="629"/>
      <c r="EC17" s="669"/>
    </row>
    <row r="18" spans="2:133" ht="11.25" customHeight="1" x14ac:dyDescent="0.2">
      <c r="B18" s="625" t="s">
        <v>267</v>
      </c>
      <c r="C18" s="626"/>
      <c r="D18" s="626"/>
      <c r="E18" s="626"/>
      <c r="F18" s="626"/>
      <c r="G18" s="626"/>
      <c r="H18" s="626"/>
      <c r="I18" s="626"/>
      <c r="J18" s="626"/>
      <c r="K18" s="626"/>
      <c r="L18" s="626"/>
      <c r="M18" s="626"/>
      <c r="N18" s="626"/>
      <c r="O18" s="626"/>
      <c r="P18" s="626"/>
      <c r="Q18" s="627"/>
      <c r="R18" s="628">
        <v>716154</v>
      </c>
      <c r="S18" s="629"/>
      <c r="T18" s="629"/>
      <c r="U18" s="629"/>
      <c r="V18" s="629"/>
      <c r="W18" s="629"/>
      <c r="X18" s="629"/>
      <c r="Y18" s="630"/>
      <c r="Z18" s="655">
        <v>0.2</v>
      </c>
      <c r="AA18" s="655"/>
      <c r="AB18" s="655"/>
      <c r="AC18" s="655"/>
      <c r="AD18" s="656">
        <v>716154</v>
      </c>
      <c r="AE18" s="656"/>
      <c r="AF18" s="656"/>
      <c r="AG18" s="656"/>
      <c r="AH18" s="656"/>
      <c r="AI18" s="656"/>
      <c r="AJ18" s="656"/>
      <c r="AK18" s="656"/>
      <c r="AL18" s="631">
        <v>0.4</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174</v>
      </c>
      <c r="BH18" s="629"/>
      <c r="BI18" s="629"/>
      <c r="BJ18" s="629"/>
      <c r="BK18" s="629"/>
      <c r="BL18" s="629"/>
      <c r="BM18" s="629"/>
      <c r="BN18" s="630"/>
      <c r="BO18" s="655" t="s">
        <v>126</v>
      </c>
      <c r="BP18" s="655"/>
      <c r="BQ18" s="655"/>
      <c r="BR18" s="655"/>
      <c r="BS18" s="656" t="s">
        <v>174</v>
      </c>
      <c r="BT18" s="656"/>
      <c r="BU18" s="656"/>
      <c r="BV18" s="656"/>
      <c r="BW18" s="656"/>
      <c r="BX18" s="656"/>
      <c r="BY18" s="656"/>
      <c r="BZ18" s="656"/>
      <c r="CA18" s="656"/>
      <c r="CB18" s="723"/>
      <c r="CD18" s="670" t="s">
        <v>269</v>
      </c>
      <c r="CE18" s="667"/>
      <c r="CF18" s="667"/>
      <c r="CG18" s="667"/>
      <c r="CH18" s="667"/>
      <c r="CI18" s="667"/>
      <c r="CJ18" s="667"/>
      <c r="CK18" s="667"/>
      <c r="CL18" s="667"/>
      <c r="CM18" s="667"/>
      <c r="CN18" s="667"/>
      <c r="CO18" s="667"/>
      <c r="CP18" s="667"/>
      <c r="CQ18" s="668"/>
      <c r="CR18" s="628" t="s">
        <v>174</v>
      </c>
      <c r="CS18" s="629"/>
      <c r="CT18" s="629"/>
      <c r="CU18" s="629"/>
      <c r="CV18" s="629"/>
      <c r="CW18" s="629"/>
      <c r="CX18" s="629"/>
      <c r="CY18" s="630"/>
      <c r="CZ18" s="655" t="s">
        <v>174</v>
      </c>
      <c r="DA18" s="655"/>
      <c r="DB18" s="655"/>
      <c r="DC18" s="655"/>
      <c r="DD18" s="634" t="s">
        <v>126</v>
      </c>
      <c r="DE18" s="629"/>
      <c r="DF18" s="629"/>
      <c r="DG18" s="629"/>
      <c r="DH18" s="629"/>
      <c r="DI18" s="629"/>
      <c r="DJ18" s="629"/>
      <c r="DK18" s="629"/>
      <c r="DL18" s="629"/>
      <c r="DM18" s="629"/>
      <c r="DN18" s="629"/>
      <c r="DO18" s="629"/>
      <c r="DP18" s="630"/>
      <c r="DQ18" s="634" t="s">
        <v>126</v>
      </c>
      <c r="DR18" s="629"/>
      <c r="DS18" s="629"/>
      <c r="DT18" s="629"/>
      <c r="DU18" s="629"/>
      <c r="DV18" s="629"/>
      <c r="DW18" s="629"/>
      <c r="DX18" s="629"/>
      <c r="DY18" s="629"/>
      <c r="DZ18" s="629"/>
      <c r="EA18" s="629"/>
      <c r="EB18" s="629"/>
      <c r="EC18" s="669"/>
    </row>
    <row r="19" spans="2:133" ht="11.25" customHeight="1" x14ac:dyDescent="0.2">
      <c r="B19" s="625" t="s">
        <v>270</v>
      </c>
      <c r="C19" s="626"/>
      <c r="D19" s="626"/>
      <c r="E19" s="626"/>
      <c r="F19" s="626"/>
      <c r="G19" s="626"/>
      <c r="H19" s="626"/>
      <c r="I19" s="626"/>
      <c r="J19" s="626"/>
      <c r="K19" s="626"/>
      <c r="L19" s="626"/>
      <c r="M19" s="626"/>
      <c r="N19" s="626"/>
      <c r="O19" s="626"/>
      <c r="P19" s="626"/>
      <c r="Q19" s="627"/>
      <c r="R19" s="628">
        <v>636791</v>
      </c>
      <c r="S19" s="629"/>
      <c r="T19" s="629"/>
      <c r="U19" s="629"/>
      <c r="V19" s="629"/>
      <c r="W19" s="629"/>
      <c r="X19" s="629"/>
      <c r="Y19" s="630"/>
      <c r="Z19" s="655">
        <v>0.2</v>
      </c>
      <c r="AA19" s="655"/>
      <c r="AB19" s="655"/>
      <c r="AC19" s="655"/>
      <c r="AD19" s="656">
        <v>636791</v>
      </c>
      <c r="AE19" s="656"/>
      <c r="AF19" s="656"/>
      <c r="AG19" s="656"/>
      <c r="AH19" s="656"/>
      <c r="AI19" s="656"/>
      <c r="AJ19" s="656"/>
      <c r="AK19" s="656"/>
      <c r="AL19" s="631">
        <v>0.4</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t="s">
        <v>126</v>
      </c>
      <c r="BH19" s="629"/>
      <c r="BI19" s="629"/>
      <c r="BJ19" s="629"/>
      <c r="BK19" s="629"/>
      <c r="BL19" s="629"/>
      <c r="BM19" s="629"/>
      <c r="BN19" s="630"/>
      <c r="BO19" s="655" t="s">
        <v>126</v>
      </c>
      <c r="BP19" s="655"/>
      <c r="BQ19" s="655"/>
      <c r="BR19" s="655"/>
      <c r="BS19" s="656" t="s">
        <v>174</v>
      </c>
      <c r="BT19" s="656"/>
      <c r="BU19" s="656"/>
      <c r="BV19" s="656"/>
      <c r="BW19" s="656"/>
      <c r="BX19" s="656"/>
      <c r="BY19" s="656"/>
      <c r="BZ19" s="656"/>
      <c r="CA19" s="656"/>
      <c r="CB19" s="723"/>
      <c r="CD19" s="670" t="s">
        <v>272</v>
      </c>
      <c r="CE19" s="667"/>
      <c r="CF19" s="667"/>
      <c r="CG19" s="667"/>
      <c r="CH19" s="667"/>
      <c r="CI19" s="667"/>
      <c r="CJ19" s="667"/>
      <c r="CK19" s="667"/>
      <c r="CL19" s="667"/>
      <c r="CM19" s="667"/>
      <c r="CN19" s="667"/>
      <c r="CO19" s="667"/>
      <c r="CP19" s="667"/>
      <c r="CQ19" s="668"/>
      <c r="CR19" s="628" t="s">
        <v>126</v>
      </c>
      <c r="CS19" s="629"/>
      <c r="CT19" s="629"/>
      <c r="CU19" s="629"/>
      <c r="CV19" s="629"/>
      <c r="CW19" s="629"/>
      <c r="CX19" s="629"/>
      <c r="CY19" s="630"/>
      <c r="CZ19" s="655" t="s">
        <v>126</v>
      </c>
      <c r="DA19" s="655"/>
      <c r="DB19" s="655"/>
      <c r="DC19" s="655"/>
      <c r="DD19" s="634" t="s">
        <v>174</v>
      </c>
      <c r="DE19" s="629"/>
      <c r="DF19" s="629"/>
      <c r="DG19" s="629"/>
      <c r="DH19" s="629"/>
      <c r="DI19" s="629"/>
      <c r="DJ19" s="629"/>
      <c r="DK19" s="629"/>
      <c r="DL19" s="629"/>
      <c r="DM19" s="629"/>
      <c r="DN19" s="629"/>
      <c r="DO19" s="629"/>
      <c r="DP19" s="630"/>
      <c r="DQ19" s="634" t="s">
        <v>126</v>
      </c>
      <c r="DR19" s="629"/>
      <c r="DS19" s="629"/>
      <c r="DT19" s="629"/>
      <c r="DU19" s="629"/>
      <c r="DV19" s="629"/>
      <c r="DW19" s="629"/>
      <c r="DX19" s="629"/>
      <c r="DY19" s="629"/>
      <c r="DZ19" s="629"/>
      <c r="EA19" s="629"/>
      <c r="EB19" s="629"/>
      <c r="EC19" s="669"/>
    </row>
    <row r="20" spans="2:133" ht="11.25" customHeight="1" x14ac:dyDescent="0.2">
      <c r="B20" s="625" t="s">
        <v>273</v>
      </c>
      <c r="C20" s="626"/>
      <c r="D20" s="626"/>
      <c r="E20" s="626"/>
      <c r="F20" s="626"/>
      <c r="G20" s="626"/>
      <c r="H20" s="626"/>
      <c r="I20" s="626"/>
      <c r="J20" s="626"/>
      <c r="K20" s="626"/>
      <c r="L20" s="626"/>
      <c r="M20" s="626"/>
      <c r="N20" s="626"/>
      <c r="O20" s="626"/>
      <c r="P20" s="626"/>
      <c r="Q20" s="627"/>
      <c r="R20" s="628">
        <v>67257</v>
      </c>
      <c r="S20" s="629"/>
      <c r="T20" s="629"/>
      <c r="U20" s="629"/>
      <c r="V20" s="629"/>
      <c r="W20" s="629"/>
      <c r="X20" s="629"/>
      <c r="Y20" s="630"/>
      <c r="Z20" s="655">
        <v>0</v>
      </c>
      <c r="AA20" s="655"/>
      <c r="AB20" s="655"/>
      <c r="AC20" s="655"/>
      <c r="AD20" s="656">
        <v>67257</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t="s">
        <v>126</v>
      </c>
      <c r="BH20" s="629"/>
      <c r="BI20" s="629"/>
      <c r="BJ20" s="629"/>
      <c r="BK20" s="629"/>
      <c r="BL20" s="629"/>
      <c r="BM20" s="629"/>
      <c r="BN20" s="630"/>
      <c r="BO20" s="655" t="s">
        <v>126</v>
      </c>
      <c r="BP20" s="655"/>
      <c r="BQ20" s="655"/>
      <c r="BR20" s="655"/>
      <c r="BS20" s="656" t="s">
        <v>126</v>
      </c>
      <c r="BT20" s="656"/>
      <c r="BU20" s="656"/>
      <c r="BV20" s="656"/>
      <c r="BW20" s="656"/>
      <c r="BX20" s="656"/>
      <c r="BY20" s="656"/>
      <c r="BZ20" s="656"/>
      <c r="CA20" s="656"/>
      <c r="CB20" s="723"/>
      <c r="CD20" s="670" t="s">
        <v>275</v>
      </c>
      <c r="CE20" s="667"/>
      <c r="CF20" s="667"/>
      <c r="CG20" s="667"/>
      <c r="CH20" s="667"/>
      <c r="CI20" s="667"/>
      <c r="CJ20" s="667"/>
      <c r="CK20" s="667"/>
      <c r="CL20" s="667"/>
      <c r="CM20" s="667"/>
      <c r="CN20" s="667"/>
      <c r="CO20" s="667"/>
      <c r="CP20" s="667"/>
      <c r="CQ20" s="668"/>
      <c r="CR20" s="628">
        <v>337980768</v>
      </c>
      <c r="CS20" s="629"/>
      <c r="CT20" s="629"/>
      <c r="CU20" s="629"/>
      <c r="CV20" s="629"/>
      <c r="CW20" s="629"/>
      <c r="CX20" s="629"/>
      <c r="CY20" s="630"/>
      <c r="CZ20" s="655">
        <v>100</v>
      </c>
      <c r="DA20" s="655"/>
      <c r="DB20" s="655"/>
      <c r="DC20" s="655"/>
      <c r="DD20" s="634">
        <v>47873268</v>
      </c>
      <c r="DE20" s="629"/>
      <c r="DF20" s="629"/>
      <c r="DG20" s="629"/>
      <c r="DH20" s="629"/>
      <c r="DI20" s="629"/>
      <c r="DJ20" s="629"/>
      <c r="DK20" s="629"/>
      <c r="DL20" s="629"/>
      <c r="DM20" s="629"/>
      <c r="DN20" s="629"/>
      <c r="DO20" s="629"/>
      <c r="DP20" s="630"/>
      <c r="DQ20" s="634">
        <v>184598088</v>
      </c>
      <c r="DR20" s="629"/>
      <c r="DS20" s="629"/>
      <c r="DT20" s="629"/>
      <c r="DU20" s="629"/>
      <c r="DV20" s="629"/>
      <c r="DW20" s="629"/>
      <c r="DX20" s="629"/>
      <c r="DY20" s="629"/>
      <c r="DZ20" s="629"/>
      <c r="EA20" s="629"/>
      <c r="EB20" s="629"/>
      <c r="EC20" s="669"/>
    </row>
    <row r="21" spans="2:133" ht="11.25" customHeight="1" x14ac:dyDescent="0.2">
      <c r="B21" s="625" t="s">
        <v>276</v>
      </c>
      <c r="C21" s="626"/>
      <c r="D21" s="626"/>
      <c r="E21" s="626"/>
      <c r="F21" s="626"/>
      <c r="G21" s="626"/>
      <c r="H21" s="626"/>
      <c r="I21" s="626"/>
      <c r="J21" s="626"/>
      <c r="K21" s="626"/>
      <c r="L21" s="626"/>
      <c r="M21" s="626"/>
      <c r="N21" s="626"/>
      <c r="O21" s="626"/>
      <c r="P21" s="626"/>
      <c r="Q21" s="627"/>
      <c r="R21" s="628">
        <v>12106</v>
      </c>
      <c r="S21" s="629"/>
      <c r="T21" s="629"/>
      <c r="U21" s="629"/>
      <c r="V21" s="629"/>
      <c r="W21" s="629"/>
      <c r="X21" s="629"/>
      <c r="Y21" s="630"/>
      <c r="Z21" s="655">
        <v>0</v>
      </c>
      <c r="AA21" s="655"/>
      <c r="AB21" s="655"/>
      <c r="AC21" s="655"/>
      <c r="AD21" s="656">
        <v>12106</v>
      </c>
      <c r="AE21" s="656"/>
      <c r="AF21" s="656"/>
      <c r="AG21" s="656"/>
      <c r="AH21" s="656"/>
      <c r="AI21" s="656"/>
      <c r="AJ21" s="656"/>
      <c r="AK21" s="656"/>
      <c r="AL21" s="631">
        <v>0</v>
      </c>
      <c r="AM21" s="632"/>
      <c r="AN21" s="632"/>
      <c r="AO21" s="657"/>
      <c r="AP21" s="720" t="s">
        <v>277</v>
      </c>
      <c r="AQ21" s="728"/>
      <c r="AR21" s="728"/>
      <c r="AS21" s="728"/>
      <c r="AT21" s="728"/>
      <c r="AU21" s="728"/>
      <c r="AV21" s="728"/>
      <c r="AW21" s="728"/>
      <c r="AX21" s="728"/>
      <c r="AY21" s="728"/>
      <c r="AZ21" s="728"/>
      <c r="BA21" s="728"/>
      <c r="BB21" s="728"/>
      <c r="BC21" s="728"/>
      <c r="BD21" s="728"/>
      <c r="BE21" s="728"/>
      <c r="BF21" s="722"/>
      <c r="BG21" s="628" t="s">
        <v>174</v>
      </c>
      <c r="BH21" s="629"/>
      <c r="BI21" s="629"/>
      <c r="BJ21" s="629"/>
      <c r="BK21" s="629"/>
      <c r="BL21" s="629"/>
      <c r="BM21" s="629"/>
      <c r="BN21" s="630"/>
      <c r="BO21" s="655" t="s">
        <v>174</v>
      </c>
      <c r="BP21" s="655"/>
      <c r="BQ21" s="655"/>
      <c r="BR21" s="655"/>
      <c r="BS21" s="656" t="s">
        <v>126</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278</v>
      </c>
      <c r="C22" s="692"/>
      <c r="D22" s="692"/>
      <c r="E22" s="692"/>
      <c r="F22" s="692"/>
      <c r="G22" s="692"/>
      <c r="H22" s="692"/>
      <c r="I22" s="692"/>
      <c r="J22" s="692"/>
      <c r="K22" s="692"/>
      <c r="L22" s="692"/>
      <c r="M22" s="692"/>
      <c r="N22" s="692"/>
      <c r="O22" s="692"/>
      <c r="P22" s="692"/>
      <c r="Q22" s="693"/>
      <c r="R22" s="628" t="s">
        <v>174</v>
      </c>
      <c r="S22" s="629"/>
      <c r="T22" s="629"/>
      <c r="U22" s="629"/>
      <c r="V22" s="629"/>
      <c r="W22" s="629"/>
      <c r="X22" s="629"/>
      <c r="Y22" s="630"/>
      <c r="Z22" s="655" t="s">
        <v>174</v>
      </c>
      <c r="AA22" s="655"/>
      <c r="AB22" s="655"/>
      <c r="AC22" s="655"/>
      <c r="AD22" s="656" t="s">
        <v>174</v>
      </c>
      <c r="AE22" s="656"/>
      <c r="AF22" s="656"/>
      <c r="AG22" s="656"/>
      <c r="AH22" s="656"/>
      <c r="AI22" s="656"/>
      <c r="AJ22" s="656"/>
      <c r="AK22" s="656"/>
      <c r="AL22" s="631" t="s">
        <v>174</v>
      </c>
      <c r="AM22" s="632"/>
      <c r="AN22" s="632"/>
      <c r="AO22" s="657"/>
      <c r="AP22" s="720" t="s">
        <v>279</v>
      </c>
      <c r="AQ22" s="728"/>
      <c r="AR22" s="728"/>
      <c r="AS22" s="728"/>
      <c r="AT22" s="728"/>
      <c r="AU22" s="728"/>
      <c r="AV22" s="728"/>
      <c r="AW22" s="728"/>
      <c r="AX22" s="728"/>
      <c r="AY22" s="728"/>
      <c r="AZ22" s="728"/>
      <c r="BA22" s="728"/>
      <c r="BB22" s="728"/>
      <c r="BC22" s="728"/>
      <c r="BD22" s="728"/>
      <c r="BE22" s="728"/>
      <c r="BF22" s="722"/>
      <c r="BG22" s="628" t="s">
        <v>126</v>
      </c>
      <c r="BH22" s="629"/>
      <c r="BI22" s="629"/>
      <c r="BJ22" s="629"/>
      <c r="BK22" s="629"/>
      <c r="BL22" s="629"/>
      <c r="BM22" s="629"/>
      <c r="BN22" s="630"/>
      <c r="BO22" s="655" t="s">
        <v>126</v>
      </c>
      <c r="BP22" s="655"/>
      <c r="BQ22" s="655"/>
      <c r="BR22" s="655"/>
      <c r="BS22" s="656" t="s">
        <v>126</v>
      </c>
      <c r="BT22" s="656"/>
      <c r="BU22" s="656"/>
      <c r="BV22" s="656"/>
      <c r="BW22" s="656"/>
      <c r="BX22" s="656"/>
      <c r="BY22" s="656"/>
      <c r="BZ22" s="656"/>
      <c r="CA22" s="656"/>
      <c r="CB22" s="723"/>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281</v>
      </c>
      <c r="C23" s="626"/>
      <c r="D23" s="626"/>
      <c r="E23" s="626"/>
      <c r="F23" s="626"/>
      <c r="G23" s="626"/>
      <c r="H23" s="626"/>
      <c r="I23" s="626"/>
      <c r="J23" s="626"/>
      <c r="K23" s="626"/>
      <c r="L23" s="626"/>
      <c r="M23" s="626"/>
      <c r="N23" s="626"/>
      <c r="O23" s="626"/>
      <c r="P23" s="626"/>
      <c r="Q23" s="627"/>
      <c r="R23" s="628" t="s">
        <v>126</v>
      </c>
      <c r="S23" s="629"/>
      <c r="T23" s="629"/>
      <c r="U23" s="629"/>
      <c r="V23" s="629"/>
      <c r="W23" s="629"/>
      <c r="X23" s="629"/>
      <c r="Y23" s="630"/>
      <c r="Z23" s="655" t="s">
        <v>174</v>
      </c>
      <c r="AA23" s="655"/>
      <c r="AB23" s="655"/>
      <c r="AC23" s="655"/>
      <c r="AD23" s="656" t="s">
        <v>174</v>
      </c>
      <c r="AE23" s="656"/>
      <c r="AF23" s="656"/>
      <c r="AG23" s="656"/>
      <c r="AH23" s="656"/>
      <c r="AI23" s="656"/>
      <c r="AJ23" s="656"/>
      <c r="AK23" s="656"/>
      <c r="AL23" s="631" t="s">
        <v>174</v>
      </c>
      <c r="AM23" s="632"/>
      <c r="AN23" s="632"/>
      <c r="AO23" s="657"/>
      <c r="AP23" s="720" t="s">
        <v>282</v>
      </c>
      <c r="AQ23" s="728"/>
      <c r="AR23" s="728"/>
      <c r="AS23" s="728"/>
      <c r="AT23" s="728"/>
      <c r="AU23" s="728"/>
      <c r="AV23" s="728"/>
      <c r="AW23" s="728"/>
      <c r="AX23" s="728"/>
      <c r="AY23" s="728"/>
      <c r="AZ23" s="728"/>
      <c r="BA23" s="728"/>
      <c r="BB23" s="728"/>
      <c r="BC23" s="728"/>
      <c r="BD23" s="728"/>
      <c r="BE23" s="728"/>
      <c r="BF23" s="722"/>
      <c r="BG23" s="628" t="s">
        <v>174</v>
      </c>
      <c r="BH23" s="629"/>
      <c r="BI23" s="629"/>
      <c r="BJ23" s="629"/>
      <c r="BK23" s="629"/>
      <c r="BL23" s="629"/>
      <c r="BM23" s="629"/>
      <c r="BN23" s="630"/>
      <c r="BO23" s="655" t="s">
        <v>174</v>
      </c>
      <c r="BP23" s="655"/>
      <c r="BQ23" s="655"/>
      <c r="BR23" s="655"/>
      <c r="BS23" s="656" t="s">
        <v>126</v>
      </c>
      <c r="BT23" s="656"/>
      <c r="BU23" s="656"/>
      <c r="BV23" s="656"/>
      <c r="BW23" s="656"/>
      <c r="BX23" s="656"/>
      <c r="BY23" s="656"/>
      <c r="BZ23" s="656"/>
      <c r="CA23" s="656"/>
      <c r="CB23" s="723"/>
      <c r="CD23" s="730" t="s">
        <v>222</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x14ac:dyDescent="0.2">
      <c r="B24" s="625" t="s">
        <v>288</v>
      </c>
      <c r="C24" s="626"/>
      <c r="D24" s="626"/>
      <c r="E24" s="626"/>
      <c r="F24" s="626"/>
      <c r="G24" s="626"/>
      <c r="H24" s="626"/>
      <c r="I24" s="626"/>
      <c r="J24" s="626"/>
      <c r="K24" s="626"/>
      <c r="L24" s="626"/>
      <c r="M24" s="626"/>
      <c r="N24" s="626"/>
      <c r="O24" s="626"/>
      <c r="P24" s="626"/>
      <c r="Q24" s="627"/>
      <c r="R24" s="628" t="s">
        <v>126</v>
      </c>
      <c r="S24" s="629"/>
      <c r="T24" s="629"/>
      <c r="U24" s="629"/>
      <c r="V24" s="629"/>
      <c r="W24" s="629"/>
      <c r="X24" s="629"/>
      <c r="Y24" s="630"/>
      <c r="Z24" s="655" t="s">
        <v>126</v>
      </c>
      <c r="AA24" s="655"/>
      <c r="AB24" s="655"/>
      <c r="AC24" s="655"/>
      <c r="AD24" s="656" t="s">
        <v>126</v>
      </c>
      <c r="AE24" s="656"/>
      <c r="AF24" s="656"/>
      <c r="AG24" s="656"/>
      <c r="AH24" s="656"/>
      <c r="AI24" s="656"/>
      <c r="AJ24" s="656"/>
      <c r="AK24" s="656"/>
      <c r="AL24" s="631" t="s">
        <v>126</v>
      </c>
      <c r="AM24" s="632"/>
      <c r="AN24" s="632"/>
      <c r="AO24" s="657"/>
      <c r="AP24" s="720" t="s">
        <v>289</v>
      </c>
      <c r="AQ24" s="728"/>
      <c r="AR24" s="728"/>
      <c r="AS24" s="728"/>
      <c r="AT24" s="728"/>
      <c r="AU24" s="728"/>
      <c r="AV24" s="728"/>
      <c r="AW24" s="728"/>
      <c r="AX24" s="728"/>
      <c r="AY24" s="728"/>
      <c r="AZ24" s="728"/>
      <c r="BA24" s="728"/>
      <c r="BB24" s="728"/>
      <c r="BC24" s="728"/>
      <c r="BD24" s="728"/>
      <c r="BE24" s="728"/>
      <c r="BF24" s="722"/>
      <c r="BG24" s="628" t="s">
        <v>174</v>
      </c>
      <c r="BH24" s="629"/>
      <c r="BI24" s="629"/>
      <c r="BJ24" s="629"/>
      <c r="BK24" s="629"/>
      <c r="BL24" s="629"/>
      <c r="BM24" s="629"/>
      <c r="BN24" s="630"/>
      <c r="BO24" s="655" t="s">
        <v>174</v>
      </c>
      <c r="BP24" s="655"/>
      <c r="BQ24" s="655"/>
      <c r="BR24" s="655"/>
      <c r="BS24" s="656" t="s">
        <v>126</v>
      </c>
      <c r="BT24" s="656"/>
      <c r="BU24" s="656"/>
      <c r="BV24" s="656"/>
      <c r="BW24" s="656"/>
      <c r="BX24" s="656"/>
      <c r="BY24" s="656"/>
      <c r="BZ24" s="656"/>
      <c r="CA24" s="656"/>
      <c r="CB24" s="723"/>
      <c r="CD24" s="684" t="s">
        <v>290</v>
      </c>
      <c r="CE24" s="685"/>
      <c r="CF24" s="685"/>
      <c r="CG24" s="685"/>
      <c r="CH24" s="685"/>
      <c r="CI24" s="685"/>
      <c r="CJ24" s="685"/>
      <c r="CK24" s="685"/>
      <c r="CL24" s="685"/>
      <c r="CM24" s="685"/>
      <c r="CN24" s="685"/>
      <c r="CO24" s="685"/>
      <c r="CP24" s="685"/>
      <c r="CQ24" s="686"/>
      <c r="CR24" s="681">
        <v>170493156</v>
      </c>
      <c r="CS24" s="682"/>
      <c r="CT24" s="682"/>
      <c r="CU24" s="682"/>
      <c r="CV24" s="682"/>
      <c r="CW24" s="682"/>
      <c r="CX24" s="682"/>
      <c r="CY24" s="725"/>
      <c r="CZ24" s="726">
        <v>50.4</v>
      </c>
      <c r="DA24" s="700"/>
      <c r="DB24" s="700"/>
      <c r="DC24" s="729"/>
      <c r="DD24" s="724">
        <v>75755197</v>
      </c>
      <c r="DE24" s="682"/>
      <c r="DF24" s="682"/>
      <c r="DG24" s="682"/>
      <c r="DH24" s="682"/>
      <c r="DI24" s="682"/>
      <c r="DJ24" s="682"/>
      <c r="DK24" s="725"/>
      <c r="DL24" s="724">
        <v>75240071</v>
      </c>
      <c r="DM24" s="682"/>
      <c r="DN24" s="682"/>
      <c r="DO24" s="682"/>
      <c r="DP24" s="682"/>
      <c r="DQ24" s="682"/>
      <c r="DR24" s="682"/>
      <c r="DS24" s="682"/>
      <c r="DT24" s="682"/>
      <c r="DU24" s="682"/>
      <c r="DV24" s="725"/>
      <c r="DW24" s="726">
        <v>42.9</v>
      </c>
      <c r="DX24" s="700"/>
      <c r="DY24" s="700"/>
      <c r="DZ24" s="700"/>
      <c r="EA24" s="700"/>
      <c r="EB24" s="700"/>
      <c r="EC24" s="727"/>
    </row>
    <row r="25" spans="2:133" ht="11.25" customHeight="1" x14ac:dyDescent="0.2">
      <c r="B25" s="625" t="s">
        <v>291</v>
      </c>
      <c r="C25" s="626"/>
      <c r="D25" s="626"/>
      <c r="E25" s="626"/>
      <c r="F25" s="626"/>
      <c r="G25" s="626"/>
      <c r="H25" s="626"/>
      <c r="I25" s="626"/>
      <c r="J25" s="626"/>
      <c r="K25" s="626"/>
      <c r="L25" s="626"/>
      <c r="M25" s="626"/>
      <c r="N25" s="626"/>
      <c r="O25" s="626"/>
      <c r="P25" s="626"/>
      <c r="Q25" s="627"/>
      <c r="R25" s="628" t="s">
        <v>126</v>
      </c>
      <c r="S25" s="629"/>
      <c r="T25" s="629"/>
      <c r="U25" s="629"/>
      <c r="V25" s="629"/>
      <c r="W25" s="629"/>
      <c r="X25" s="629"/>
      <c r="Y25" s="630"/>
      <c r="Z25" s="655" t="s">
        <v>126</v>
      </c>
      <c r="AA25" s="655"/>
      <c r="AB25" s="655"/>
      <c r="AC25" s="655"/>
      <c r="AD25" s="656" t="s">
        <v>174</v>
      </c>
      <c r="AE25" s="656"/>
      <c r="AF25" s="656"/>
      <c r="AG25" s="656"/>
      <c r="AH25" s="656"/>
      <c r="AI25" s="656"/>
      <c r="AJ25" s="656"/>
      <c r="AK25" s="656"/>
      <c r="AL25" s="631" t="s">
        <v>174</v>
      </c>
      <c r="AM25" s="632"/>
      <c r="AN25" s="632"/>
      <c r="AO25" s="657"/>
      <c r="AP25" s="720" t="s">
        <v>292</v>
      </c>
      <c r="AQ25" s="728"/>
      <c r="AR25" s="728"/>
      <c r="AS25" s="728"/>
      <c r="AT25" s="728"/>
      <c r="AU25" s="728"/>
      <c r="AV25" s="728"/>
      <c r="AW25" s="728"/>
      <c r="AX25" s="728"/>
      <c r="AY25" s="728"/>
      <c r="AZ25" s="728"/>
      <c r="BA25" s="728"/>
      <c r="BB25" s="728"/>
      <c r="BC25" s="728"/>
      <c r="BD25" s="728"/>
      <c r="BE25" s="728"/>
      <c r="BF25" s="722"/>
      <c r="BG25" s="628" t="s">
        <v>174</v>
      </c>
      <c r="BH25" s="629"/>
      <c r="BI25" s="629"/>
      <c r="BJ25" s="629"/>
      <c r="BK25" s="629"/>
      <c r="BL25" s="629"/>
      <c r="BM25" s="629"/>
      <c r="BN25" s="630"/>
      <c r="BO25" s="655" t="s">
        <v>126</v>
      </c>
      <c r="BP25" s="655"/>
      <c r="BQ25" s="655"/>
      <c r="BR25" s="655"/>
      <c r="BS25" s="656" t="s">
        <v>126</v>
      </c>
      <c r="BT25" s="656"/>
      <c r="BU25" s="656"/>
      <c r="BV25" s="656"/>
      <c r="BW25" s="656"/>
      <c r="BX25" s="656"/>
      <c r="BY25" s="656"/>
      <c r="BZ25" s="656"/>
      <c r="CA25" s="656"/>
      <c r="CB25" s="723"/>
      <c r="CD25" s="670" t="s">
        <v>293</v>
      </c>
      <c r="CE25" s="667"/>
      <c r="CF25" s="667"/>
      <c r="CG25" s="667"/>
      <c r="CH25" s="667"/>
      <c r="CI25" s="667"/>
      <c r="CJ25" s="667"/>
      <c r="CK25" s="667"/>
      <c r="CL25" s="667"/>
      <c r="CM25" s="667"/>
      <c r="CN25" s="667"/>
      <c r="CO25" s="667"/>
      <c r="CP25" s="667"/>
      <c r="CQ25" s="668"/>
      <c r="CR25" s="628">
        <v>36696744</v>
      </c>
      <c r="CS25" s="639"/>
      <c r="CT25" s="639"/>
      <c r="CU25" s="639"/>
      <c r="CV25" s="639"/>
      <c r="CW25" s="639"/>
      <c r="CX25" s="639"/>
      <c r="CY25" s="640"/>
      <c r="CZ25" s="631">
        <v>10.9</v>
      </c>
      <c r="DA25" s="641"/>
      <c r="DB25" s="641"/>
      <c r="DC25" s="642"/>
      <c r="DD25" s="634">
        <v>33610845</v>
      </c>
      <c r="DE25" s="639"/>
      <c r="DF25" s="639"/>
      <c r="DG25" s="639"/>
      <c r="DH25" s="639"/>
      <c r="DI25" s="639"/>
      <c r="DJ25" s="639"/>
      <c r="DK25" s="640"/>
      <c r="DL25" s="634">
        <v>33095719</v>
      </c>
      <c r="DM25" s="639"/>
      <c r="DN25" s="639"/>
      <c r="DO25" s="639"/>
      <c r="DP25" s="639"/>
      <c r="DQ25" s="639"/>
      <c r="DR25" s="639"/>
      <c r="DS25" s="639"/>
      <c r="DT25" s="639"/>
      <c r="DU25" s="639"/>
      <c r="DV25" s="640"/>
      <c r="DW25" s="631">
        <v>18.899999999999999</v>
      </c>
      <c r="DX25" s="641"/>
      <c r="DY25" s="641"/>
      <c r="DZ25" s="641"/>
      <c r="EA25" s="641"/>
      <c r="EB25" s="641"/>
      <c r="EC25" s="662"/>
    </row>
    <row r="26" spans="2:133" ht="11.25" customHeight="1" x14ac:dyDescent="0.2">
      <c r="B26" s="625" t="s">
        <v>294</v>
      </c>
      <c r="C26" s="626"/>
      <c r="D26" s="626"/>
      <c r="E26" s="626"/>
      <c r="F26" s="626"/>
      <c r="G26" s="626"/>
      <c r="H26" s="626"/>
      <c r="I26" s="626"/>
      <c r="J26" s="626"/>
      <c r="K26" s="626"/>
      <c r="L26" s="626"/>
      <c r="M26" s="626"/>
      <c r="N26" s="626"/>
      <c r="O26" s="626"/>
      <c r="P26" s="626"/>
      <c r="Q26" s="627"/>
      <c r="R26" s="628" t="s">
        <v>174</v>
      </c>
      <c r="S26" s="629"/>
      <c r="T26" s="629"/>
      <c r="U26" s="629"/>
      <c r="V26" s="629"/>
      <c r="W26" s="629"/>
      <c r="X26" s="629"/>
      <c r="Y26" s="630"/>
      <c r="Z26" s="655" t="s">
        <v>174</v>
      </c>
      <c r="AA26" s="655"/>
      <c r="AB26" s="655"/>
      <c r="AC26" s="655"/>
      <c r="AD26" s="656" t="s">
        <v>174</v>
      </c>
      <c r="AE26" s="656"/>
      <c r="AF26" s="656"/>
      <c r="AG26" s="656"/>
      <c r="AH26" s="656"/>
      <c r="AI26" s="656"/>
      <c r="AJ26" s="656"/>
      <c r="AK26" s="656"/>
      <c r="AL26" s="631" t="s">
        <v>174</v>
      </c>
      <c r="AM26" s="632"/>
      <c r="AN26" s="632"/>
      <c r="AO26" s="657"/>
      <c r="AP26" s="720" t="s">
        <v>295</v>
      </c>
      <c r="AQ26" s="721"/>
      <c r="AR26" s="721"/>
      <c r="AS26" s="721"/>
      <c r="AT26" s="721"/>
      <c r="AU26" s="721"/>
      <c r="AV26" s="721"/>
      <c r="AW26" s="721"/>
      <c r="AX26" s="721"/>
      <c r="AY26" s="721"/>
      <c r="AZ26" s="721"/>
      <c r="BA26" s="721"/>
      <c r="BB26" s="721"/>
      <c r="BC26" s="721"/>
      <c r="BD26" s="721"/>
      <c r="BE26" s="721"/>
      <c r="BF26" s="722"/>
      <c r="BG26" s="628" t="s">
        <v>174</v>
      </c>
      <c r="BH26" s="629"/>
      <c r="BI26" s="629"/>
      <c r="BJ26" s="629"/>
      <c r="BK26" s="629"/>
      <c r="BL26" s="629"/>
      <c r="BM26" s="629"/>
      <c r="BN26" s="630"/>
      <c r="BO26" s="655" t="s">
        <v>126</v>
      </c>
      <c r="BP26" s="655"/>
      <c r="BQ26" s="655"/>
      <c r="BR26" s="655"/>
      <c r="BS26" s="656" t="s">
        <v>126</v>
      </c>
      <c r="BT26" s="656"/>
      <c r="BU26" s="656"/>
      <c r="BV26" s="656"/>
      <c r="BW26" s="656"/>
      <c r="BX26" s="656"/>
      <c r="BY26" s="656"/>
      <c r="BZ26" s="656"/>
      <c r="CA26" s="656"/>
      <c r="CB26" s="723"/>
      <c r="CD26" s="670" t="s">
        <v>296</v>
      </c>
      <c r="CE26" s="667"/>
      <c r="CF26" s="667"/>
      <c r="CG26" s="667"/>
      <c r="CH26" s="667"/>
      <c r="CI26" s="667"/>
      <c r="CJ26" s="667"/>
      <c r="CK26" s="667"/>
      <c r="CL26" s="667"/>
      <c r="CM26" s="667"/>
      <c r="CN26" s="667"/>
      <c r="CO26" s="667"/>
      <c r="CP26" s="667"/>
      <c r="CQ26" s="668"/>
      <c r="CR26" s="628">
        <v>22107728</v>
      </c>
      <c r="CS26" s="629"/>
      <c r="CT26" s="629"/>
      <c r="CU26" s="629"/>
      <c r="CV26" s="629"/>
      <c r="CW26" s="629"/>
      <c r="CX26" s="629"/>
      <c r="CY26" s="630"/>
      <c r="CZ26" s="631">
        <v>6.5</v>
      </c>
      <c r="DA26" s="641"/>
      <c r="DB26" s="641"/>
      <c r="DC26" s="642"/>
      <c r="DD26" s="634">
        <v>20579328</v>
      </c>
      <c r="DE26" s="629"/>
      <c r="DF26" s="629"/>
      <c r="DG26" s="629"/>
      <c r="DH26" s="629"/>
      <c r="DI26" s="629"/>
      <c r="DJ26" s="629"/>
      <c r="DK26" s="630"/>
      <c r="DL26" s="634" t="s">
        <v>174</v>
      </c>
      <c r="DM26" s="629"/>
      <c r="DN26" s="629"/>
      <c r="DO26" s="629"/>
      <c r="DP26" s="629"/>
      <c r="DQ26" s="629"/>
      <c r="DR26" s="629"/>
      <c r="DS26" s="629"/>
      <c r="DT26" s="629"/>
      <c r="DU26" s="629"/>
      <c r="DV26" s="630"/>
      <c r="DW26" s="631" t="s">
        <v>126</v>
      </c>
      <c r="DX26" s="641"/>
      <c r="DY26" s="641"/>
      <c r="DZ26" s="641"/>
      <c r="EA26" s="641"/>
      <c r="EB26" s="641"/>
      <c r="EC26" s="662"/>
    </row>
    <row r="27" spans="2:133" ht="11.25" customHeight="1" x14ac:dyDescent="0.2">
      <c r="B27" s="625" t="s">
        <v>297</v>
      </c>
      <c r="C27" s="626"/>
      <c r="D27" s="626"/>
      <c r="E27" s="626"/>
      <c r="F27" s="626"/>
      <c r="G27" s="626"/>
      <c r="H27" s="626"/>
      <c r="I27" s="626"/>
      <c r="J27" s="626"/>
      <c r="K27" s="626"/>
      <c r="L27" s="626"/>
      <c r="M27" s="626"/>
      <c r="N27" s="626"/>
      <c r="O27" s="626"/>
      <c r="P27" s="626"/>
      <c r="Q27" s="627"/>
      <c r="R27" s="628">
        <v>71349462</v>
      </c>
      <c r="S27" s="629"/>
      <c r="T27" s="629"/>
      <c r="U27" s="629"/>
      <c r="V27" s="629"/>
      <c r="W27" s="629"/>
      <c r="X27" s="629"/>
      <c r="Y27" s="630"/>
      <c r="Z27" s="655">
        <v>20.3</v>
      </c>
      <c r="AA27" s="655"/>
      <c r="AB27" s="655"/>
      <c r="AC27" s="655"/>
      <c r="AD27" s="656">
        <v>71349462</v>
      </c>
      <c r="AE27" s="656"/>
      <c r="AF27" s="656"/>
      <c r="AG27" s="656"/>
      <c r="AH27" s="656"/>
      <c r="AI27" s="656"/>
      <c r="AJ27" s="656"/>
      <c r="AK27" s="656"/>
      <c r="AL27" s="631">
        <v>40.700000000000003</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51669587</v>
      </c>
      <c r="BH27" s="629"/>
      <c r="BI27" s="629"/>
      <c r="BJ27" s="629"/>
      <c r="BK27" s="629"/>
      <c r="BL27" s="629"/>
      <c r="BM27" s="629"/>
      <c r="BN27" s="630"/>
      <c r="BO27" s="655">
        <v>100</v>
      </c>
      <c r="BP27" s="655"/>
      <c r="BQ27" s="655"/>
      <c r="BR27" s="655"/>
      <c r="BS27" s="656" t="s">
        <v>174</v>
      </c>
      <c r="BT27" s="656"/>
      <c r="BU27" s="656"/>
      <c r="BV27" s="656"/>
      <c r="BW27" s="656"/>
      <c r="BX27" s="656"/>
      <c r="BY27" s="656"/>
      <c r="BZ27" s="656"/>
      <c r="CA27" s="656"/>
      <c r="CB27" s="723"/>
      <c r="CD27" s="670" t="s">
        <v>299</v>
      </c>
      <c r="CE27" s="667"/>
      <c r="CF27" s="667"/>
      <c r="CG27" s="667"/>
      <c r="CH27" s="667"/>
      <c r="CI27" s="667"/>
      <c r="CJ27" s="667"/>
      <c r="CK27" s="667"/>
      <c r="CL27" s="667"/>
      <c r="CM27" s="667"/>
      <c r="CN27" s="667"/>
      <c r="CO27" s="667"/>
      <c r="CP27" s="667"/>
      <c r="CQ27" s="668"/>
      <c r="CR27" s="628">
        <v>128903727</v>
      </c>
      <c r="CS27" s="639"/>
      <c r="CT27" s="639"/>
      <c r="CU27" s="639"/>
      <c r="CV27" s="639"/>
      <c r="CW27" s="639"/>
      <c r="CX27" s="639"/>
      <c r="CY27" s="640"/>
      <c r="CZ27" s="631">
        <v>38.1</v>
      </c>
      <c r="DA27" s="641"/>
      <c r="DB27" s="641"/>
      <c r="DC27" s="642"/>
      <c r="DD27" s="634">
        <v>37251667</v>
      </c>
      <c r="DE27" s="639"/>
      <c r="DF27" s="639"/>
      <c r="DG27" s="639"/>
      <c r="DH27" s="639"/>
      <c r="DI27" s="639"/>
      <c r="DJ27" s="639"/>
      <c r="DK27" s="640"/>
      <c r="DL27" s="634">
        <v>37251667</v>
      </c>
      <c r="DM27" s="639"/>
      <c r="DN27" s="639"/>
      <c r="DO27" s="639"/>
      <c r="DP27" s="639"/>
      <c r="DQ27" s="639"/>
      <c r="DR27" s="639"/>
      <c r="DS27" s="639"/>
      <c r="DT27" s="639"/>
      <c r="DU27" s="639"/>
      <c r="DV27" s="640"/>
      <c r="DW27" s="631">
        <v>21.2</v>
      </c>
      <c r="DX27" s="641"/>
      <c r="DY27" s="641"/>
      <c r="DZ27" s="641"/>
      <c r="EA27" s="641"/>
      <c r="EB27" s="641"/>
      <c r="EC27" s="662"/>
    </row>
    <row r="28" spans="2:133" ht="11.25" customHeight="1" x14ac:dyDescent="0.2">
      <c r="B28" s="625" t="s">
        <v>300</v>
      </c>
      <c r="C28" s="626"/>
      <c r="D28" s="626"/>
      <c r="E28" s="626"/>
      <c r="F28" s="626"/>
      <c r="G28" s="626"/>
      <c r="H28" s="626"/>
      <c r="I28" s="626"/>
      <c r="J28" s="626"/>
      <c r="K28" s="626"/>
      <c r="L28" s="626"/>
      <c r="M28" s="626"/>
      <c r="N28" s="626"/>
      <c r="O28" s="626"/>
      <c r="P28" s="626"/>
      <c r="Q28" s="627"/>
      <c r="R28" s="628">
        <v>81276</v>
      </c>
      <c r="S28" s="629"/>
      <c r="T28" s="629"/>
      <c r="U28" s="629"/>
      <c r="V28" s="629"/>
      <c r="W28" s="629"/>
      <c r="X28" s="629"/>
      <c r="Y28" s="630"/>
      <c r="Z28" s="655">
        <v>0</v>
      </c>
      <c r="AA28" s="655"/>
      <c r="AB28" s="655"/>
      <c r="AC28" s="655"/>
      <c r="AD28" s="656">
        <v>81276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301</v>
      </c>
      <c r="CE28" s="667"/>
      <c r="CF28" s="667"/>
      <c r="CG28" s="667"/>
      <c r="CH28" s="667"/>
      <c r="CI28" s="667"/>
      <c r="CJ28" s="667"/>
      <c r="CK28" s="667"/>
      <c r="CL28" s="667"/>
      <c r="CM28" s="667"/>
      <c r="CN28" s="667"/>
      <c r="CO28" s="667"/>
      <c r="CP28" s="667"/>
      <c r="CQ28" s="668"/>
      <c r="CR28" s="628">
        <v>4892685</v>
      </c>
      <c r="CS28" s="629"/>
      <c r="CT28" s="629"/>
      <c r="CU28" s="629"/>
      <c r="CV28" s="629"/>
      <c r="CW28" s="629"/>
      <c r="CX28" s="629"/>
      <c r="CY28" s="630"/>
      <c r="CZ28" s="631">
        <v>1.4</v>
      </c>
      <c r="DA28" s="641"/>
      <c r="DB28" s="641"/>
      <c r="DC28" s="642"/>
      <c r="DD28" s="634">
        <v>4892685</v>
      </c>
      <c r="DE28" s="629"/>
      <c r="DF28" s="629"/>
      <c r="DG28" s="629"/>
      <c r="DH28" s="629"/>
      <c r="DI28" s="629"/>
      <c r="DJ28" s="629"/>
      <c r="DK28" s="630"/>
      <c r="DL28" s="634">
        <v>4892685</v>
      </c>
      <c r="DM28" s="629"/>
      <c r="DN28" s="629"/>
      <c r="DO28" s="629"/>
      <c r="DP28" s="629"/>
      <c r="DQ28" s="629"/>
      <c r="DR28" s="629"/>
      <c r="DS28" s="629"/>
      <c r="DT28" s="629"/>
      <c r="DU28" s="629"/>
      <c r="DV28" s="630"/>
      <c r="DW28" s="631">
        <v>2.8</v>
      </c>
      <c r="DX28" s="641"/>
      <c r="DY28" s="641"/>
      <c r="DZ28" s="641"/>
      <c r="EA28" s="641"/>
      <c r="EB28" s="641"/>
      <c r="EC28" s="662"/>
    </row>
    <row r="29" spans="2:133" ht="11.25" customHeight="1" x14ac:dyDescent="0.2">
      <c r="B29" s="625" t="s">
        <v>302</v>
      </c>
      <c r="C29" s="626"/>
      <c r="D29" s="626"/>
      <c r="E29" s="626"/>
      <c r="F29" s="626"/>
      <c r="G29" s="626"/>
      <c r="H29" s="626"/>
      <c r="I29" s="626"/>
      <c r="J29" s="626"/>
      <c r="K29" s="626"/>
      <c r="L29" s="626"/>
      <c r="M29" s="626"/>
      <c r="N29" s="626"/>
      <c r="O29" s="626"/>
      <c r="P29" s="626"/>
      <c r="Q29" s="627"/>
      <c r="R29" s="628">
        <v>2101498</v>
      </c>
      <c r="S29" s="629"/>
      <c r="T29" s="629"/>
      <c r="U29" s="629"/>
      <c r="V29" s="629"/>
      <c r="W29" s="629"/>
      <c r="X29" s="629"/>
      <c r="Y29" s="630"/>
      <c r="Z29" s="655">
        <v>0.6</v>
      </c>
      <c r="AA29" s="655"/>
      <c r="AB29" s="655"/>
      <c r="AC29" s="655"/>
      <c r="AD29" s="656" t="s">
        <v>126</v>
      </c>
      <c r="AE29" s="656"/>
      <c r="AF29" s="656"/>
      <c r="AG29" s="656"/>
      <c r="AH29" s="656"/>
      <c r="AI29" s="656"/>
      <c r="AJ29" s="656"/>
      <c r="AK29" s="656"/>
      <c r="AL29" s="631" t="s">
        <v>126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303</v>
      </c>
      <c r="CE29" s="715"/>
      <c r="CF29" s="670" t="s">
        <v>304</v>
      </c>
      <c r="CG29" s="667"/>
      <c r="CH29" s="667"/>
      <c r="CI29" s="667"/>
      <c r="CJ29" s="667"/>
      <c r="CK29" s="667"/>
      <c r="CL29" s="667"/>
      <c r="CM29" s="667"/>
      <c r="CN29" s="667"/>
      <c r="CO29" s="667"/>
      <c r="CP29" s="667"/>
      <c r="CQ29" s="668"/>
      <c r="CR29" s="628">
        <v>4892685</v>
      </c>
      <c r="CS29" s="639"/>
      <c r="CT29" s="639"/>
      <c r="CU29" s="639"/>
      <c r="CV29" s="639"/>
      <c r="CW29" s="639"/>
      <c r="CX29" s="639"/>
      <c r="CY29" s="640"/>
      <c r="CZ29" s="631">
        <v>1.4</v>
      </c>
      <c r="DA29" s="641"/>
      <c r="DB29" s="641"/>
      <c r="DC29" s="642"/>
      <c r="DD29" s="634">
        <v>4892685</v>
      </c>
      <c r="DE29" s="639"/>
      <c r="DF29" s="639"/>
      <c r="DG29" s="639"/>
      <c r="DH29" s="639"/>
      <c r="DI29" s="639"/>
      <c r="DJ29" s="639"/>
      <c r="DK29" s="640"/>
      <c r="DL29" s="634">
        <v>4892685</v>
      </c>
      <c r="DM29" s="639"/>
      <c r="DN29" s="639"/>
      <c r="DO29" s="639"/>
      <c r="DP29" s="639"/>
      <c r="DQ29" s="639"/>
      <c r="DR29" s="639"/>
      <c r="DS29" s="639"/>
      <c r="DT29" s="639"/>
      <c r="DU29" s="639"/>
      <c r="DV29" s="640"/>
      <c r="DW29" s="631">
        <v>2.8</v>
      </c>
      <c r="DX29" s="641"/>
      <c r="DY29" s="641"/>
      <c r="DZ29" s="641"/>
      <c r="EA29" s="641"/>
      <c r="EB29" s="641"/>
      <c r="EC29" s="662"/>
    </row>
    <row r="30" spans="2:133" ht="11.25" customHeight="1" x14ac:dyDescent="0.2">
      <c r="B30" s="625" t="s">
        <v>305</v>
      </c>
      <c r="C30" s="626"/>
      <c r="D30" s="626"/>
      <c r="E30" s="626"/>
      <c r="F30" s="626"/>
      <c r="G30" s="626"/>
      <c r="H30" s="626"/>
      <c r="I30" s="626"/>
      <c r="J30" s="626"/>
      <c r="K30" s="626"/>
      <c r="L30" s="626"/>
      <c r="M30" s="626"/>
      <c r="N30" s="626"/>
      <c r="O30" s="626"/>
      <c r="P30" s="626"/>
      <c r="Q30" s="627"/>
      <c r="R30" s="628">
        <v>3742570</v>
      </c>
      <c r="S30" s="629"/>
      <c r="T30" s="629"/>
      <c r="U30" s="629"/>
      <c r="V30" s="629"/>
      <c r="W30" s="629"/>
      <c r="X30" s="629"/>
      <c r="Y30" s="630"/>
      <c r="Z30" s="655">
        <v>1.1000000000000001</v>
      </c>
      <c r="AA30" s="655"/>
      <c r="AB30" s="655"/>
      <c r="AC30" s="655"/>
      <c r="AD30" s="656">
        <v>2416838</v>
      </c>
      <c r="AE30" s="656"/>
      <c r="AF30" s="656"/>
      <c r="AG30" s="656"/>
      <c r="AH30" s="656"/>
      <c r="AI30" s="656"/>
      <c r="AJ30" s="656"/>
      <c r="AK30" s="656"/>
      <c r="AL30" s="631">
        <v>1.4</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306</v>
      </c>
      <c r="BH30" s="703"/>
      <c r="BI30" s="703"/>
      <c r="BJ30" s="703"/>
      <c r="BK30" s="703"/>
      <c r="BL30" s="703"/>
      <c r="BM30" s="703"/>
      <c r="BN30" s="703"/>
      <c r="BO30" s="703"/>
      <c r="BP30" s="703"/>
      <c r="BQ30" s="704"/>
      <c r="BR30" s="687" t="s">
        <v>307</v>
      </c>
      <c r="BS30" s="703"/>
      <c r="BT30" s="703"/>
      <c r="BU30" s="703"/>
      <c r="BV30" s="703"/>
      <c r="BW30" s="703"/>
      <c r="BX30" s="703"/>
      <c r="BY30" s="703"/>
      <c r="BZ30" s="703"/>
      <c r="CA30" s="703"/>
      <c r="CB30" s="704"/>
      <c r="CD30" s="716"/>
      <c r="CE30" s="717"/>
      <c r="CF30" s="670" t="s">
        <v>308</v>
      </c>
      <c r="CG30" s="667"/>
      <c r="CH30" s="667"/>
      <c r="CI30" s="667"/>
      <c r="CJ30" s="667"/>
      <c r="CK30" s="667"/>
      <c r="CL30" s="667"/>
      <c r="CM30" s="667"/>
      <c r="CN30" s="667"/>
      <c r="CO30" s="667"/>
      <c r="CP30" s="667"/>
      <c r="CQ30" s="668"/>
      <c r="CR30" s="628">
        <v>4588539</v>
      </c>
      <c r="CS30" s="629"/>
      <c r="CT30" s="629"/>
      <c r="CU30" s="629"/>
      <c r="CV30" s="629"/>
      <c r="CW30" s="629"/>
      <c r="CX30" s="629"/>
      <c r="CY30" s="630"/>
      <c r="CZ30" s="631">
        <v>1.4</v>
      </c>
      <c r="DA30" s="641"/>
      <c r="DB30" s="641"/>
      <c r="DC30" s="642"/>
      <c r="DD30" s="634">
        <v>4588539</v>
      </c>
      <c r="DE30" s="629"/>
      <c r="DF30" s="629"/>
      <c r="DG30" s="629"/>
      <c r="DH30" s="629"/>
      <c r="DI30" s="629"/>
      <c r="DJ30" s="629"/>
      <c r="DK30" s="630"/>
      <c r="DL30" s="634">
        <v>4588539</v>
      </c>
      <c r="DM30" s="629"/>
      <c r="DN30" s="629"/>
      <c r="DO30" s="629"/>
      <c r="DP30" s="629"/>
      <c r="DQ30" s="629"/>
      <c r="DR30" s="629"/>
      <c r="DS30" s="629"/>
      <c r="DT30" s="629"/>
      <c r="DU30" s="629"/>
      <c r="DV30" s="630"/>
      <c r="DW30" s="631">
        <v>2.6</v>
      </c>
      <c r="DX30" s="641"/>
      <c r="DY30" s="641"/>
      <c r="DZ30" s="641"/>
      <c r="EA30" s="641"/>
      <c r="EB30" s="641"/>
      <c r="EC30" s="662"/>
    </row>
    <row r="31" spans="2:133" ht="11.25" customHeight="1" x14ac:dyDescent="0.2">
      <c r="B31" s="625" t="s">
        <v>309</v>
      </c>
      <c r="C31" s="626"/>
      <c r="D31" s="626"/>
      <c r="E31" s="626"/>
      <c r="F31" s="626"/>
      <c r="G31" s="626"/>
      <c r="H31" s="626"/>
      <c r="I31" s="626"/>
      <c r="J31" s="626"/>
      <c r="K31" s="626"/>
      <c r="L31" s="626"/>
      <c r="M31" s="626"/>
      <c r="N31" s="626"/>
      <c r="O31" s="626"/>
      <c r="P31" s="626"/>
      <c r="Q31" s="627"/>
      <c r="R31" s="628">
        <v>767011</v>
      </c>
      <c r="S31" s="629"/>
      <c r="T31" s="629"/>
      <c r="U31" s="629"/>
      <c r="V31" s="629"/>
      <c r="W31" s="629"/>
      <c r="X31" s="629"/>
      <c r="Y31" s="630"/>
      <c r="Z31" s="655">
        <v>0.2</v>
      </c>
      <c r="AA31" s="655"/>
      <c r="AB31" s="655"/>
      <c r="AC31" s="655"/>
      <c r="AD31" s="656">
        <v>4042</v>
      </c>
      <c r="AE31" s="656"/>
      <c r="AF31" s="656"/>
      <c r="AG31" s="656"/>
      <c r="AH31" s="656"/>
      <c r="AI31" s="656"/>
      <c r="AJ31" s="656"/>
      <c r="AK31" s="656"/>
      <c r="AL31" s="631">
        <v>0</v>
      </c>
      <c r="AM31" s="632"/>
      <c r="AN31" s="632"/>
      <c r="AO31" s="657"/>
      <c r="AP31" s="705" t="s">
        <v>310</v>
      </c>
      <c r="AQ31" s="706"/>
      <c r="AR31" s="706"/>
      <c r="AS31" s="706"/>
      <c r="AT31" s="711" t="s">
        <v>311</v>
      </c>
      <c r="AU31" s="217"/>
      <c r="AV31" s="217"/>
      <c r="AW31" s="217"/>
      <c r="AX31" s="695" t="s">
        <v>187</v>
      </c>
      <c r="AY31" s="696"/>
      <c r="AZ31" s="696"/>
      <c r="BA31" s="696"/>
      <c r="BB31" s="696"/>
      <c r="BC31" s="696"/>
      <c r="BD31" s="696"/>
      <c r="BE31" s="696"/>
      <c r="BF31" s="697"/>
      <c r="BG31" s="698">
        <v>98.6</v>
      </c>
      <c r="BH31" s="699"/>
      <c r="BI31" s="699"/>
      <c r="BJ31" s="699"/>
      <c r="BK31" s="699"/>
      <c r="BL31" s="699"/>
      <c r="BM31" s="700">
        <v>97.2</v>
      </c>
      <c r="BN31" s="699"/>
      <c r="BO31" s="699"/>
      <c r="BP31" s="699"/>
      <c r="BQ31" s="701"/>
      <c r="BR31" s="698">
        <v>98.3</v>
      </c>
      <c r="BS31" s="699"/>
      <c r="BT31" s="699"/>
      <c r="BU31" s="699"/>
      <c r="BV31" s="699"/>
      <c r="BW31" s="699"/>
      <c r="BX31" s="700">
        <v>96.8</v>
      </c>
      <c r="BY31" s="699"/>
      <c r="BZ31" s="699"/>
      <c r="CA31" s="699"/>
      <c r="CB31" s="701"/>
      <c r="CD31" s="716"/>
      <c r="CE31" s="717"/>
      <c r="CF31" s="670" t="s">
        <v>312</v>
      </c>
      <c r="CG31" s="667"/>
      <c r="CH31" s="667"/>
      <c r="CI31" s="667"/>
      <c r="CJ31" s="667"/>
      <c r="CK31" s="667"/>
      <c r="CL31" s="667"/>
      <c r="CM31" s="667"/>
      <c r="CN31" s="667"/>
      <c r="CO31" s="667"/>
      <c r="CP31" s="667"/>
      <c r="CQ31" s="668"/>
      <c r="CR31" s="628">
        <v>304146</v>
      </c>
      <c r="CS31" s="639"/>
      <c r="CT31" s="639"/>
      <c r="CU31" s="639"/>
      <c r="CV31" s="639"/>
      <c r="CW31" s="639"/>
      <c r="CX31" s="639"/>
      <c r="CY31" s="640"/>
      <c r="CZ31" s="631">
        <v>0.1</v>
      </c>
      <c r="DA31" s="641"/>
      <c r="DB31" s="641"/>
      <c r="DC31" s="642"/>
      <c r="DD31" s="634">
        <v>304146</v>
      </c>
      <c r="DE31" s="639"/>
      <c r="DF31" s="639"/>
      <c r="DG31" s="639"/>
      <c r="DH31" s="639"/>
      <c r="DI31" s="639"/>
      <c r="DJ31" s="639"/>
      <c r="DK31" s="640"/>
      <c r="DL31" s="634">
        <v>304146</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2">
      <c r="B32" s="625" t="s">
        <v>313</v>
      </c>
      <c r="C32" s="626"/>
      <c r="D32" s="626"/>
      <c r="E32" s="626"/>
      <c r="F32" s="626"/>
      <c r="G32" s="626"/>
      <c r="H32" s="626"/>
      <c r="I32" s="626"/>
      <c r="J32" s="626"/>
      <c r="K32" s="626"/>
      <c r="L32" s="626"/>
      <c r="M32" s="626"/>
      <c r="N32" s="626"/>
      <c r="O32" s="626"/>
      <c r="P32" s="626"/>
      <c r="Q32" s="627"/>
      <c r="R32" s="628">
        <v>101759913</v>
      </c>
      <c r="S32" s="629"/>
      <c r="T32" s="629"/>
      <c r="U32" s="629"/>
      <c r="V32" s="629"/>
      <c r="W32" s="629"/>
      <c r="X32" s="629"/>
      <c r="Y32" s="630"/>
      <c r="Z32" s="655">
        <v>29</v>
      </c>
      <c r="AA32" s="655"/>
      <c r="AB32" s="655"/>
      <c r="AC32" s="655"/>
      <c r="AD32" s="656" t="s">
        <v>174</v>
      </c>
      <c r="AE32" s="656"/>
      <c r="AF32" s="656"/>
      <c r="AG32" s="656"/>
      <c r="AH32" s="656"/>
      <c r="AI32" s="656"/>
      <c r="AJ32" s="656"/>
      <c r="AK32" s="656"/>
      <c r="AL32" s="631" t="s">
        <v>174</v>
      </c>
      <c r="AM32" s="632"/>
      <c r="AN32" s="632"/>
      <c r="AO32" s="657"/>
      <c r="AP32" s="707"/>
      <c r="AQ32" s="708"/>
      <c r="AR32" s="708"/>
      <c r="AS32" s="708"/>
      <c r="AT32" s="712"/>
      <c r="AU32" s="216" t="s">
        <v>314</v>
      </c>
      <c r="AV32" s="216"/>
      <c r="AW32" s="216"/>
      <c r="AX32" s="625" t="s">
        <v>315</v>
      </c>
      <c r="AY32" s="626"/>
      <c r="AZ32" s="626"/>
      <c r="BA32" s="626"/>
      <c r="BB32" s="626"/>
      <c r="BC32" s="626"/>
      <c r="BD32" s="626"/>
      <c r="BE32" s="626"/>
      <c r="BF32" s="627"/>
      <c r="BG32" s="702">
        <v>98.5</v>
      </c>
      <c r="BH32" s="639"/>
      <c r="BI32" s="639"/>
      <c r="BJ32" s="639"/>
      <c r="BK32" s="639"/>
      <c r="BL32" s="639"/>
      <c r="BM32" s="632">
        <v>97</v>
      </c>
      <c r="BN32" s="694"/>
      <c r="BO32" s="694"/>
      <c r="BP32" s="694"/>
      <c r="BQ32" s="666"/>
      <c r="BR32" s="702">
        <v>98.2</v>
      </c>
      <c r="BS32" s="639"/>
      <c r="BT32" s="639"/>
      <c r="BU32" s="639"/>
      <c r="BV32" s="639"/>
      <c r="BW32" s="639"/>
      <c r="BX32" s="632">
        <v>96.6</v>
      </c>
      <c r="BY32" s="694"/>
      <c r="BZ32" s="694"/>
      <c r="CA32" s="694"/>
      <c r="CB32" s="666"/>
      <c r="CD32" s="718"/>
      <c r="CE32" s="719"/>
      <c r="CF32" s="670" t="s">
        <v>316</v>
      </c>
      <c r="CG32" s="667"/>
      <c r="CH32" s="667"/>
      <c r="CI32" s="667"/>
      <c r="CJ32" s="667"/>
      <c r="CK32" s="667"/>
      <c r="CL32" s="667"/>
      <c r="CM32" s="667"/>
      <c r="CN32" s="667"/>
      <c r="CO32" s="667"/>
      <c r="CP32" s="667"/>
      <c r="CQ32" s="668"/>
      <c r="CR32" s="628" t="s">
        <v>126</v>
      </c>
      <c r="CS32" s="629"/>
      <c r="CT32" s="629"/>
      <c r="CU32" s="629"/>
      <c r="CV32" s="629"/>
      <c r="CW32" s="629"/>
      <c r="CX32" s="629"/>
      <c r="CY32" s="630"/>
      <c r="CZ32" s="631" t="s">
        <v>126</v>
      </c>
      <c r="DA32" s="641"/>
      <c r="DB32" s="641"/>
      <c r="DC32" s="642"/>
      <c r="DD32" s="634" t="s">
        <v>174</v>
      </c>
      <c r="DE32" s="629"/>
      <c r="DF32" s="629"/>
      <c r="DG32" s="629"/>
      <c r="DH32" s="629"/>
      <c r="DI32" s="629"/>
      <c r="DJ32" s="629"/>
      <c r="DK32" s="630"/>
      <c r="DL32" s="634" t="s">
        <v>126</v>
      </c>
      <c r="DM32" s="629"/>
      <c r="DN32" s="629"/>
      <c r="DO32" s="629"/>
      <c r="DP32" s="629"/>
      <c r="DQ32" s="629"/>
      <c r="DR32" s="629"/>
      <c r="DS32" s="629"/>
      <c r="DT32" s="629"/>
      <c r="DU32" s="629"/>
      <c r="DV32" s="630"/>
      <c r="DW32" s="631" t="s">
        <v>174</v>
      </c>
      <c r="DX32" s="641"/>
      <c r="DY32" s="641"/>
      <c r="DZ32" s="641"/>
      <c r="EA32" s="641"/>
      <c r="EB32" s="641"/>
      <c r="EC32" s="662"/>
    </row>
    <row r="33" spans="2:133" ht="11.25" customHeight="1" x14ac:dyDescent="0.2">
      <c r="B33" s="691" t="s">
        <v>317</v>
      </c>
      <c r="C33" s="692"/>
      <c r="D33" s="692"/>
      <c r="E33" s="692"/>
      <c r="F33" s="692"/>
      <c r="G33" s="692"/>
      <c r="H33" s="692"/>
      <c r="I33" s="692"/>
      <c r="J33" s="692"/>
      <c r="K33" s="692"/>
      <c r="L33" s="692"/>
      <c r="M33" s="692"/>
      <c r="N33" s="692"/>
      <c r="O33" s="692"/>
      <c r="P33" s="692"/>
      <c r="Q33" s="693"/>
      <c r="R33" s="628">
        <v>104235049</v>
      </c>
      <c r="S33" s="629"/>
      <c r="T33" s="629"/>
      <c r="U33" s="629"/>
      <c r="V33" s="629"/>
      <c r="W33" s="629"/>
      <c r="X33" s="629"/>
      <c r="Y33" s="630"/>
      <c r="Z33" s="655">
        <v>29.7</v>
      </c>
      <c r="AA33" s="655"/>
      <c r="AB33" s="655"/>
      <c r="AC33" s="655"/>
      <c r="AD33" s="656">
        <v>100996842</v>
      </c>
      <c r="AE33" s="656"/>
      <c r="AF33" s="656"/>
      <c r="AG33" s="656"/>
      <c r="AH33" s="656"/>
      <c r="AI33" s="656"/>
      <c r="AJ33" s="656"/>
      <c r="AK33" s="656"/>
      <c r="AL33" s="631">
        <v>57.6</v>
      </c>
      <c r="AM33" s="632"/>
      <c r="AN33" s="632"/>
      <c r="AO33" s="657"/>
      <c r="AP33" s="709"/>
      <c r="AQ33" s="710"/>
      <c r="AR33" s="710"/>
      <c r="AS33" s="710"/>
      <c r="AT33" s="713"/>
      <c r="AU33" s="218"/>
      <c r="AV33" s="218"/>
      <c r="AW33" s="218"/>
      <c r="AX33" s="605" t="s">
        <v>318</v>
      </c>
      <c r="AY33" s="606"/>
      <c r="AZ33" s="606"/>
      <c r="BA33" s="606"/>
      <c r="BB33" s="606"/>
      <c r="BC33" s="606"/>
      <c r="BD33" s="606"/>
      <c r="BE33" s="606"/>
      <c r="BF33" s="607"/>
      <c r="BG33" s="690" t="s">
        <v>126</v>
      </c>
      <c r="BH33" s="609"/>
      <c r="BI33" s="609"/>
      <c r="BJ33" s="609"/>
      <c r="BK33" s="609"/>
      <c r="BL33" s="609"/>
      <c r="BM33" s="647" t="s">
        <v>126</v>
      </c>
      <c r="BN33" s="609"/>
      <c r="BO33" s="609"/>
      <c r="BP33" s="609"/>
      <c r="BQ33" s="658"/>
      <c r="BR33" s="690" t="s">
        <v>126</v>
      </c>
      <c r="BS33" s="609"/>
      <c r="BT33" s="609"/>
      <c r="BU33" s="609"/>
      <c r="BV33" s="609"/>
      <c r="BW33" s="609"/>
      <c r="BX33" s="647" t="s">
        <v>126</v>
      </c>
      <c r="BY33" s="609"/>
      <c r="BZ33" s="609"/>
      <c r="CA33" s="609"/>
      <c r="CB33" s="658"/>
      <c r="CD33" s="670" t="s">
        <v>319</v>
      </c>
      <c r="CE33" s="667"/>
      <c r="CF33" s="667"/>
      <c r="CG33" s="667"/>
      <c r="CH33" s="667"/>
      <c r="CI33" s="667"/>
      <c r="CJ33" s="667"/>
      <c r="CK33" s="667"/>
      <c r="CL33" s="667"/>
      <c r="CM33" s="667"/>
      <c r="CN33" s="667"/>
      <c r="CO33" s="667"/>
      <c r="CP33" s="667"/>
      <c r="CQ33" s="668"/>
      <c r="CR33" s="628">
        <v>119614344</v>
      </c>
      <c r="CS33" s="639"/>
      <c r="CT33" s="639"/>
      <c r="CU33" s="639"/>
      <c r="CV33" s="639"/>
      <c r="CW33" s="639"/>
      <c r="CX33" s="639"/>
      <c r="CY33" s="640"/>
      <c r="CZ33" s="631">
        <v>35.4</v>
      </c>
      <c r="DA33" s="641"/>
      <c r="DB33" s="641"/>
      <c r="DC33" s="642"/>
      <c r="DD33" s="634">
        <v>91088674</v>
      </c>
      <c r="DE33" s="639"/>
      <c r="DF33" s="639"/>
      <c r="DG33" s="639"/>
      <c r="DH33" s="639"/>
      <c r="DI33" s="639"/>
      <c r="DJ33" s="639"/>
      <c r="DK33" s="640"/>
      <c r="DL33" s="634">
        <v>59837600</v>
      </c>
      <c r="DM33" s="639"/>
      <c r="DN33" s="639"/>
      <c r="DO33" s="639"/>
      <c r="DP33" s="639"/>
      <c r="DQ33" s="639"/>
      <c r="DR33" s="639"/>
      <c r="DS33" s="639"/>
      <c r="DT33" s="639"/>
      <c r="DU33" s="639"/>
      <c r="DV33" s="640"/>
      <c r="DW33" s="631">
        <v>34.1</v>
      </c>
      <c r="DX33" s="641"/>
      <c r="DY33" s="641"/>
      <c r="DZ33" s="641"/>
      <c r="EA33" s="641"/>
      <c r="EB33" s="641"/>
      <c r="EC33" s="662"/>
    </row>
    <row r="34" spans="2:133" ht="11.25" customHeight="1" x14ac:dyDescent="0.2">
      <c r="B34" s="625" t="s">
        <v>320</v>
      </c>
      <c r="C34" s="626"/>
      <c r="D34" s="626"/>
      <c r="E34" s="626"/>
      <c r="F34" s="626"/>
      <c r="G34" s="626"/>
      <c r="H34" s="626"/>
      <c r="I34" s="626"/>
      <c r="J34" s="626"/>
      <c r="K34" s="626"/>
      <c r="L34" s="626"/>
      <c r="M34" s="626"/>
      <c r="N34" s="626"/>
      <c r="O34" s="626"/>
      <c r="P34" s="626"/>
      <c r="Q34" s="627"/>
      <c r="R34" s="628">
        <v>26945631</v>
      </c>
      <c r="S34" s="629"/>
      <c r="T34" s="629"/>
      <c r="U34" s="629"/>
      <c r="V34" s="629"/>
      <c r="W34" s="629"/>
      <c r="X34" s="629"/>
      <c r="Y34" s="630"/>
      <c r="Z34" s="655">
        <v>7.7</v>
      </c>
      <c r="AA34" s="655"/>
      <c r="AB34" s="655"/>
      <c r="AC34" s="655"/>
      <c r="AD34" s="656" t="s">
        <v>126</v>
      </c>
      <c r="AE34" s="656"/>
      <c r="AF34" s="656"/>
      <c r="AG34" s="656"/>
      <c r="AH34" s="656"/>
      <c r="AI34" s="656"/>
      <c r="AJ34" s="656"/>
      <c r="AK34" s="656"/>
      <c r="AL34" s="631" t="s">
        <v>174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321</v>
      </c>
      <c r="CE34" s="667"/>
      <c r="CF34" s="667"/>
      <c r="CG34" s="667"/>
      <c r="CH34" s="667"/>
      <c r="CI34" s="667"/>
      <c r="CJ34" s="667"/>
      <c r="CK34" s="667"/>
      <c r="CL34" s="667"/>
      <c r="CM34" s="667"/>
      <c r="CN34" s="667"/>
      <c r="CO34" s="667"/>
      <c r="CP34" s="667"/>
      <c r="CQ34" s="668"/>
      <c r="CR34" s="628">
        <v>49870629</v>
      </c>
      <c r="CS34" s="629"/>
      <c r="CT34" s="629"/>
      <c r="CU34" s="629"/>
      <c r="CV34" s="629"/>
      <c r="CW34" s="629"/>
      <c r="CX34" s="629"/>
      <c r="CY34" s="630"/>
      <c r="CZ34" s="631">
        <v>14.8</v>
      </c>
      <c r="DA34" s="641"/>
      <c r="DB34" s="641"/>
      <c r="DC34" s="642"/>
      <c r="DD34" s="634">
        <v>33186335</v>
      </c>
      <c r="DE34" s="629"/>
      <c r="DF34" s="629"/>
      <c r="DG34" s="629"/>
      <c r="DH34" s="629"/>
      <c r="DI34" s="629"/>
      <c r="DJ34" s="629"/>
      <c r="DK34" s="630"/>
      <c r="DL34" s="634">
        <v>32468262</v>
      </c>
      <c r="DM34" s="629"/>
      <c r="DN34" s="629"/>
      <c r="DO34" s="629"/>
      <c r="DP34" s="629"/>
      <c r="DQ34" s="629"/>
      <c r="DR34" s="629"/>
      <c r="DS34" s="629"/>
      <c r="DT34" s="629"/>
      <c r="DU34" s="629"/>
      <c r="DV34" s="630"/>
      <c r="DW34" s="631">
        <v>18.5</v>
      </c>
      <c r="DX34" s="641"/>
      <c r="DY34" s="641"/>
      <c r="DZ34" s="641"/>
      <c r="EA34" s="641"/>
      <c r="EB34" s="641"/>
      <c r="EC34" s="662"/>
    </row>
    <row r="35" spans="2:133" ht="11.25" customHeight="1" x14ac:dyDescent="0.2">
      <c r="B35" s="625" t="s">
        <v>322</v>
      </c>
      <c r="C35" s="626"/>
      <c r="D35" s="626"/>
      <c r="E35" s="626"/>
      <c r="F35" s="626"/>
      <c r="G35" s="626"/>
      <c r="H35" s="626"/>
      <c r="I35" s="626"/>
      <c r="J35" s="626"/>
      <c r="K35" s="626"/>
      <c r="L35" s="626"/>
      <c r="M35" s="626"/>
      <c r="N35" s="626"/>
      <c r="O35" s="626"/>
      <c r="P35" s="626"/>
      <c r="Q35" s="627"/>
      <c r="R35" s="628">
        <v>1181062</v>
      </c>
      <c r="S35" s="629"/>
      <c r="T35" s="629"/>
      <c r="U35" s="629"/>
      <c r="V35" s="629"/>
      <c r="W35" s="629"/>
      <c r="X35" s="629"/>
      <c r="Y35" s="630"/>
      <c r="Z35" s="655">
        <v>0.3</v>
      </c>
      <c r="AA35" s="655"/>
      <c r="AB35" s="655"/>
      <c r="AC35" s="655"/>
      <c r="AD35" s="656">
        <v>526589</v>
      </c>
      <c r="AE35" s="656"/>
      <c r="AF35" s="656"/>
      <c r="AG35" s="656"/>
      <c r="AH35" s="656"/>
      <c r="AI35" s="656"/>
      <c r="AJ35" s="656"/>
      <c r="AK35" s="656"/>
      <c r="AL35" s="631">
        <v>0.3</v>
      </c>
      <c r="AM35" s="632"/>
      <c r="AN35" s="632"/>
      <c r="AO35" s="657"/>
      <c r="AP35" s="221"/>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325</v>
      </c>
      <c r="CE35" s="667"/>
      <c r="CF35" s="667"/>
      <c r="CG35" s="667"/>
      <c r="CH35" s="667"/>
      <c r="CI35" s="667"/>
      <c r="CJ35" s="667"/>
      <c r="CK35" s="667"/>
      <c r="CL35" s="667"/>
      <c r="CM35" s="667"/>
      <c r="CN35" s="667"/>
      <c r="CO35" s="667"/>
      <c r="CP35" s="667"/>
      <c r="CQ35" s="668"/>
      <c r="CR35" s="628">
        <v>1477887</v>
      </c>
      <c r="CS35" s="639"/>
      <c r="CT35" s="639"/>
      <c r="CU35" s="639"/>
      <c r="CV35" s="639"/>
      <c r="CW35" s="639"/>
      <c r="CX35" s="639"/>
      <c r="CY35" s="640"/>
      <c r="CZ35" s="631">
        <v>0.4</v>
      </c>
      <c r="DA35" s="641"/>
      <c r="DB35" s="641"/>
      <c r="DC35" s="642"/>
      <c r="DD35" s="634">
        <v>1314689</v>
      </c>
      <c r="DE35" s="639"/>
      <c r="DF35" s="639"/>
      <c r="DG35" s="639"/>
      <c r="DH35" s="639"/>
      <c r="DI35" s="639"/>
      <c r="DJ35" s="639"/>
      <c r="DK35" s="640"/>
      <c r="DL35" s="634">
        <v>1314689</v>
      </c>
      <c r="DM35" s="639"/>
      <c r="DN35" s="639"/>
      <c r="DO35" s="639"/>
      <c r="DP35" s="639"/>
      <c r="DQ35" s="639"/>
      <c r="DR35" s="639"/>
      <c r="DS35" s="639"/>
      <c r="DT35" s="639"/>
      <c r="DU35" s="639"/>
      <c r="DV35" s="640"/>
      <c r="DW35" s="631">
        <v>0.7</v>
      </c>
      <c r="DX35" s="641"/>
      <c r="DY35" s="641"/>
      <c r="DZ35" s="641"/>
      <c r="EA35" s="641"/>
      <c r="EB35" s="641"/>
      <c r="EC35" s="662"/>
    </row>
    <row r="36" spans="2:133" ht="11.25" customHeight="1" x14ac:dyDescent="0.2">
      <c r="B36" s="625" t="s">
        <v>326</v>
      </c>
      <c r="C36" s="626"/>
      <c r="D36" s="626"/>
      <c r="E36" s="626"/>
      <c r="F36" s="626"/>
      <c r="G36" s="626"/>
      <c r="H36" s="626"/>
      <c r="I36" s="626"/>
      <c r="J36" s="626"/>
      <c r="K36" s="626"/>
      <c r="L36" s="626"/>
      <c r="M36" s="626"/>
      <c r="N36" s="626"/>
      <c r="O36" s="626"/>
      <c r="P36" s="626"/>
      <c r="Q36" s="627"/>
      <c r="R36" s="628">
        <v>186896</v>
      </c>
      <c r="S36" s="629"/>
      <c r="T36" s="629"/>
      <c r="U36" s="629"/>
      <c r="V36" s="629"/>
      <c r="W36" s="629"/>
      <c r="X36" s="629"/>
      <c r="Y36" s="630"/>
      <c r="Z36" s="655">
        <v>0.1</v>
      </c>
      <c r="AA36" s="655"/>
      <c r="AB36" s="655"/>
      <c r="AC36" s="655"/>
      <c r="AD36" s="656" t="s">
        <v>174</v>
      </c>
      <c r="AE36" s="656"/>
      <c r="AF36" s="656"/>
      <c r="AG36" s="656"/>
      <c r="AH36" s="656"/>
      <c r="AI36" s="656"/>
      <c r="AJ36" s="656"/>
      <c r="AK36" s="656"/>
      <c r="AL36" s="631" t="s">
        <v>174</v>
      </c>
      <c r="AM36" s="632"/>
      <c r="AN36" s="632"/>
      <c r="AO36" s="657"/>
      <c r="AP36" s="221"/>
      <c r="AQ36" s="678" t="s">
        <v>327</v>
      </c>
      <c r="AR36" s="679"/>
      <c r="AS36" s="679"/>
      <c r="AT36" s="679"/>
      <c r="AU36" s="679"/>
      <c r="AV36" s="679"/>
      <c r="AW36" s="679"/>
      <c r="AX36" s="679"/>
      <c r="AY36" s="680"/>
      <c r="AZ36" s="681">
        <v>25081157</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906953</v>
      </c>
      <c r="BW36" s="682"/>
      <c r="BX36" s="682"/>
      <c r="BY36" s="682"/>
      <c r="BZ36" s="682"/>
      <c r="CA36" s="682"/>
      <c r="CB36" s="683"/>
      <c r="CD36" s="670" t="s">
        <v>329</v>
      </c>
      <c r="CE36" s="667"/>
      <c r="CF36" s="667"/>
      <c r="CG36" s="667"/>
      <c r="CH36" s="667"/>
      <c r="CI36" s="667"/>
      <c r="CJ36" s="667"/>
      <c r="CK36" s="667"/>
      <c r="CL36" s="667"/>
      <c r="CM36" s="667"/>
      <c r="CN36" s="667"/>
      <c r="CO36" s="667"/>
      <c r="CP36" s="667"/>
      <c r="CQ36" s="668"/>
      <c r="CR36" s="628">
        <v>18447780</v>
      </c>
      <c r="CS36" s="629"/>
      <c r="CT36" s="629"/>
      <c r="CU36" s="629"/>
      <c r="CV36" s="629"/>
      <c r="CW36" s="629"/>
      <c r="CX36" s="629"/>
      <c r="CY36" s="630"/>
      <c r="CZ36" s="631">
        <v>5.5</v>
      </c>
      <c r="DA36" s="641"/>
      <c r="DB36" s="641"/>
      <c r="DC36" s="642"/>
      <c r="DD36" s="634">
        <v>12440780</v>
      </c>
      <c r="DE36" s="629"/>
      <c r="DF36" s="629"/>
      <c r="DG36" s="629"/>
      <c r="DH36" s="629"/>
      <c r="DI36" s="629"/>
      <c r="DJ36" s="629"/>
      <c r="DK36" s="630"/>
      <c r="DL36" s="634">
        <v>8015568</v>
      </c>
      <c r="DM36" s="629"/>
      <c r="DN36" s="629"/>
      <c r="DO36" s="629"/>
      <c r="DP36" s="629"/>
      <c r="DQ36" s="629"/>
      <c r="DR36" s="629"/>
      <c r="DS36" s="629"/>
      <c r="DT36" s="629"/>
      <c r="DU36" s="629"/>
      <c r="DV36" s="630"/>
      <c r="DW36" s="631">
        <v>4.5999999999999996</v>
      </c>
      <c r="DX36" s="641"/>
      <c r="DY36" s="641"/>
      <c r="DZ36" s="641"/>
      <c r="EA36" s="641"/>
      <c r="EB36" s="641"/>
      <c r="EC36" s="662"/>
    </row>
    <row r="37" spans="2:133" ht="11.25" customHeight="1" x14ac:dyDescent="0.2">
      <c r="B37" s="625" t="s">
        <v>330</v>
      </c>
      <c r="C37" s="626"/>
      <c r="D37" s="626"/>
      <c r="E37" s="626"/>
      <c r="F37" s="626"/>
      <c r="G37" s="626"/>
      <c r="H37" s="626"/>
      <c r="I37" s="626"/>
      <c r="J37" s="626"/>
      <c r="K37" s="626"/>
      <c r="L37" s="626"/>
      <c r="M37" s="626"/>
      <c r="N37" s="626"/>
      <c r="O37" s="626"/>
      <c r="P37" s="626"/>
      <c r="Q37" s="627"/>
      <c r="R37" s="628">
        <v>29621345</v>
      </c>
      <c r="S37" s="629"/>
      <c r="T37" s="629"/>
      <c r="U37" s="629"/>
      <c r="V37" s="629"/>
      <c r="W37" s="629"/>
      <c r="X37" s="629"/>
      <c r="Y37" s="630"/>
      <c r="Z37" s="655">
        <v>8.4</v>
      </c>
      <c r="AA37" s="655"/>
      <c r="AB37" s="655"/>
      <c r="AC37" s="655"/>
      <c r="AD37" s="656" t="s">
        <v>174</v>
      </c>
      <c r="AE37" s="656"/>
      <c r="AF37" s="656"/>
      <c r="AG37" s="656"/>
      <c r="AH37" s="656"/>
      <c r="AI37" s="656"/>
      <c r="AJ37" s="656"/>
      <c r="AK37" s="656"/>
      <c r="AL37" s="631" t="s">
        <v>126</v>
      </c>
      <c r="AM37" s="632"/>
      <c r="AN37" s="632"/>
      <c r="AO37" s="657"/>
      <c r="AQ37" s="663" t="s">
        <v>331</v>
      </c>
      <c r="AR37" s="664"/>
      <c r="AS37" s="664"/>
      <c r="AT37" s="664"/>
      <c r="AU37" s="664"/>
      <c r="AV37" s="664"/>
      <c r="AW37" s="664"/>
      <c r="AX37" s="664"/>
      <c r="AY37" s="665"/>
      <c r="AZ37" s="628" t="s">
        <v>126</v>
      </c>
      <c r="BA37" s="629"/>
      <c r="BB37" s="629"/>
      <c r="BC37" s="629"/>
      <c r="BD37" s="639"/>
      <c r="BE37" s="639"/>
      <c r="BF37" s="666"/>
      <c r="BG37" s="670" t="s">
        <v>332</v>
      </c>
      <c r="BH37" s="667"/>
      <c r="BI37" s="667"/>
      <c r="BJ37" s="667"/>
      <c r="BK37" s="667"/>
      <c r="BL37" s="667"/>
      <c r="BM37" s="667"/>
      <c r="BN37" s="667"/>
      <c r="BO37" s="667"/>
      <c r="BP37" s="667"/>
      <c r="BQ37" s="667"/>
      <c r="BR37" s="667"/>
      <c r="BS37" s="667"/>
      <c r="BT37" s="667"/>
      <c r="BU37" s="668"/>
      <c r="BV37" s="628">
        <v>-497068</v>
      </c>
      <c r="BW37" s="629"/>
      <c r="BX37" s="629"/>
      <c r="BY37" s="629"/>
      <c r="BZ37" s="629"/>
      <c r="CA37" s="629"/>
      <c r="CB37" s="669"/>
      <c r="CD37" s="670" t="s">
        <v>333</v>
      </c>
      <c r="CE37" s="667"/>
      <c r="CF37" s="667"/>
      <c r="CG37" s="667"/>
      <c r="CH37" s="667"/>
      <c r="CI37" s="667"/>
      <c r="CJ37" s="667"/>
      <c r="CK37" s="667"/>
      <c r="CL37" s="667"/>
      <c r="CM37" s="667"/>
      <c r="CN37" s="667"/>
      <c r="CO37" s="667"/>
      <c r="CP37" s="667"/>
      <c r="CQ37" s="668"/>
      <c r="CR37" s="628">
        <v>2889768</v>
      </c>
      <c r="CS37" s="639"/>
      <c r="CT37" s="639"/>
      <c r="CU37" s="639"/>
      <c r="CV37" s="639"/>
      <c r="CW37" s="639"/>
      <c r="CX37" s="639"/>
      <c r="CY37" s="640"/>
      <c r="CZ37" s="631">
        <v>0.9</v>
      </c>
      <c r="DA37" s="641"/>
      <c r="DB37" s="641"/>
      <c r="DC37" s="642"/>
      <c r="DD37" s="634">
        <v>2889768</v>
      </c>
      <c r="DE37" s="639"/>
      <c r="DF37" s="639"/>
      <c r="DG37" s="639"/>
      <c r="DH37" s="639"/>
      <c r="DI37" s="639"/>
      <c r="DJ37" s="639"/>
      <c r="DK37" s="640"/>
      <c r="DL37" s="634">
        <v>2073924</v>
      </c>
      <c r="DM37" s="639"/>
      <c r="DN37" s="639"/>
      <c r="DO37" s="639"/>
      <c r="DP37" s="639"/>
      <c r="DQ37" s="639"/>
      <c r="DR37" s="639"/>
      <c r="DS37" s="639"/>
      <c r="DT37" s="639"/>
      <c r="DU37" s="639"/>
      <c r="DV37" s="640"/>
      <c r="DW37" s="631">
        <v>1.2</v>
      </c>
      <c r="DX37" s="641"/>
      <c r="DY37" s="641"/>
      <c r="DZ37" s="641"/>
      <c r="EA37" s="641"/>
      <c r="EB37" s="641"/>
      <c r="EC37" s="662"/>
    </row>
    <row r="38" spans="2:133" ht="11.25" customHeight="1" x14ac:dyDescent="0.2">
      <c r="B38" s="625" t="s">
        <v>334</v>
      </c>
      <c r="C38" s="626"/>
      <c r="D38" s="626"/>
      <c r="E38" s="626"/>
      <c r="F38" s="626"/>
      <c r="G38" s="626"/>
      <c r="H38" s="626"/>
      <c r="I38" s="626"/>
      <c r="J38" s="626"/>
      <c r="K38" s="626"/>
      <c r="L38" s="626"/>
      <c r="M38" s="626"/>
      <c r="N38" s="626"/>
      <c r="O38" s="626"/>
      <c r="P38" s="626"/>
      <c r="Q38" s="627"/>
      <c r="R38" s="628">
        <v>5571798</v>
      </c>
      <c r="S38" s="629"/>
      <c r="T38" s="629"/>
      <c r="U38" s="629"/>
      <c r="V38" s="629"/>
      <c r="W38" s="629"/>
      <c r="X38" s="629"/>
      <c r="Y38" s="630"/>
      <c r="Z38" s="655">
        <v>1.6</v>
      </c>
      <c r="AA38" s="655"/>
      <c r="AB38" s="655"/>
      <c r="AC38" s="655"/>
      <c r="AD38" s="656" t="s">
        <v>126</v>
      </c>
      <c r="AE38" s="656"/>
      <c r="AF38" s="656"/>
      <c r="AG38" s="656"/>
      <c r="AH38" s="656"/>
      <c r="AI38" s="656"/>
      <c r="AJ38" s="656"/>
      <c r="AK38" s="656"/>
      <c r="AL38" s="631" t="s">
        <v>174</v>
      </c>
      <c r="AM38" s="632"/>
      <c r="AN38" s="632"/>
      <c r="AO38" s="657"/>
      <c r="AQ38" s="663" t="s">
        <v>335</v>
      </c>
      <c r="AR38" s="664"/>
      <c r="AS38" s="664"/>
      <c r="AT38" s="664"/>
      <c r="AU38" s="664"/>
      <c r="AV38" s="664"/>
      <c r="AW38" s="664"/>
      <c r="AX38" s="664"/>
      <c r="AY38" s="665"/>
      <c r="AZ38" s="628" t="s">
        <v>174</v>
      </c>
      <c r="BA38" s="629"/>
      <c r="BB38" s="629"/>
      <c r="BC38" s="629"/>
      <c r="BD38" s="639"/>
      <c r="BE38" s="639"/>
      <c r="BF38" s="666"/>
      <c r="BG38" s="670" t="s">
        <v>336</v>
      </c>
      <c r="BH38" s="667"/>
      <c r="BI38" s="667"/>
      <c r="BJ38" s="667"/>
      <c r="BK38" s="667"/>
      <c r="BL38" s="667"/>
      <c r="BM38" s="667"/>
      <c r="BN38" s="667"/>
      <c r="BO38" s="667"/>
      <c r="BP38" s="667"/>
      <c r="BQ38" s="667"/>
      <c r="BR38" s="667"/>
      <c r="BS38" s="667"/>
      <c r="BT38" s="667"/>
      <c r="BU38" s="668"/>
      <c r="BV38" s="628">
        <v>99168</v>
      </c>
      <c r="BW38" s="629"/>
      <c r="BX38" s="629"/>
      <c r="BY38" s="629"/>
      <c r="BZ38" s="629"/>
      <c r="CA38" s="629"/>
      <c r="CB38" s="669"/>
      <c r="CD38" s="670" t="s">
        <v>337</v>
      </c>
      <c r="CE38" s="667"/>
      <c r="CF38" s="667"/>
      <c r="CG38" s="667"/>
      <c r="CH38" s="667"/>
      <c r="CI38" s="667"/>
      <c r="CJ38" s="667"/>
      <c r="CK38" s="667"/>
      <c r="CL38" s="667"/>
      <c r="CM38" s="667"/>
      <c r="CN38" s="667"/>
      <c r="CO38" s="667"/>
      <c r="CP38" s="667"/>
      <c r="CQ38" s="668"/>
      <c r="CR38" s="628">
        <v>25081157</v>
      </c>
      <c r="CS38" s="629"/>
      <c r="CT38" s="629"/>
      <c r="CU38" s="629"/>
      <c r="CV38" s="629"/>
      <c r="CW38" s="629"/>
      <c r="CX38" s="629"/>
      <c r="CY38" s="630"/>
      <c r="CZ38" s="631">
        <v>7.4</v>
      </c>
      <c r="DA38" s="641"/>
      <c r="DB38" s="641"/>
      <c r="DC38" s="642"/>
      <c r="DD38" s="634">
        <v>19996832</v>
      </c>
      <c r="DE38" s="629"/>
      <c r="DF38" s="629"/>
      <c r="DG38" s="629"/>
      <c r="DH38" s="629"/>
      <c r="DI38" s="629"/>
      <c r="DJ38" s="629"/>
      <c r="DK38" s="630"/>
      <c r="DL38" s="634">
        <v>18039081</v>
      </c>
      <c r="DM38" s="629"/>
      <c r="DN38" s="629"/>
      <c r="DO38" s="629"/>
      <c r="DP38" s="629"/>
      <c r="DQ38" s="629"/>
      <c r="DR38" s="629"/>
      <c r="DS38" s="629"/>
      <c r="DT38" s="629"/>
      <c r="DU38" s="629"/>
      <c r="DV38" s="630"/>
      <c r="DW38" s="631">
        <v>10.3</v>
      </c>
      <c r="DX38" s="641"/>
      <c r="DY38" s="641"/>
      <c r="DZ38" s="641"/>
      <c r="EA38" s="641"/>
      <c r="EB38" s="641"/>
      <c r="EC38" s="662"/>
    </row>
    <row r="39" spans="2:133" ht="11.25" customHeight="1" x14ac:dyDescent="0.2">
      <c r="B39" s="625" t="s">
        <v>338</v>
      </c>
      <c r="C39" s="626"/>
      <c r="D39" s="626"/>
      <c r="E39" s="626"/>
      <c r="F39" s="626"/>
      <c r="G39" s="626"/>
      <c r="H39" s="626"/>
      <c r="I39" s="626"/>
      <c r="J39" s="626"/>
      <c r="K39" s="626"/>
      <c r="L39" s="626"/>
      <c r="M39" s="626"/>
      <c r="N39" s="626"/>
      <c r="O39" s="626"/>
      <c r="P39" s="626"/>
      <c r="Q39" s="627"/>
      <c r="R39" s="628">
        <v>3201815</v>
      </c>
      <c r="S39" s="629"/>
      <c r="T39" s="629"/>
      <c r="U39" s="629"/>
      <c r="V39" s="629"/>
      <c r="W39" s="629"/>
      <c r="X39" s="629"/>
      <c r="Y39" s="630"/>
      <c r="Z39" s="655">
        <v>0.9</v>
      </c>
      <c r="AA39" s="655"/>
      <c r="AB39" s="655"/>
      <c r="AC39" s="655"/>
      <c r="AD39" s="656">
        <v>91</v>
      </c>
      <c r="AE39" s="656"/>
      <c r="AF39" s="656"/>
      <c r="AG39" s="656"/>
      <c r="AH39" s="656"/>
      <c r="AI39" s="656"/>
      <c r="AJ39" s="656"/>
      <c r="AK39" s="656"/>
      <c r="AL39" s="631">
        <v>0</v>
      </c>
      <c r="AM39" s="632"/>
      <c r="AN39" s="632"/>
      <c r="AO39" s="657"/>
      <c r="AQ39" s="663" t="s">
        <v>339</v>
      </c>
      <c r="AR39" s="664"/>
      <c r="AS39" s="664"/>
      <c r="AT39" s="664"/>
      <c r="AU39" s="664"/>
      <c r="AV39" s="664"/>
      <c r="AW39" s="664"/>
      <c r="AX39" s="664"/>
      <c r="AY39" s="665"/>
      <c r="AZ39" s="628" t="s">
        <v>126</v>
      </c>
      <c r="BA39" s="629"/>
      <c r="BB39" s="629"/>
      <c r="BC39" s="629"/>
      <c r="BD39" s="639"/>
      <c r="BE39" s="639"/>
      <c r="BF39" s="666"/>
      <c r="BG39" s="670" t="s">
        <v>340</v>
      </c>
      <c r="BH39" s="667"/>
      <c r="BI39" s="667"/>
      <c r="BJ39" s="667"/>
      <c r="BK39" s="667"/>
      <c r="BL39" s="667"/>
      <c r="BM39" s="667"/>
      <c r="BN39" s="667"/>
      <c r="BO39" s="667"/>
      <c r="BP39" s="667"/>
      <c r="BQ39" s="667"/>
      <c r="BR39" s="667"/>
      <c r="BS39" s="667"/>
      <c r="BT39" s="667"/>
      <c r="BU39" s="668"/>
      <c r="BV39" s="628">
        <v>143196</v>
      </c>
      <c r="BW39" s="629"/>
      <c r="BX39" s="629"/>
      <c r="BY39" s="629"/>
      <c r="BZ39" s="629"/>
      <c r="CA39" s="629"/>
      <c r="CB39" s="669"/>
      <c r="CD39" s="670" t="s">
        <v>341</v>
      </c>
      <c r="CE39" s="667"/>
      <c r="CF39" s="667"/>
      <c r="CG39" s="667"/>
      <c r="CH39" s="667"/>
      <c r="CI39" s="667"/>
      <c r="CJ39" s="667"/>
      <c r="CK39" s="667"/>
      <c r="CL39" s="667"/>
      <c r="CM39" s="667"/>
      <c r="CN39" s="667"/>
      <c r="CO39" s="667"/>
      <c r="CP39" s="667"/>
      <c r="CQ39" s="668"/>
      <c r="CR39" s="628">
        <v>24517295</v>
      </c>
      <c r="CS39" s="639"/>
      <c r="CT39" s="639"/>
      <c r="CU39" s="639"/>
      <c r="CV39" s="639"/>
      <c r="CW39" s="639"/>
      <c r="CX39" s="639"/>
      <c r="CY39" s="640"/>
      <c r="CZ39" s="631">
        <v>7.3</v>
      </c>
      <c r="DA39" s="641"/>
      <c r="DB39" s="641"/>
      <c r="DC39" s="642"/>
      <c r="DD39" s="634">
        <v>24054410</v>
      </c>
      <c r="DE39" s="639"/>
      <c r="DF39" s="639"/>
      <c r="DG39" s="639"/>
      <c r="DH39" s="639"/>
      <c r="DI39" s="639"/>
      <c r="DJ39" s="639"/>
      <c r="DK39" s="640"/>
      <c r="DL39" s="634" t="s">
        <v>126</v>
      </c>
      <c r="DM39" s="639"/>
      <c r="DN39" s="639"/>
      <c r="DO39" s="639"/>
      <c r="DP39" s="639"/>
      <c r="DQ39" s="639"/>
      <c r="DR39" s="639"/>
      <c r="DS39" s="639"/>
      <c r="DT39" s="639"/>
      <c r="DU39" s="639"/>
      <c r="DV39" s="640"/>
      <c r="DW39" s="631" t="s">
        <v>126</v>
      </c>
      <c r="DX39" s="641"/>
      <c r="DY39" s="641"/>
      <c r="DZ39" s="641"/>
      <c r="EA39" s="641"/>
      <c r="EB39" s="641"/>
      <c r="EC39" s="662"/>
    </row>
    <row r="40" spans="2:133" ht="11.25" customHeight="1" x14ac:dyDescent="0.2">
      <c r="B40" s="625" t="s">
        <v>342</v>
      </c>
      <c r="C40" s="626"/>
      <c r="D40" s="626"/>
      <c r="E40" s="626"/>
      <c r="F40" s="626"/>
      <c r="G40" s="626"/>
      <c r="H40" s="626"/>
      <c r="I40" s="626"/>
      <c r="J40" s="626"/>
      <c r="K40" s="626"/>
      <c r="L40" s="626"/>
      <c r="M40" s="626"/>
      <c r="N40" s="626"/>
      <c r="O40" s="626"/>
      <c r="P40" s="626"/>
      <c r="Q40" s="627"/>
      <c r="R40" s="628">
        <v>188000</v>
      </c>
      <c r="S40" s="629"/>
      <c r="T40" s="629"/>
      <c r="U40" s="629"/>
      <c r="V40" s="629"/>
      <c r="W40" s="629"/>
      <c r="X40" s="629"/>
      <c r="Y40" s="630"/>
      <c r="Z40" s="655">
        <v>0.1</v>
      </c>
      <c r="AA40" s="655"/>
      <c r="AB40" s="655"/>
      <c r="AC40" s="655"/>
      <c r="AD40" s="656" t="s">
        <v>126</v>
      </c>
      <c r="AE40" s="656"/>
      <c r="AF40" s="656"/>
      <c r="AG40" s="656"/>
      <c r="AH40" s="656"/>
      <c r="AI40" s="656"/>
      <c r="AJ40" s="656"/>
      <c r="AK40" s="656"/>
      <c r="AL40" s="631" t="s">
        <v>126</v>
      </c>
      <c r="AM40" s="632"/>
      <c r="AN40" s="632"/>
      <c r="AO40" s="657"/>
      <c r="AQ40" s="663" t="s">
        <v>343</v>
      </c>
      <c r="AR40" s="664"/>
      <c r="AS40" s="664"/>
      <c r="AT40" s="664"/>
      <c r="AU40" s="664"/>
      <c r="AV40" s="664"/>
      <c r="AW40" s="664"/>
      <c r="AX40" s="664"/>
      <c r="AY40" s="665"/>
      <c r="AZ40" s="628" t="s">
        <v>126</v>
      </c>
      <c r="BA40" s="629"/>
      <c r="BB40" s="629"/>
      <c r="BC40" s="629"/>
      <c r="BD40" s="639"/>
      <c r="BE40" s="639"/>
      <c r="BF40" s="666"/>
      <c r="BG40" s="671" t="s">
        <v>344</v>
      </c>
      <c r="BH40" s="672"/>
      <c r="BI40" s="672"/>
      <c r="BJ40" s="672"/>
      <c r="BK40" s="672"/>
      <c r="BL40" s="222"/>
      <c r="BM40" s="667" t="s">
        <v>345</v>
      </c>
      <c r="BN40" s="667"/>
      <c r="BO40" s="667"/>
      <c r="BP40" s="667"/>
      <c r="BQ40" s="667"/>
      <c r="BR40" s="667"/>
      <c r="BS40" s="667"/>
      <c r="BT40" s="667"/>
      <c r="BU40" s="668"/>
      <c r="BV40" s="628">
        <v>105</v>
      </c>
      <c r="BW40" s="629"/>
      <c r="BX40" s="629"/>
      <c r="BY40" s="629"/>
      <c r="BZ40" s="629"/>
      <c r="CA40" s="629"/>
      <c r="CB40" s="669"/>
      <c r="CD40" s="670" t="s">
        <v>346</v>
      </c>
      <c r="CE40" s="667"/>
      <c r="CF40" s="667"/>
      <c r="CG40" s="667"/>
      <c r="CH40" s="667"/>
      <c r="CI40" s="667"/>
      <c r="CJ40" s="667"/>
      <c r="CK40" s="667"/>
      <c r="CL40" s="667"/>
      <c r="CM40" s="667"/>
      <c r="CN40" s="667"/>
      <c r="CO40" s="667"/>
      <c r="CP40" s="667"/>
      <c r="CQ40" s="668"/>
      <c r="CR40" s="628">
        <v>219596</v>
      </c>
      <c r="CS40" s="629"/>
      <c r="CT40" s="629"/>
      <c r="CU40" s="629"/>
      <c r="CV40" s="629"/>
      <c r="CW40" s="629"/>
      <c r="CX40" s="629"/>
      <c r="CY40" s="630"/>
      <c r="CZ40" s="631">
        <v>0.1</v>
      </c>
      <c r="DA40" s="641"/>
      <c r="DB40" s="641"/>
      <c r="DC40" s="642"/>
      <c r="DD40" s="634">
        <v>95628</v>
      </c>
      <c r="DE40" s="629"/>
      <c r="DF40" s="629"/>
      <c r="DG40" s="629"/>
      <c r="DH40" s="629"/>
      <c r="DI40" s="629"/>
      <c r="DJ40" s="629"/>
      <c r="DK40" s="630"/>
      <c r="DL40" s="634" t="s">
        <v>174</v>
      </c>
      <c r="DM40" s="629"/>
      <c r="DN40" s="629"/>
      <c r="DO40" s="629"/>
      <c r="DP40" s="629"/>
      <c r="DQ40" s="629"/>
      <c r="DR40" s="629"/>
      <c r="DS40" s="629"/>
      <c r="DT40" s="629"/>
      <c r="DU40" s="629"/>
      <c r="DV40" s="630"/>
      <c r="DW40" s="631" t="s">
        <v>174</v>
      </c>
      <c r="DX40" s="641"/>
      <c r="DY40" s="641"/>
      <c r="DZ40" s="641"/>
      <c r="EA40" s="641"/>
      <c r="EB40" s="641"/>
      <c r="EC40" s="662"/>
    </row>
    <row r="41" spans="2:133" ht="11.25" customHeight="1" x14ac:dyDescent="0.2">
      <c r="B41" s="625" t="s">
        <v>347</v>
      </c>
      <c r="C41" s="626"/>
      <c r="D41" s="626"/>
      <c r="E41" s="626"/>
      <c r="F41" s="626"/>
      <c r="G41" s="626"/>
      <c r="H41" s="626"/>
      <c r="I41" s="626"/>
      <c r="J41" s="626"/>
      <c r="K41" s="626"/>
      <c r="L41" s="626"/>
      <c r="M41" s="626"/>
      <c r="N41" s="626"/>
      <c r="O41" s="626"/>
      <c r="P41" s="626"/>
      <c r="Q41" s="627"/>
      <c r="R41" s="628" t="s">
        <v>174</v>
      </c>
      <c r="S41" s="629"/>
      <c r="T41" s="629"/>
      <c r="U41" s="629"/>
      <c r="V41" s="629"/>
      <c r="W41" s="629"/>
      <c r="X41" s="629"/>
      <c r="Y41" s="630"/>
      <c r="Z41" s="655" t="s">
        <v>126</v>
      </c>
      <c r="AA41" s="655"/>
      <c r="AB41" s="655"/>
      <c r="AC41" s="655"/>
      <c r="AD41" s="656" t="s">
        <v>126</v>
      </c>
      <c r="AE41" s="656"/>
      <c r="AF41" s="656"/>
      <c r="AG41" s="656"/>
      <c r="AH41" s="656"/>
      <c r="AI41" s="656"/>
      <c r="AJ41" s="656"/>
      <c r="AK41" s="656"/>
      <c r="AL41" s="631" t="s">
        <v>174</v>
      </c>
      <c r="AM41" s="632"/>
      <c r="AN41" s="632"/>
      <c r="AO41" s="657"/>
      <c r="AQ41" s="663" t="s">
        <v>348</v>
      </c>
      <c r="AR41" s="664"/>
      <c r="AS41" s="664"/>
      <c r="AT41" s="664"/>
      <c r="AU41" s="664"/>
      <c r="AV41" s="664"/>
      <c r="AW41" s="664"/>
      <c r="AX41" s="664"/>
      <c r="AY41" s="665"/>
      <c r="AZ41" s="628">
        <v>6569377</v>
      </c>
      <c r="BA41" s="629"/>
      <c r="BB41" s="629"/>
      <c r="BC41" s="629"/>
      <c r="BD41" s="639"/>
      <c r="BE41" s="639"/>
      <c r="BF41" s="666"/>
      <c r="BG41" s="671"/>
      <c r="BH41" s="672"/>
      <c r="BI41" s="672"/>
      <c r="BJ41" s="672"/>
      <c r="BK41" s="672"/>
      <c r="BL41" s="222"/>
      <c r="BM41" s="667" t="s">
        <v>349</v>
      </c>
      <c r="BN41" s="667"/>
      <c r="BO41" s="667"/>
      <c r="BP41" s="667"/>
      <c r="BQ41" s="667"/>
      <c r="BR41" s="667"/>
      <c r="BS41" s="667"/>
      <c r="BT41" s="667"/>
      <c r="BU41" s="668"/>
      <c r="BV41" s="628">
        <v>1</v>
      </c>
      <c r="BW41" s="629"/>
      <c r="BX41" s="629"/>
      <c r="BY41" s="629"/>
      <c r="BZ41" s="629"/>
      <c r="CA41" s="629"/>
      <c r="CB41" s="669"/>
      <c r="CD41" s="670" t="s">
        <v>350</v>
      </c>
      <c r="CE41" s="667"/>
      <c r="CF41" s="667"/>
      <c r="CG41" s="667"/>
      <c r="CH41" s="667"/>
      <c r="CI41" s="667"/>
      <c r="CJ41" s="667"/>
      <c r="CK41" s="667"/>
      <c r="CL41" s="667"/>
      <c r="CM41" s="667"/>
      <c r="CN41" s="667"/>
      <c r="CO41" s="667"/>
      <c r="CP41" s="667"/>
      <c r="CQ41" s="668"/>
      <c r="CR41" s="628" t="s">
        <v>126</v>
      </c>
      <c r="CS41" s="639"/>
      <c r="CT41" s="639"/>
      <c r="CU41" s="639"/>
      <c r="CV41" s="639"/>
      <c r="CW41" s="639"/>
      <c r="CX41" s="639"/>
      <c r="CY41" s="640"/>
      <c r="CZ41" s="631" t="s">
        <v>126</v>
      </c>
      <c r="DA41" s="641"/>
      <c r="DB41" s="641"/>
      <c r="DC41" s="642"/>
      <c r="DD41" s="634" t="s">
        <v>174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351</v>
      </c>
      <c r="C42" s="626"/>
      <c r="D42" s="626"/>
      <c r="E42" s="626"/>
      <c r="F42" s="626"/>
      <c r="G42" s="626"/>
      <c r="H42" s="626"/>
      <c r="I42" s="626"/>
      <c r="J42" s="626"/>
      <c r="K42" s="626"/>
      <c r="L42" s="626"/>
      <c r="M42" s="626"/>
      <c r="N42" s="626"/>
      <c r="O42" s="626"/>
      <c r="P42" s="626"/>
      <c r="Q42" s="627"/>
      <c r="R42" s="628" t="s">
        <v>126</v>
      </c>
      <c r="S42" s="629"/>
      <c r="T42" s="629"/>
      <c r="U42" s="629"/>
      <c r="V42" s="629"/>
      <c r="W42" s="629"/>
      <c r="X42" s="629"/>
      <c r="Y42" s="630"/>
      <c r="Z42" s="655" t="s">
        <v>174</v>
      </c>
      <c r="AA42" s="655"/>
      <c r="AB42" s="655"/>
      <c r="AC42" s="655"/>
      <c r="AD42" s="656" t="s">
        <v>126</v>
      </c>
      <c r="AE42" s="656"/>
      <c r="AF42" s="656"/>
      <c r="AG42" s="656"/>
      <c r="AH42" s="656"/>
      <c r="AI42" s="656"/>
      <c r="AJ42" s="656"/>
      <c r="AK42" s="656"/>
      <c r="AL42" s="631" t="s">
        <v>174</v>
      </c>
      <c r="AM42" s="632"/>
      <c r="AN42" s="632"/>
      <c r="AO42" s="657"/>
      <c r="AQ42" s="675" t="s">
        <v>352</v>
      </c>
      <c r="AR42" s="676"/>
      <c r="AS42" s="676"/>
      <c r="AT42" s="676"/>
      <c r="AU42" s="676"/>
      <c r="AV42" s="676"/>
      <c r="AW42" s="676"/>
      <c r="AX42" s="676"/>
      <c r="AY42" s="677"/>
      <c r="AZ42" s="608">
        <v>18511780</v>
      </c>
      <c r="BA42" s="643"/>
      <c r="BB42" s="643"/>
      <c r="BC42" s="643"/>
      <c r="BD42" s="609"/>
      <c r="BE42" s="609"/>
      <c r="BF42" s="658"/>
      <c r="BG42" s="673"/>
      <c r="BH42" s="674"/>
      <c r="BI42" s="674"/>
      <c r="BJ42" s="674"/>
      <c r="BK42" s="674"/>
      <c r="BL42" s="223"/>
      <c r="BM42" s="659" t="s">
        <v>353</v>
      </c>
      <c r="BN42" s="659"/>
      <c r="BO42" s="659"/>
      <c r="BP42" s="659"/>
      <c r="BQ42" s="659"/>
      <c r="BR42" s="659"/>
      <c r="BS42" s="659"/>
      <c r="BT42" s="659"/>
      <c r="BU42" s="660"/>
      <c r="BV42" s="608">
        <v>327</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47873268</v>
      </c>
      <c r="CS42" s="639"/>
      <c r="CT42" s="639"/>
      <c r="CU42" s="639"/>
      <c r="CV42" s="639"/>
      <c r="CW42" s="639"/>
      <c r="CX42" s="639"/>
      <c r="CY42" s="640"/>
      <c r="CZ42" s="631">
        <v>14.2</v>
      </c>
      <c r="DA42" s="641"/>
      <c r="DB42" s="641"/>
      <c r="DC42" s="642"/>
      <c r="DD42" s="634">
        <v>17754217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355</v>
      </c>
      <c r="C43" s="626"/>
      <c r="D43" s="626"/>
      <c r="E43" s="626"/>
      <c r="F43" s="626"/>
      <c r="G43" s="626"/>
      <c r="H43" s="626"/>
      <c r="I43" s="626"/>
      <c r="J43" s="626"/>
      <c r="K43" s="626"/>
      <c r="L43" s="626"/>
      <c r="M43" s="626"/>
      <c r="N43" s="626"/>
      <c r="O43" s="626"/>
      <c r="P43" s="626"/>
      <c r="Q43" s="627"/>
      <c r="R43" s="628" t="s">
        <v>174</v>
      </c>
      <c r="S43" s="629"/>
      <c r="T43" s="629"/>
      <c r="U43" s="629"/>
      <c r="V43" s="629"/>
      <c r="W43" s="629"/>
      <c r="X43" s="629"/>
      <c r="Y43" s="630"/>
      <c r="Z43" s="655" t="s">
        <v>174</v>
      </c>
      <c r="AA43" s="655"/>
      <c r="AB43" s="655"/>
      <c r="AC43" s="655"/>
      <c r="AD43" s="656" t="s">
        <v>174</v>
      </c>
      <c r="AE43" s="656"/>
      <c r="AF43" s="656"/>
      <c r="AG43" s="656"/>
      <c r="AH43" s="656"/>
      <c r="AI43" s="656"/>
      <c r="AJ43" s="656"/>
      <c r="AK43" s="656"/>
      <c r="AL43" s="631" t="s">
        <v>126</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2158029</v>
      </c>
      <c r="CS43" s="639"/>
      <c r="CT43" s="639"/>
      <c r="CU43" s="639"/>
      <c r="CV43" s="639"/>
      <c r="CW43" s="639"/>
      <c r="CX43" s="639"/>
      <c r="CY43" s="640"/>
      <c r="CZ43" s="631">
        <v>0.6</v>
      </c>
      <c r="DA43" s="641"/>
      <c r="DB43" s="641"/>
      <c r="DC43" s="642"/>
      <c r="DD43" s="634">
        <v>2148994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357</v>
      </c>
      <c r="C44" s="606"/>
      <c r="D44" s="606"/>
      <c r="E44" s="606"/>
      <c r="F44" s="606"/>
      <c r="G44" s="606"/>
      <c r="H44" s="606"/>
      <c r="I44" s="606"/>
      <c r="J44" s="606"/>
      <c r="K44" s="606"/>
      <c r="L44" s="606"/>
      <c r="M44" s="606"/>
      <c r="N44" s="606"/>
      <c r="O44" s="606"/>
      <c r="P44" s="606"/>
      <c r="Q44" s="607"/>
      <c r="R44" s="608">
        <v>350933326</v>
      </c>
      <c r="S44" s="643"/>
      <c r="T44" s="643"/>
      <c r="U44" s="643"/>
      <c r="V44" s="643"/>
      <c r="W44" s="643"/>
      <c r="X44" s="643"/>
      <c r="Y44" s="644"/>
      <c r="Z44" s="645">
        <v>100</v>
      </c>
      <c r="AA44" s="645"/>
      <c r="AB44" s="645"/>
      <c r="AC44" s="645"/>
      <c r="AD44" s="646">
        <v>175375140</v>
      </c>
      <c r="AE44" s="646"/>
      <c r="AF44" s="646"/>
      <c r="AG44" s="646"/>
      <c r="AH44" s="646"/>
      <c r="AI44" s="646"/>
      <c r="AJ44" s="646"/>
      <c r="AK44" s="646"/>
      <c r="AL44" s="611">
        <v>100</v>
      </c>
      <c r="AM44" s="647"/>
      <c r="AN44" s="647"/>
      <c r="AO44" s="648"/>
      <c r="CD44" s="649" t="s">
        <v>303</v>
      </c>
      <c r="CE44" s="650"/>
      <c r="CF44" s="625" t="s">
        <v>358</v>
      </c>
      <c r="CG44" s="626"/>
      <c r="CH44" s="626"/>
      <c r="CI44" s="626"/>
      <c r="CJ44" s="626"/>
      <c r="CK44" s="626"/>
      <c r="CL44" s="626"/>
      <c r="CM44" s="626"/>
      <c r="CN44" s="626"/>
      <c r="CO44" s="626"/>
      <c r="CP44" s="626"/>
      <c r="CQ44" s="627"/>
      <c r="CR44" s="628">
        <v>47873268</v>
      </c>
      <c r="CS44" s="629"/>
      <c r="CT44" s="629"/>
      <c r="CU44" s="629"/>
      <c r="CV44" s="629"/>
      <c r="CW44" s="629"/>
      <c r="CX44" s="629"/>
      <c r="CY44" s="630"/>
      <c r="CZ44" s="631">
        <v>14.2</v>
      </c>
      <c r="DA44" s="632"/>
      <c r="DB44" s="632"/>
      <c r="DC44" s="633"/>
      <c r="DD44" s="634">
        <v>17754217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13036062</v>
      </c>
      <c r="CS45" s="639"/>
      <c r="CT45" s="639"/>
      <c r="CU45" s="639"/>
      <c r="CV45" s="639"/>
      <c r="CW45" s="639"/>
      <c r="CX45" s="639"/>
      <c r="CY45" s="640"/>
      <c r="CZ45" s="631">
        <v>3.9</v>
      </c>
      <c r="DA45" s="641"/>
      <c r="DB45" s="641"/>
      <c r="DC45" s="642"/>
      <c r="DD45" s="634">
        <v>3263089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34837206</v>
      </c>
      <c r="CS46" s="629"/>
      <c r="CT46" s="629"/>
      <c r="CU46" s="629"/>
      <c r="CV46" s="629"/>
      <c r="CW46" s="629"/>
      <c r="CX46" s="629"/>
      <c r="CY46" s="630"/>
      <c r="CZ46" s="631">
        <v>10.3</v>
      </c>
      <c r="DA46" s="632"/>
      <c r="DB46" s="632"/>
      <c r="DC46" s="633"/>
      <c r="DD46" s="634">
        <v>14491128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t="s">
        <v>174</v>
      </c>
      <c r="CS47" s="639"/>
      <c r="CT47" s="639"/>
      <c r="CU47" s="639"/>
      <c r="CV47" s="639"/>
      <c r="CW47" s="639"/>
      <c r="CX47" s="639"/>
      <c r="CY47" s="640"/>
      <c r="CZ47" s="631" t="s">
        <v>174</v>
      </c>
      <c r="DA47" s="641"/>
      <c r="DB47" s="641"/>
      <c r="DC47" s="642"/>
      <c r="DD47" s="634" t="s">
        <v>174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126</v>
      </c>
      <c r="CS48" s="629"/>
      <c r="CT48" s="629"/>
      <c r="CU48" s="629"/>
      <c r="CV48" s="629"/>
      <c r="CW48" s="629"/>
      <c r="CX48" s="629"/>
      <c r="CY48" s="630"/>
      <c r="CZ48" s="631" t="s">
        <v>174</v>
      </c>
      <c r="DA48" s="632"/>
      <c r="DB48" s="632"/>
      <c r="DC48" s="633"/>
      <c r="DD48" s="634" t="s">
        <v>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366</v>
      </c>
      <c r="CE49" s="606"/>
      <c r="CF49" s="606"/>
      <c r="CG49" s="606"/>
      <c r="CH49" s="606"/>
      <c r="CI49" s="606"/>
      <c r="CJ49" s="606"/>
      <c r="CK49" s="606"/>
      <c r="CL49" s="606"/>
      <c r="CM49" s="606"/>
      <c r="CN49" s="606"/>
      <c r="CO49" s="606"/>
      <c r="CP49" s="606"/>
      <c r="CQ49" s="607"/>
      <c r="CR49" s="608">
        <v>337980768</v>
      </c>
      <c r="CS49" s="609"/>
      <c r="CT49" s="609"/>
      <c r="CU49" s="609"/>
      <c r="CV49" s="609"/>
      <c r="CW49" s="609"/>
      <c r="CX49" s="609"/>
      <c r="CY49" s="610"/>
      <c r="CZ49" s="611">
        <v>100</v>
      </c>
      <c r="DA49" s="612"/>
      <c r="DB49" s="612"/>
      <c r="DC49" s="613"/>
      <c r="DD49" s="614">
        <v>184598088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LgbB80H0QphrpExf70YMyGsQQaptFKBfM+RlmZuzYRviPK6dOcAjLIZU861Bpknd9+p30yOc32gxBsbzjbo7w==" saltValue="YfQhTvlNnP3u9zyyuLx8J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368</v>
      </c>
      <c r="DK2" s="1120"/>
      <c r="DL2" s="1120"/>
      <c r="DM2" s="1120"/>
      <c r="DN2" s="1120"/>
      <c r="DO2" s="1121"/>
      <c r="DP2" s="231"/>
      <c r="DQ2" s="1119" t="s">
        <v>369</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35"/>
      <c r="BA5" s="235"/>
      <c r="BB5" s="235"/>
      <c r="BC5" s="235"/>
      <c r="BD5" s="235"/>
      <c r="BE5" s="236"/>
      <c r="BF5" s="236"/>
      <c r="BG5" s="236"/>
      <c r="BH5" s="236"/>
      <c r="BI5" s="236"/>
      <c r="BJ5" s="236"/>
      <c r="BK5" s="236"/>
      <c r="BL5" s="236"/>
      <c r="BM5" s="236"/>
      <c r="BN5" s="236"/>
      <c r="BO5" s="236"/>
      <c r="BP5" s="236"/>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389</v>
      </c>
      <c r="C7" s="1076"/>
      <c r="D7" s="1076"/>
      <c r="E7" s="1076"/>
      <c r="F7" s="1076"/>
      <c r="G7" s="1076"/>
      <c r="H7" s="1076"/>
      <c r="I7" s="1076"/>
      <c r="J7" s="1076"/>
      <c r="K7" s="1076"/>
      <c r="L7" s="1076"/>
      <c r="M7" s="1076"/>
      <c r="N7" s="1076"/>
      <c r="O7" s="1076"/>
      <c r="P7" s="1077"/>
      <c r="Q7" s="1130">
        <v>350933</v>
      </c>
      <c r="R7" s="1131"/>
      <c r="S7" s="1131"/>
      <c r="T7" s="1131"/>
      <c r="U7" s="1131"/>
      <c r="V7" s="1131">
        <v>337981</v>
      </c>
      <c r="W7" s="1131"/>
      <c r="X7" s="1131"/>
      <c r="Y7" s="1131"/>
      <c r="Z7" s="1131"/>
      <c r="AA7" s="1131">
        <v>12953</v>
      </c>
      <c r="AB7" s="1131"/>
      <c r="AC7" s="1131"/>
      <c r="AD7" s="1131"/>
      <c r="AE7" s="1132"/>
      <c r="AF7" s="1133">
        <v>11328</v>
      </c>
      <c r="AG7" s="1134"/>
      <c r="AH7" s="1134"/>
      <c r="AI7" s="1134"/>
      <c r="AJ7" s="1135"/>
      <c r="AK7" s="1136">
        <v>596</v>
      </c>
      <c r="AL7" s="1137"/>
      <c r="AM7" s="1137"/>
      <c r="AN7" s="1137"/>
      <c r="AO7" s="1137"/>
      <c r="AP7" s="1137">
        <v>25607</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588</v>
      </c>
      <c r="BT7" s="1128"/>
      <c r="BU7" s="1128"/>
      <c r="BV7" s="1128"/>
      <c r="BW7" s="1128"/>
      <c r="BX7" s="1128"/>
      <c r="BY7" s="1128"/>
      <c r="BZ7" s="1128"/>
      <c r="CA7" s="1128"/>
      <c r="CB7" s="1128"/>
      <c r="CC7" s="1128"/>
      <c r="CD7" s="1128"/>
      <c r="CE7" s="1128"/>
      <c r="CF7" s="1128"/>
      <c r="CG7" s="1140"/>
      <c r="CH7" s="1124">
        <v>0</v>
      </c>
      <c r="CI7" s="1125"/>
      <c r="CJ7" s="1125"/>
      <c r="CK7" s="1125"/>
      <c r="CL7" s="1126"/>
      <c r="CM7" s="1124">
        <v>532</v>
      </c>
      <c r="CN7" s="1125"/>
      <c r="CO7" s="1125"/>
      <c r="CP7" s="1125"/>
      <c r="CQ7" s="1126"/>
      <c r="CR7" s="1124">
        <v>500</v>
      </c>
      <c r="CS7" s="1125"/>
      <c r="CT7" s="1125"/>
      <c r="CU7" s="1125"/>
      <c r="CV7" s="1126"/>
      <c r="CW7" s="1124">
        <v>21</v>
      </c>
      <c r="CX7" s="1125"/>
      <c r="CY7" s="1125"/>
      <c r="CZ7" s="1125"/>
      <c r="DA7" s="1126"/>
      <c r="DB7" s="1124" t="s">
        <v>566</v>
      </c>
      <c r="DC7" s="1125"/>
      <c r="DD7" s="1125"/>
      <c r="DE7" s="1125"/>
      <c r="DF7" s="1126"/>
      <c r="DG7" s="1124" t="s">
        <v>566</v>
      </c>
      <c r="DH7" s="1125"/>
      <c r="DI7" s="1125"/>
      <c r="DJ7" s="1125"/>
      <c r="DK7" s="1126"/>
      <c r="DL7" s="1124" t="s">
        <v>566</v>
      </c>
      <c r="DM7" s="1125"/>
      <c r="DN7" s="1125"/>
      <c r="DO7" s="1125"/>
      <c r="DP7" s="1126"/>
      <c r="DQ7" s="1124" t="s">
        <v>589</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574</v>
      </c>
      <c r="BT8" s="1021"/>
      <c r="BU8" s="1021"/>
      <c r="BV8" s="1021"/>
      <c r="BW8" s="1021"/>
      <c r="BX8" s="1021"/>
      <c r="BY8" s="1021"/>
      <c r="BZ8" s="1021"/>
      <c r="CA8" s="1021"/>
      <c r="CB8" s="1021"/>
      <c r="CC8" s="1021"/>
      <c r="CD8" s="1021"/>
      <c r="CE8" s="1021"/>
      <c r="CF8" s="1021"/>
      <c r="CG8" s="1042"/>
      <c r="CH8" s="1017">
        <v>7</v>
      </c>
      <c r="CI8" s="1018"/>
      <c r="CJ8" s="1018"/>
      <c r="CK8" s="1018"/>
      <c r="CL8" s="1019"/>
      <c r="CM8" s="1017">
        <v>740</v>
      </c>
      <c r="CN8" s="1018"/>
      <c r="CO8" s="1018"/>
      <c r="CP8" s="1018"/>
      <c r="CQ8" s="1019"/>
      <c r="CR8" s="1017">
        <v>500</v>
      </c>
      <c r="CS8" s="1018"/>
      <c r="CT8" s="1018"/>
      <c r="CU8" s="1018"/>
      <c r="CV8" s="1019"/>
      <c r="CW8" s="1017">
        <v>35</v>
      </c>
      <c r="CX8" s="1018"/>
      <c r="CY8" s="1018"/>
      <c r="CZ8" s="1018"/>
      <c r="DA8" s="1019"/>
      <c r="DB8" s="1017" t="s">
        <v>566</v>
      </c>
      <c r="DC8" s="1018"/>
      <c r="DD8" s="1018"/>
      <c r="DE8" s="1018"/>
      <c r="DF8" s="1019"/>
      <c r="DG8" s="1017" t="s">
        <v>566</v>
      </c>
      <c r="DH8" s="1018"/>
      <c r="DI8" s="1018"/>
      <c r="DJ8" s="1018"/>
      <c r="DK8" s="1019"/>
      <c r="DL8" s="1017" t="s">
        <v>566</v>
      </c>
      <c r="DM8" s="1018"/>
      <c r="DN8" s="1018"/>
      <c r="DO8" s="1018"/>
      <c r="DP8" s="1019"/>
      <c r="DQ8" s="1017" t="s">
        <v>566</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t="s">
        <v>579</v>
      </c>
      <c r="BS9" s="1020" t="s">
        <v>575</v>
      </c>
      <c r="BT9" s="1021"/>
      <c r="BU9" s="1021"/>
      <c r="BV9" s="1021"/>
      <c r="BW9" s="1021"/>
      <c r="BX9" s="1021"/>
      <c r="BY9" s="1021"/>
      <c r="BZ9" s="1021"/>
      <c r="CA9" s="1021"/>
      <c r="CB9" s="1021"/>
      <c r="CC9" s="1021"/>
      <c r="CD9" s="1021"/>
      <c r="CE9" s="1021"/>
      <c r="CF9" s="1021"/>
      <c r="CG9" s="1042"/>
      <c r="CH9" s="1017">
        <v>131</v>
      </c>
      <c r="CI9" s="1018"/>
      <c r="CJ9" s="1018"/>
      <c r="CK9" s="1018"/>
      <c r="CL9" s="1019"/>
      <c r="CM9" s="1017">
        <v>5704</v>
      </c>
      <c r="CN9" s="1018"/>
      <c r="CO9" s="1018"/>
      <c r="CP9" s="1018"/>
      <c r="CQ9" s="1019"/>
      <c r="CR9" s="1017">
        <v>3022</v>
      </c>
      <c r="CS9" s="1018"/>
      <c r="CT9" s="1018"/>
      <c r="CU9" s="1018"/>
      <c r="CV9" s="1019"/>
      <c r="CW9" s="1017" t="s">
        <v>566</v>
      </c>
      <c r="CX9" s="1018"/>
      <c r="CY9" s="1018"/>
      <c r="CZ9" s="1018"/>
      <c r="DA9" s="1019"/>
      <c r="DB9" s="1017" t="s">
        <v>566</v>
      </c>
      <c r="DC9" s="1018"/>
      <c r="DD9" s="1018"/>
      <c r="DE9" s="1018"/>
      <c r="DF9" s="1019"/>
      <c r="DG9" s="1017" t="s">
        <v>566</v>
      </c>
      <c r="DH9" s="1018"/>
      <c r="DI9" s="1018"/>
      <c r="DJ9" s="1018"/>
      <c r="DK9" s="1019"/>
      <c r="DL9" s="1017">
        <v>258</v>
      </c>
      <c r="DM9" s="1018"/>
      <c r="DN9" s="1018"/>
      <c r="DO9" s="1018"/>
      <c r="DP9" s="1019"/>
      <c r="DQ9" s="1017">
        <v>26</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576</v>
      </c>
      <c r="BT10" s="1021"/>
      <c r="BU10" s="1021"/>
      <c r="BV10" s="1021"/>
      <c r="BW10" s="1021"/>
      <c r="BX10" s="1021"/>
      <c r="BY10" s="1021"/>
      <c r="BZ10" s="1021"/>
      <c r="CA10" s="1021"/>
      <c r="CB10" s="1021"/>
      <c r="CC10" s="1021"/>
      <c r="CD10" s="1021"/>
      <c r="CE10" s="1021"/>
      <c r="CF10" s="1021"/>
      <c r="CG10" s="1042"/>
      <c r="CH10" s="1017">
        <v>-2</v>
      </c>
      <c r="CI10" s="1018"/>
      <c r="CJ10" s="1018"/>
      <c r="CK10" s="1018"/>
      <c r="CL10" s="1019"/>
      <c r="CM10" s="1017">
        <v>1753</v>
      </c>
      <c r="CN10" s="1018"/>
      <c r="CO10" s="1018"/>
      <c r="CP10" s="1018"/>
      <c r="CQ10" s="1019"/>
      <c r="CR10" s="1017">
        <v>530</v>
      </c>
      <c r="CS10" s="1018"/>
      <c r="CT10" s="1018"/>
      <c r="CU10" s="1018"/>
      <c r="CV10" s="1019"/>
      <c r="CW10" s="1017">
        <v>290</v>
      </c>
      <c r="CX10" s="1018"/>
      <c r="CY10" s="1018"/>
      <c r="CZ10" s="1018"/>
      <c r="DA10" s="1019"/>
      <c r="DB10" s="1017" t="s">
        <v>566</v>
      </c>
      <c r="DC10" s="1018"/>
      <c r="DD10" s="1018"/>
      <c r="DE10" s="1018"/>
      <c r="DF10" s="1019"/>
      <c r="DG10" s="1017" t="s">
        <v>566</v>
      </c>
      <c r="DH10" s="1018"/>
      <c r="DI10" s="1018"/>
      <c r="DJ10" s="1018"/>
      <c r="DK10" s="1019"/>
      <c r="DL10" s="1017" t="s">
        <v>566</v>
      </c>
      <c r="DM10" s="1018"/>
      <c r="DN10" s="1018"/>
      <c r="DO10" s="1018"/>
      <c r="DP10" s="1019"/>
      <c r="DQ10" s="1017" t="s">
        <v>583</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t="s">
        <v>580</v>
      </c>
      <c r="BS11" s="1020" t="s">
        <v>577</v>
      </c>
      <c r="BT11" s="1021"/>
      <c r="BU11" s="1021"/>
      <c r="BV11" s="1021"/>
      <c r="BW11" s="1021"/>
      <c r="BX11" s="1021"/>
      <c r="BY11" s="1021"/>
      <c r="BZ11" s="1021"/>
      <c r="CA11" s="1021"/>
      <c r="CB11" s="1021"/>
      <c r="CC11" s="1021"/>
      <c r="CD11" s="1021"/>
      <c r="CE11" s="1021"/>
      <c r="CF11" s="1021"/>
      <c r="CG11" s="1042"/>
      <c r="CH11" s="1017">
        <v>54</v>
      </c>
      <c r="CI11" s="1018"/>
      <c r="CJ11" s="1018"/>
      <c r="CK11" s="1018"/>
      <c r="CL11" s="1019"/>
      <c r="CM11" s="1017">
        <v>334</v>
      </c>
      <c r="CN11" s="1018"/>
      <c r="CO11" s="1018"/>
      <c r="CP11" s="1018"/>
      <c r="CQ11" s="1019"/>
      <c r="CR11" s="1017">
        <v>5</v>
      </c>
      <c r="CS11" s="1018"/>
      <c r="CT11" s="1018"/>
      <c r="CU11" s="1018"/>
      <c r="CV11" s="1019"/>
      <c r="CW11" s="1017" t="s">
        <v>581</v>
      </c>
      <c r="CX11" s="1018"/>
      <c r="CY11" s="1018"/>
      <c r="CZ11" s="1018"/>
      <c r="DA11" s="1019"/>
      <c r="DB11" s="1017">
        <v>3353</v>
      </c>
      <c r="DC11" s="1018"/>
      <c r="DD11" s="1018"/>
      <c r="DE11" s="1018"/>
      <c r="DF11" s="1019"/>
      <c r="DG11" s="1017">
        <v>4371</v>
      </c>
      <c r="DH11" s="1018"/>
      <c r="DI11" s="1018"/>
      <c r="DJ11" s="1018"/>
      <c r="DK11" s="1019"/>
      <c r="DL11" s="1017" t="s">
        <v>566</v>
      </c>
      <c r="DM11" s="1018"/>
      <c r="DN11" s="1018"/>
      <c r="DO11" s="1018"/>
      <c r="DP11" s="1019"/>
      <c r="DQ11" s="1017" t="s">
        <v>582</v>
      </c>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578</v>
      </c>
      <c r="BT12" s="1021"/>
      <c r="BU12" s="1021"/>
      <c r="BV12" s="1021"/>
      <c r="BW12" s="1021"/>
      <c r="BX12" s="1021"/>
      <c r="BY12" s="1021"/>
      <c r="BZ12" s="1021"/>
      <c r="CA12" s="1021"/>
      <c r="CB12" s="1021"/>
      <c r="CC12" s="1021"/>
      <c r="CD12" s="1021"/>
      <c r="CE12" s="1021"/>
      <c r="CF12" s="1021"/>
      <c r="CG12" s="1042"/>
      <c r="CH12" s="1017">
        <v>0</v>
      </c>
      <c r="CI12" s="1018"/>
      <c r="CJ12" s="1018"/>
      <c r="CK12" s="1018"/>
      <c r="CL12" s="1019"/>
      <c r="CM12" s="1017">
        <v>25</v>
      </c>
      <c r="CN12" s="1018"/>
      <c r="CO12" s="1018"/>
      <c r="CP12" s="1018"/>
      <c r="CQ12" s="1019"/>
      <c r="CR12" s="1017">
        <v>25</v>
      </c>
      <c r="CS12" s="1018"/>
      <c r="CT12" s="1018"/>
      <c r="CU12" s="1018"/>
      <c r="CV12" s="1019"/>
      <c r="CW12" s="1017">
        <v>66</v>
      </c>
      <c r="CX12" s="1018"/>
      <c r="CY12" s="1018"/>
      <c r="CZ12" s="1018"/>
      <c r="DA12" s="1019"/>
      <c r="DB12" s="1017" t="s">
        <v>566</v>
      </c>
      <c r="DC12" s="1018"/>
      <c r="DD12" s="1018"/>
      <c r="DE12" s="1018"/>
      <c r="DF12" s="1019"/>
      <c r="DG12" s="1017" t="s">
        <v>566</v>
      </c>
      <c r="DH12" s="1018"/>
      <c r="DI12" s="1018"/>
      <c r="DJ12" s="1018"/>
      <c r="DK12" s="1019"/>
      <c r="DL12" s="1017" t="s">
        <v>566</v>
      </c>
      <c r="DM12" s="1018"/>
      <c r="DN12" s="1018"/>
      <c r="DO12" s="1018"/>
      <c r="DP12" s="1019"/>
      <c r="DQ12" s="1017" t="s">
        <v>566</v>
      </c>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391</v>
      </c>
      <c r="B23" s="965" t="s">
        <v>392</v>
      </c>
      <c r="C23" s="966"/>
      <c r="D23" s="966"/>
      <c r="E23" s="966"/>
      <c r="F23" s="966"/>
      <c r="G23" s="966"/>
      <c r="H23" s="966"/>
      <c r="I23" s="966"/>
      <c r="J23" s="966"/>
      <c r="K23" s="966"/>
      <c r="L23" s="966"/>
      <c r="M23" s="966"/>
      <c r="N23" s="966"/>
      <c r="O23" s="966"/>
      <c r="P23" s="976"/>
      <c r="Q23" s="1095">
        <v>350933</v>
      </c>
      <c r="R23" s="1089"/>
      <c r="S23" s="1089"/>
      <c r="T23" s="1089"/>
      <c r="U23" s="1089"/>
      <c r="V23" s="1089">
        <v>337981</v>
      </c>
      <c r="W23" s="1089"/>
      <c r="X23" s="1089"/>
      <c r="Y23" s="1089"/>
      <c r="Z23" s="1089"/>
      <c r="AA23" s="1089">
        <v>12953</v>
      </c>
      <c r="AB23" s="1089"/>
      <c r="AC23" s="1089"/>
      <c r="AD23" s="1089"/>
      <c r="AE23" s="1096"/>
      <c r="AF23" s="1097">
        <v>11328</v>
      </c>
      <c r="AG23" s="1089"/>
      <c r="AH23" s="1089"/>
      <c r="AI23" s="1089"/>
      <c r="AJ23" s="1098"/>
      <c r="AK23" s="1099"/>
      <c r="AL23" s="1100"/>
      <c r="AM23" s="1100"/>
      <c r="AN23" s="1100"/>
      <c r="AO23" s="1100"/>
      <c r="AP23" s="1089">
        <v>25607</v>
      </c>
      <c r="AQ23" s="1089"/>
      <c r="AR23" s="1089"/>
      <c r="AS23" s="1089"/>
      <c r="AT23" s="1089"/>
      <c r="AU23" s="1090"/>
      <c r="AV23" s="1090"/>
      <c r="AW23" s="1090"/>
      <c r="AX23" s="1090"/>
      <c r="AY23" s="1091"/>
      <c r="AZ23" s="1092" t="s">
        <v>393</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404</v>
      </c>
      <c r="C28" s="1076"/>
      <c r="D28" s="1076"/>
      <c r="E28" s="1076"/>
      <c r="F28" s="1076"/>
      <c r="G28" s="1076"/>
      <c r="H28" s="1076"/>
      <c r="I28" s="1076"/>
      <c r="J28" s="1076"/>
      <c r="K28" s="1076"/>
      <c r="L28" s="1076"/>
      <c r="M28" s="1076"/>
      <c r="N28" s="1076"/>
      <c r="O28" s="1076"/>
      <c r="P28" s="1077"/>
      <c r="Q28" s="1078">
        <v>70940</v>
      </c>
      <c r="R28" s="1079"/>
      <c r="S28" s="1079"/>
      <c r="T28" s="1079"/>
      <c r="U28" s="1079"/>
      <c r="V28" s="1079">
        <v>70033</v>
      </c>
      <c r="W28" s="1079"/>
      <c r="X28" s="1079"/>
      <c r="Y28" s="1079"/>
      <c r="Z28" s="1079"/>
      <c r="AA28" s="1079">
        <v>907</v>
      </c>
      <c r="AB28" s="1079"/>
      <c r="AC28" s="1079"/>
      <c r="AD28" s="1079"/>
      <c r="AE28" s="1080"/>
      <c r="AF28" s="1081">
        <v>907</v>
      </c>
      <c r="AG28" s="1079"/>
      <c r="AH28" s="1079"/>
      <c r="AI28" s="1079"/>
      <c r="AJ28" s="1082"/>
      <c r="AK28" s="1070">
        <v>6569</v>
      </c>
      <c r="AL28" s="1071"/>
      <c r="AM28" s="1071"/>
      <c r="AN28" s="1071"/>
      <c r="AO28" s="1071"/>
      <c r="AP28" s="1071" t="s">
        <v>566</v>
      </c>
      <c r="AQ28" s="1071"/>
      <c r="AR28" s="1071"/>
      <c r="AS28" s="1071"/>
      <c r="AT28" s="1071"/>
      <c r="AU28" s="1071" t="s">
        <v>566</v>
      </c>
      <c r="AV28" s="1071"/>
      <c r="AW28" s="1071"/>
      <c r="AX28" s="1071"/>
      <c r="AY28" s="1071"/>
      <c r="AZ28" s="1072" t="s">
        <v>566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405</v>
      </c>
      <c r="C29" s="1059"/>
      <c r="D29" s="1059"/>
      <c r="E29" s="1059"/>
      <c r="F29" s="1059"/>
      <c r="G29" s="1059"/>
      <c r="H29" s="1059"/>
      <c r="I29" s="1059"/>
      <c r="J29" s="1059"/>
      <c r="K29" s="1059"/>
      <c r="L29" s="1059"/>
      <c r="M29" s="1059"/>
      <c r="N29" s="1059"/>
      <c r="O29" s="1059"/>
      <c r="P29" s="1060"/>
      <c r="Q29" s="1066">
        <v>63244</v>
      </c>
      <c r="R29" s="1067"/>
      <c r="S29" s="1067"/>
      <c r="T29" s="1067"/>
      <c r="U29" s="1067"/>
      <c r="V29" s="1067">
        <v>61538</v>
      </c>
      <c r="W29" s="1067"/>
      <c r="X29" s="1067"/>
      <c r="Y29" s="1067"/>
      <c r="Z29" s="1067"/>
      <c r="AA29" s="1067">
        <v>1706</v>
      </c>
      <c r="AB29" s="1067"/>
      <c r="AC29" s="1067"/>
      <c r="AD29" s="1067"/>
      <c r="AE29" s="1068"/>
      <c r="AF29" s="1063">
        <v>1706</v>
      </c>
      <c r="AG29" s="1064"/>
      <c r="AH29" s="1064"/>
      <c r="AI29" s="1064"/>
      <c r="AJ29" s="1065"/>
      <c r="AK29" s="1008">
        <v>9830</v>
      </c>
      <c r="AL29" s="999"/>
      <c r="AM29" s="999"/>
      <c r="AN29" s="999"/>
      <c r="AO29" s="999"/>
      <c r="AP29" s="999" t="s">
        <v>567</v>
      </c>
      <c r="AQ29" s="999"/>
      <c r="AR29" s="999"/>
      <c r="AS29" s="999"/>
      <c r="AT29" s="999"/>
      <c r="AU29" s="999" t="s">
        <v>566</v>
      </c>
      <c r="AV29" s="999"/>
      <c r="AW29" s="999"/>
      <c r="AX29" s="999"/>
      <c r="AY29" s="999"/>
      <c r="AZ29" s="1069" t="s">
        <v>566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406</v>
      </c>
      <c r="C30" s="1059"/>
      <c r="D30" s="1059"/>
      <c r="E30" s="1059"/>
      <c r="F30" s="1059"/>
      <c r="G30" s="1059"/>
      <c r="H30" s="1059"/>
      <c r="I30" s="1059"/>
      <c r="J30" s="1059"/>
      <c r="K30" s="1059"/>
      <c r="L30" s="1059"/>
      <c r="M30" s="1059"/>
      <c r="N30" s="1059"/>
      <c r="O30" s="1059"/>
      <c r="P30" s="1060"/>
      <c r="Q30" s="1066">
        <v>15914</v>
      </c>
      <c r="R30" s="1067"/>
      <c r="S30" s="1067"/>
      <c r="T30" s="1067"/>
      <c r="U30" s="1067"/>
      <c r="V30" s="1067">
        <v>15720</v>
      </c>
      <c r="W30" s="1067"/>
      <c r="X30" s="1067"/>
      <c r="Y30" s="1067"/>
      <c r="Z30" s="1067"/>
      <c r="AA30" s="1067">
        <v>194</v>
      </c>
      <c r="AB30" s="1067"/>
      <c r="AC30" s="1067"/>
      <c r="AD30" s="1067"/>
      <c r="AE30" s="1068"/>
      <c r="AF30" s="1063">
        <v>194</v>
      </c>
      <c r="AG30" s="1064"/>
      <c r="AH30" s="1064"/>
      <c r="AI30" s="1064"/>
      <c r="AJ30" s="1065"/>
      <c r="AK30" s="1008">
        <v>8808</v>
      </c>
      <c r="AL30" s="999"/>
      <c r="AM30" s="999"/>
      <c r="AN30" s="999"/>
      <c r="AO30" s="999"/>
      <c r="AP30" s="999" t="s">
        <v>566</v>
      </c>
      <c r="AQ30" s="999"/>
      <c r="AR30" s="999"/>
      <c r="AS30" s="999"/>
      <c r="AT30" s="999"/>
      <c r="AU30" s="999" t="s">
        <v>566</v>
      </c>
      <c r="AV30" s="999"/>
      <c r="AW30" s="999"/>
      <c r="AX30" s="999"/>
      <c r="AY30" s="999"/>
      <c r="AZ30" s="1069" t="s">
        <v>566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391</v>
      </c>
      <c r="B63" s="965" t="s">
        <v>408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2807</v>
      </c>
      <c r="AG63" s="987"/>
      <c r="AH63" s="987"/>
      <c r="AI63" s="987"/>
      <c r="AJ63" s="1050"/>
      <c r="AK63" s="1051"/>
      <c r="AL63" s="991"/>
      <c r="AM63" s="991"/>
      <c r="AN63" s="991"/>
      <c r="AO63" s="991"/>
      <c r="AP63" s="987" t="s">
        <v>566</v>
      </c>
      <c r="AQ63" s="987"/>
      <c r="AR63" s="987"/>
      <c r="AS63" s="987"/>
      <c r="AT63" s="987"/>
      <c r="AU63" s="987" t="s">
        <v>566</v>
      </c>
      <c r="AV63" s="987"/>
      <c r="AW63" s="987"/>
      <c r="AX63" s="987"/>
      <c r="AY63" s="987"/>
      <c r="AZ63" s="1045"/>
      <c r="BA63" s="1045"/>
      <c r="BB63" s="1045"/>
      <c r="BC63" s="1045"/>
      <c r="BD63" s="1045"/>
      <c r="BE63" s="988"/>
      <c r="BF63" s="988"/>
      <c r="BG63" s="988"/>
      <c r="BH63" s="988"/>
      <c r="BI63" s="989"/>
      <c r="BJ63" s="1046" t="s">
        <v>393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409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410</v>
      </c>
      <c r="B66" s="1024"/>
      <c r="C66" s="1024"/>
      <c r="D66" s="1024"/>
      <c r="E66" s="1024"/>
      <c r="F66" s="1024"/>
      <c r="G66" s="1024"/>
      <c r="H66" s="1024"/>
      <c r="I66" s="1024"/>
      <c r="J66" s="1024"/>
      <c r="K66" s="1024"/>
      <c r="L66" s="1024"/>
      <c r="M66" s="1024"/>
      <c r="N66" s="1024"/>
      <c r="O66" s="1024"/>
      <c r="P66" s="1025"/>
      <c r="Q66" s="1029" t="s">
        <v>396</v>
      </c>
      <c r="R66" s="1030"/>
      <c r="S66" s="1030"/>
      <c r="T66" s="1030"/>
      <c r="U66" s="1031"/>
      <c r="V66" s="1029" t="s">
        <v>411</v>
      </c>
      <c r="W66" s="1030"/>
      <c r="X66" s="1030"/>
      <c r="Y66" s="1030"/>
      <c r="Z66" s="1031"/>
      <c r="AA66" s="1029" t="s">
        <v>398</v>
      </c>
      <c r="AB66" s="1030"/>
      <c r="AC66" s="1030"/>
      <c r="AD66" s="1030"/>
      <c r="AE66" s="1031"/>
      <c r="AF66" s="1035" t="s">
        <v>412</v>
      </c>
      <c r="AG66" s="1036"/>
      <c r="AH66" s="1036"/>
      <c r="AI66" s="1036"/>
      <c r="AJ66" s="1037"/>
      <c r="AK66" s="1029" t="s">
        <v>413</v>
      </c>
      <c r="AL66" s="1024"/>
      <c r="AM66" s="1024"/>
      <c r="AN66" s="1024"/>
      <c r="AO66" s="1025"/>
      <c r="AP66" s="1029" t="s">
        <v>401</v>
      </c>
      <c r="AQ66" s="1030"/>
      <c r="AR66" s="1030"/>
      <c r="AS66" s="1030"/>
      <c r="AT66" s="1031"/>
      <c r="AU66" s="1029" t="s">
        <v>414</v>
      </c>
      <c r="AV66" s="1030"/>
      <c r="AW66" s="1030"/>
      <c r="AX66" s="1030"/>
      <c r="AY66" s="1031"/>
      <c r="AZ66" s="1029" t="s">
        <v>379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568</v>
      </c>
      <c r="C68" s="1014"/>
      <c r="D68" s="1014"/>
      <c r="E68" s="1014"/>
      <c r="F68" s="1014"/>
      <c r="G68" s="1014"/>
      <c r="H68" s="1014"/>
      <c r="I68" s="1014"/>
      <c r="J68" s="1014"/>
      <c r="K68" s="1014"/>
      <c r="L68" s="1014"/>
      <c r="M68" s="1014"/>
      <c r="N68" s="1014"/>
      <c r="O68" s="1014"/>
      <c r="P68" s="1015"/>
      <c r="Q68" s="1016">
        <v>7741</v>
      </c>
      <c r="R68" s="1010">
        <v>7961</v>
      </c>
      <c r="S68" s="1010">
        <v>7961</v>
      </c>
      <c r="T68" s="1010">
        <v>7961</v>
      </c>
      <c r="U68" s="1010">
        <v>7961</v>
      </c>
      <c r="V68" s="1010">
        <v>7327</v>
      </c>
      <c r="W68" s="1010">
        <v>7475</v>
      </c>
      <c r="X68" s="1010">
        <v>7475</v>
      </c>
      <c r="Y68" s="1010">
        <v>7475</v>
      </c>
      <c r="Z68" s="1010">
        <v>7475</v>
      </c>
      <c r="AA68" s="1010">
        <v>415</v>
      </c>
      <c r="AB68" s="1010">
        <v>486</v>
      </c>
      <c r="AC68" s="1010">
        <v>486</v>
      </c>
      <c r="AD68" s="1010">
        <v>486</v>
      </c>
      <c r="AE68" s="1010">
        <v>486</v>
      </c>
      <c r="AF68" s="1010">
        <v>415</v>
      </c>
      <c r="AG68" s="1010">
        <v>486</v>
      </c>
      <c r="AH68" s="1010">
        <v>486</v>
      </c>
      <c r="AI68" s="1010">
        <v>486</v>
      </c>
      <c r="AJ68" s="1010">
        <v>486</v>
      </c>
      <c r="AK68" s="1010" t="s">
        <v>505</v>
      </c>
      <c r="AL68" s="1010"/>
      <c r="AM68" s="1010"/>
      <c r="AN68" s="1010"/>
      <c r="AO68" s="1010"/>
      <c r="AP68" s="1010">
        <v>3713</v>
      </c>
      <c r="AQ68" s="1010">
        <v>4476</v>
      </c>
      <c r="AR68" s="1010">
        <v>4476</v>
      </c>
      <c r="AS68" s="1010">
        <v>4476</v>
      </c>
      <c r="AT68" s="1010">
        <v>4476</v>
      </c>
      <c r="AU68" s="1010">
        <v>160</v>
      </c>
      <c r="AV68" s="1010">
        <v>192</v>
      </c>
      <c r="AW68" s="1010">
        <v>192</v>
      </c>
      <c r="AX68" s="1010">
        <v>192</v>
      </c>
      <c r="AY68" s="1010">
        <v>192</v>
      </c>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569</v>
      </c>
      <c r="C69" s="1003"/>
      <c r="D69" s="1003"/>
      <c r="E69" s="1003"/>
      <c r="F69" s="1003"/>
      <c r="G69" s="1003"/>
      <c r="H69" s="1003"/>
      <c r="I69" s="1003"/>
      <c r="J69" s="1003"/>
      <c r="K69" s="1003"/>
      <c r="L69" s="1003"/>
      <c r="M69" s="1003"/>
      <c r="N69" s="1003"/>
      <c r="O69" s="1003"/>
      <c r="P69" s="1004"/>
      <c r="Q69" s="1005">
        <v>194646</v>
      </c>
      <c r="R69" s="999">
        <v>144168</v>
      </c>
      <c r="S69" s="999">
        <v>144168</v>
      </c>
      <c r="T69" s="999">
        <v>144168</v>
      </c>
      <c r="U69" s="999">
        <v>144168</v>
      </c>
      <c r="V69" s="999">
        <v>178380</v>
      </c>
      <c r="W69" s="999">
        <v>138019</v>
      </c>
      <c r="X69" s="999">
        <v>138019</v>
      </c>
      <c r="Y69" s="999">
        <v>138019</v>
      </c>
      <c r="Z69" s="999">
        <v>138019</v>
      </c>
      <c r="AA69" s="999">
        <v>16266</v>
      </c>
      <c r="AB69" s="999">
        <v>6149</v>
      </c>
      <c r="AC69" s="999">
        <v>6149</v>
      </c>
      <c r="AD69" s="999">
        <v>6149</v>
      </c>
      <c r="AE69" s="999">
        <v>6149</v>
      </c>
      <c r="AF69" s="999">
        <v>48943</v>
      </c>
      <c r="AG69" s="999">
        <v>32354</v>
      </c>
      <c r="AH69" s="999">
        <v>32354</v>
      </c>
      <c r="AI69" s="999">
        <v>32354</v>
      </c>
      <c r="AJ69" s="999">
        <v>32354</v>
      </c>
      <c r="AK69" s="999" t="s">
        <v>505</v>
      </c>
      <c r="AL69" s="999"/>
      <c r="AM69" s="999"/>
      <c r="AN69" s="999"/>
      <c r="AO69" s="999"/>
      <c r="AP69" s="999" t="s">
        <v>505</v>
      </c>
      <c r="AQ69" s="999"/>
      <c r="AR69" s="999"/>
      <c r="AS69" s="999"/>
      <c r="AT69" s="999"/>
      <c r="AU69" s="999" t="s">
        <v>505</v>
      </c>
      <c r="AV69" s="999"/>
      <c r="AW69" s="999"/>
      <c r="AX69" s="999"/>
      <c r="AY69" s="999"/>
      <c r="AZ69" s="1000" t="s">
        <v>573</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570</v>
      </c>
      <c r="C70" s="1003"/>
      <c r="D70" s="1003"/>
      <c r="E70" s="1003"/>
      <c r="F70" s="1003"/>
      <c r="G70" s="1003"/>
      <c r="H70" s="1003"/>
      <c r="I70" s="1003"/>
      <c r="J70" s="1003"/>
      <c r="K70" s="1003"/>
      <c r="L70" s="1003"/>
      <c r="M70" s="1003"/>
      <c r="N70" s="1003"/>
      <c r="O70" s="1003"/>
      <c r="P70" s="1004"/>
      <c r="Q70" s="1005">
        <v>96531</v>
      </c>
      <c r="R70" s="999">
        <v>76940</v>
      </c>
      <c r="S70" s="999">
        <v>76940</v>
      </c>
      <c r="T70" s="999">
        <v>76940</v>
      </c>
      <c r="U70" s="999">
        <v>76940</v>
      </c>
      <c r="V70" s="999">
        <v>91789</v>
      </c>
      <c r="W70" s="999">
        <v>73165</v>
      </c>
      <c r="X70" s="999">
        <v>73165</v>
      </c>
      <c r="Y70" s="999">
        <v>73165</v>
      </c>
      <c r="Z70" s="999">
        <v>73165</v>
      </c>
      <c r="AA70" s="999">
        <v>4742</v>
      </c>
      <c r="AB70" s="999">
        <v>3775</v>
      </c>
      <c r="AC70" s="999">
        <v>3775</v>
      </c>
      <c r="AD70" s="999">
        <v>3775</v>
      </c>
      <c r="AE70" s="999">
        <v>3775</v>
      </c>
      <c r="AF70" s="999">
        <v>4726</v>
      </c>
      <c r="AG70" s="999">
        <v>3775</v>
      </c>
      <c r="AH70" s="999">
        <v>3775</v>
      </c>
      <c r="AI70" s="999">
        <v>3775</v>
      </c>
      <c r="AJ70" s="999">
        <v>3775</v>
      </c>
      <c r="AK70" s="999">
        <v>10217</v>
      </c>
      <c r="AL70" s="999">
        <v>7300</v>
      </c>
      <c r="AM70" s="999">
        <v>7300</v>
      </c>
      <c r="AN70" s="999">
        <v>7300</v>
      </c>
      <c r="AO70" s="999">
        <v>7300</v>
      </c>
      <c r="AP70" s="999">
        <v>64049</v>
      </c>
      <c r="AQ70" s="999">
        <v>42318</v>
      </c>
      <c r="AR70" s="999">
        <v>42318</v>
      </c>
      <c r="AS70" s="999">
        <v>42318</v>
      </c>
      <c r="AT70" s="999">
        <v>42318</v>
      </c>
      <c r="AU70" s="999">
        <v>2882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571</v>
      </c>
      <c r="C71" s="1003"/>
      <c r="D71" s="1003"/>
      <c r="E71" s="1003"/>
      <c r="F71" s="1003"/>
      <c r="G71" s="1003"/>
      <c r="H71" s="1003"/>
      <c r="I71" s="1003"/>
      <c r="J71" s="1003"/>
      <c r="K71" s="1003"/>
      <c r="L71" s="1003"/>
      <c r="M71" s="1003"/>
      <c r="N71" s="1003"/>
      <c r="O71" s="1003"/>
      <c r="P71" s="1004"/>
      <c r="Q71" s="1005">
        <v>6282</v>
      </c>
      <c r="R71" s="999">
        <v>6933</v>
      </c>
      <c r="S71" s="999">
        <v>6933</v>
      </c>
      <c r="T71" s="999">
        <v>6933</v>
      </c>
      <c r="U71" s="999">
        <v>6933</v>
      </c>
      <c r="V71" s="999">
        <v>6206</v>
      </c>
      <c r="W71" s="999">
        <v>6850</v>
      </c>
      <c r="X71" s="999">
        <v>6850</v>
      </c>
      <c r="Y71" s="999">
        <v>6850</v>
      </c>
      <c r="Z71" s="999">
        <v>6850</v>
      </c>
      <c r="AA71" s="999">
        <v>76</v>
      </c>
      <c r="AB71" s="999">
        <v>82</v>
      </c>
      <c r="AC71" s="999">
        <v>82</v>
      </c>
      <c r="AD71" s="999">
        <v>82</v>
      </c>
      <c r="AE71" s="999">
        <v>82</v>
      </c>
      <c r="AF71" s="999">
        <v>76</v>
      </c>
      <c r="AG71" s="999">
        <v>82</v>
      </c>
      <c r="AH71" s="999">
        <v>82</v>
      </c>
      <c r="AI71" s="999">
        <v>82</v>
      </c>
      <c r="AJ71" s="999">
        <v>82</v>
      </c>
      <c r="AK71" s="999">
        <v>1908</v>
      </c>
      <c r="AL71" s="999">
        <v>2485</v>
      </c>
      <c r="AM71" s="999">
        <v>2485</v>
      </c>
      <c r="AN71" s="999">
        <v>2485</v>
      </c>
      <c r="AO71" s="999">
        <v>2485</v>
      </c>
      <c r="AP71" s="999" t="s">
        <v>505</v>
      </c>
      <c r="AQ71" s="999"/>
      <c r="AR71" s="999"/>
      <c r="AS71" s="999"/>
      <c r="AT71" s="999"/>
      <c r="AU71" s="999" t="s">
        <v>505</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572</v>
      </c>
      <c r="C72" s="1003"/>
      <c r="D72" s="1003"/>
      <c r="E72" s="1003"/>
      <c r="F72" s="1003"/>
      <c r="G72" s="1003"/>
      <c r="H72" s="1003"/>
      <c r="I72" s="1003"/>
      <c r="J72" s="1003"/>
      <c r="K72" s="1003"/>
      <c r="L72" s="1003"/>
      <c r="M72" s="1003"/>
      <c r="N72" s="1003"/>
      <c r="O72" s="1003"/>
      <c r="P72" s="1004"/>
      <c r="Q72" s="1005">
        <v>1478091</v>
      </c>
      <c r="R72" s="999">
        <v>1385861</v>
      </c>
      <c r="S72" s="999">
        <v>1385861</v>
      </c>
      <c r="T72" s="999">
        <v>1385861</v>
      </c>
      <c r="U72" s="999">
        <v>1385861</v>
      </c>
      <c r="V72" s="999">
        <v>1440066</v>
      </c>
      <c r="W72" s="999">
        <v>1346246</v>
      </c>
      <c r="X72" s="999">
        <v>1346246</v>
      </c>
      <c r="Y72" s="999">
        <v>1346246</v>
      </c>
      <c r="Z72" s="999">
        <v>1346246</v>
      </c>
      <c r="AA72" s="999">
        <v>38025</v>
      </c>
      <c r="AB72" s="999">
        <v>39615</v>
      </c>
      <c r="AC72" s="999">
        <v>39615</v>
      </c>
      <c r="AD72" s="999">
        <v>39615</v>
      </c>
      <c r="AE72" s="999">
        <v>39615</v>
      </c>
      <c r="AF72" s="999">
        <v>38025</v>
      </c>
      <c r="AG72" s="999">
        <v>39615</v>
      </c>
      <c r="AH72" s="999">
        <v>39615</v>
      </c>
      <c r="AI72" s="999">
        <v>39615</v>
      </c>
      <c r="AJ72" s="999">
        <v>39615</v>
      </c>
      <c r="AK72" s="999">
        <v>17867</v>
      </c>
      <c r="AL72" s="999">
        <v>13582</v>
      </c>
      <c r="AM72" s="999">
        <v>13582</v>
      </c>
      <c r="AN72" s="999">
        <v>13582</v>
      </c>
      <c r="AO72" s="999">
        <v>13582</v>
      </c>
      <c r="AP72" s="999" t="s">
        <v>505</v>
      </c>
      <c r="AQ72" s="999"/>
      <c r="AR72" s="999"/>
      <c r="AS72" s="999"/>
      <c r="AT72" s="999"/>
      <c r="AU72" s="999" t="s">
        <v>505</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391</v>
      </c>
      <c r="B88" s="965" t="s">
        <v>415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92186</v>
      </c>
      <c r="AG88" s="987"/>
      <c r="AH88" s="987"/>
      <c r="AI88" s="987"/>
      <c r="AJ88" s="987"/>
      <c r="AK88" s="991"/>
      <c r="AL88" s="991"/>
      <c r="AM88" s="991"/>
      <c r="AN88" s="991"/>
      <c r="AO88" s="991"/>
      <c r="AP88" s="987">
        <v>67762</v>
      </c>
      <c r="AQ88" s="987"/>
      <c r="AR88" s="987"/>
      <c r="AS88" s="987"/>
      <c r="AT88" s="987"/>
      <c r="AU88" s="987">
        <v>3042</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5" t="s">
        <v>416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4582</v>
      </c>
      <c r="CS102" s="981"/>
      <c r="CT102" s="981"/>
      <c r="CU102" s="981"/>
      <c r="CV102" s="982"/>
      <c r="CW102" s="980">
        <v>412</v>
      </c>
      <c r="CX102" s="981"/>
      <c r="CY102" s="981"/>
      <c r="CZ102" s="981"/>
      <c r="DA102" s="982"/>
      <c r="DB102" s="980">
        <v>3353</v>
      </c>
      <c r="DC102" s="981"/>
      <c r="DD102" s="981"/>
      <c r="DE102" s="981"/>
      <c r="DF102" s="982"/>
      <c r="DG102" s="980">
        <v>4371</v>
      </c>
      <c r="DH102" s="981"/>
      <c r="DI102" s="981"/>
      <c r="DJ102" s="981"/>
      <c r="DK102" s="982"/>
      <c r="DL102" s="980">
        <v>258</v>
      </c>
      <c r="DM102" s="981"/>
      <c r="DN102" s="981"/>
      <c r="DO102" s="981"/>
      <c r="DP102" s="982"/>
      <c r="DQ102" s="980">
        <v>26</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424</v>
      </c>
      <c r="AB109" s="924"/>
      <c r="AC109" s="924"/>
      <c r="AD109" s="924"/>
      <c r="AE109" s="925"/>
      <c r="AF109" s="926" t="s">
        <v>425</v>
      </c>
      <c r="AG109" s="924"/>
      <c r="AH109" s="924"/>
      <c r="AI109" s="924"/>
      <c r="AJ109" s="925"/>
      <c r="AK109" s="926" t="s">
        <v>306</v>
      </c>
      <c r="AL109" s="924"/>
      <c r="AM109" s="924"/>
      <c r="AN109" s="924"/>
      <c r="AO109" s="925"/>
      <c r="AP109" s="926" t="s">
        <v>426</v>
      </c>
      <c r="AQ109" s="924"/>
      <c r="AR109" s="924"/>
      <c r="AS109" s="924"/>
      <c r="AT109" s="957"/>
      <c r="AU109" s="923" t="s">
        <v>423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424</v>
      </c>
      <c r="BR109" s="924"/>
      <c r="BS109" s="924"/>
      <c r="BT109" s="924"/>
      <c r="BU109" s="925"/>
      <c r="BV109" s="926" t="s">
        <v>425</v>
      </c>
      <c r="BW109" s="924"/>
      <c r="BX109" s="924"/>
      <c r="BY109" s="924"/>
      <c r="BZ109" s="925"/>
      <c r="CA109" s="926" t="s">
        <v>306</v>
      </c>
      <c r="CB109" s="924"/>
      <c r="CC109" s="924"/>
      <c r="CD109" s="924"/>
      <c r="CE109" s="925"/>
      <c r="CF109" s="964" t="s">
        <v>426</v>
      </c>
      <c r="CG109" s="964"/>
      <c r="CH109" s="964"/>
      <c r="CI109" s="964"/>
      <c r="CJ109" s="964"/>
      <c r="CK109" s="926" t="s">
        <v>427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424</v>
      </c>
      <c r="DH109" s="924"/>
      <c r="DI109" s="924"/>
      <c r="DJ109" s="924"/>
      <c r="DK109" s="925"/>
      <c r="DL109" s="926" t="s">
        <v>425</v>
      </c>
      <c r="DM109" s="924"/>
      <c r="DN109" s="924"/>
      <c r="DO109" s="924"/>
      <c r="DP109" s="925"/>
      <c r="DQ109" s="926" t="s">
        <v>306</v>
      </c>
      <c r="DR109" s="924"/>
      <c r="DS109" s="924"/>
      <c r="DT109" s="924"/>
      <c r="DU109" s="925"/>
      <c r="DV109" s="926" t="s">
        <v>426</v>
      </c>
      <c r="DW109" s="924"/>
      <c r="DX109" s="924"/>
      <c r="DY109" s="924"/>
      <c r="DZ109" s="957"/>
    </row>
    <row r="110" spans="1:131" s="233" customFormat="1" ht="26.25" customHeight="1" x14ac:dyDescent="0.2">
      <c r="A110" s="835" t="s">
        <v>428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4388808</v>
      </c>
      <c r="AB110" s="917"/>
      <c r="AC110" s="917"/>
      <c r="AD110" s="917"/>
      <c r="AE110" s="918"/>
      <c r="AF110" s="919">
        <v>3482164</v>
      </c>
      <c r="AG110" s="917"/>
      <c r="AH110" s="917"/>
      <c r="AI110" s="917"/>
      <c r="AJ110" s="918"/>
      <c r="AK110" s="919">
        <v>2804145</v>
      </c>
      <c r="AL110" s="917"/>
      <c r="AM110" s="917"/>
      <c r="AN110" s="917"/>
      <c r="AO110" s="918"/>
      <c r="AP110" s="920">
        <v>1.8</v>
      </c>
      <c r="AQ110" s="921"/>
      <c r="AR110" s="921"/>
      <c r="AS110" s="921"/>
      <c r="AT110" s="922"/>
      <c r="AU110" s="958" t="s">
        <v>72</v>
      </c>
      <c r="AV110" s="959"/>
      <c r="AW110" s="959"/>
      <c r="AX110" s="959"/>
      <c r="AY110" s="959"/>
      <c r="AZ110" s="888" t="s">
        <v>429</v>
      </c>
      <c r="BA110" s="836"/>
      <c r="BB110" s="836"/>
      <c r="BC110" s="836"/>
      <c r="BD110" s="836"/>
      <c r="BE110" s="836"/>
      <c r="BF110" s="836"/>
      <c r="BG110" s="836"/>
      <c r="BH110" s="836"/>
      <c r="BI110" s="836"/>
      <c r="BJ110" s="836"/>
      <c r="BK110" s="836"/>
      <c r="BL110" s="836"/>
      <c r="BM110" s="836"/>
      <c r="BN110" s="836"/>
      <c r="BO110" s="836"/>
      <c r="BP110" s="837"/>
      <c r="BQ110" s="889">
        <v>34224596</v>
      </c>
      <c r="BR110" s="870"/>
      <c r="BS110" s="870"/>
      <c r="BT110" s="870"/>
      <c r="BU110" s="870"/>
      <c r="BV110" s="870">
        <v>30807017</v>
      </c>
      <c r="BW110" s="870"/>
      <c r="BX110" s="870"/>
      <c r="BY110" s="870"/>
      <c r="BZ110" s="870"/>
      <c r="CA110" s="870">
        <v>25606738</v>
      </c>
      <c r="CB110" s="870"/>
      <c r="CC110" s="870"/>
      <c r="CD110" s="870"/>
      <c r="CE110" s="870"/>
      <c r="CF110" s="894">
        <v>16</v>
      </c>
      <c r="CG110" s="895"/>
      <c r="CH110" s="895"/>
      <c r="CI110" s="895"/>
      <c r="CJ110" s="895"/>
      <c r="CK110" s="954" t="s">
        <v>430</v>
      </c>
      <c r="CL110" s="847"/>
      <c r="CM110" s="888" t="s">
        <v>431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432</v>
      </c>
      <c r="DH110" s="870"/>
      <c r="DI110" s="870"/>
      <c r="DJ110" s="870"/>
      <c r="DK110" s="870"/>
      <c r="DL110" s="870" t="s">
        <v>432</v>
      </c>
      <c r="DM110" s="870"/>
      <c r="DN110" s="870"/>
      <c r="DO110" s="870"/>
      <c r="DP110" s="870"/>
      <c r="DQ110" s="870" t="s">
        <v>393</v>
      </c>
      <c r="DR110" s="870"/>
      <c r="DS110" s="870"/>
      <c r="DT110" s="870"/>
      <c r="DU110" s="870"/>
      <c r="DV110" s="871" t="s">
        <v>393</v>
      </c>
      <c r="DW110" s="871"/>
      <c r="DX110" s="871"/>
      <c r="DY110" s="871"/>
      <c r="DZ110" s="872"/>
    </row>
    <row r="111" spans="1:131" s="233" customFormat="1" ht="26.25" customHeight="1" x14ac:dyDescent="0.2">
      <c r="A111" s="802" t="s">
        <v>433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393</v>
      </c>
      <c r="AB111" s="947"/>
      <c r="AC111" s="947"/>
      <c r="AD111" s="947"/>
      <c r="AE111" s="948"/>
      <c r="AF111" s="949" t="s">
        <v>393</v>
      </c>
      <c r="AG111" s="947"/>
      <c r="AH111" s="947"/>
      <c r="AI111" s="947"/>
      <c r="AJ111" s="948"/>
      <c r="AK111" s="949" t="s">
        <v>432</v>
      </c>
      <c r="AL111" s="947"/>
      <c r="AM111" s="947"/>
      <c r="AN111" s="947"/>
      <c r="AO111" s="948"/>
      <c r="AP111" s="950" t="s">
        <v>393</v>
      </c>
      <c r="AQ111" s="951"/>
      <c r="AR111" s="951"/>
      <c r="AS111" s="951"/>
      <c r="AT111" s="952"/>
      <c r="AU111" s="960"/>
      <c r="AV111" s="961"/>
      <c r="AW111" s="961"/>
      <c r="AX111" s="961"/>
      <c r="AY111" s="961"/>
      <c r="AZ111" s="843" t="s">
        <v>434</v>
      </c>
      <c r="BA111" s="780"/>
      <c r="BB111" s="780"/>
      <c r="BC111" s="780"/>
      <c r="BD111" s="780"/>
      <c r="BE111" s="780"/>
      <c r="BF111" s="780"/>
      <c r="BG111" s="780"/>
      <c r="BH111" s="780"/>
      <c r="BI111" s="780"/>
      <c r="BJ111" s="780"/>
      <c r="BK111" s="780"/>
      <c r="BL111" s="780"/>
      <c r="BM111" s="780"/>
      <c r="BN111" s="780"/>
      <c r="BO111" s="780"/>
      <c r="BP111" s="781"/>
      <c r="BQ111" s="844">
        <v>4936927</v>
      </c>
      <c r="BR111" s="845"/>
      <c r="BS111" s="845"/>
      <c r="BT111" s="845"/>
      <c r="BU111" s="845"/>
      <c r="BV111" s="845">
        <v>3395398</v>
      </c>
      <c r="BW111" s="845"/>
      <c r="BX111" s="845"/>
      <c r="BY111" s="845"/>
      <c r="BZ111" s="845"/>
      <c r="CA111" s="845">
        <v>4408578</v>
      </c>
      <c r="CB111" s="845"/>
      <c r="CC111" s="845"/>
      <c r="CD111" s="845"/>
      <c r="CE111" s="845"/>
      <c r="CF111" s="903">
        <v>2.8</v>
      </c>
      <c r="CG111" s="904"/>
      <c r="CH111" s="904"/>
      <c r="CI111" s="904"/>
      <c r="CJ111" s="904"/>
      <c r="CK111" s="955"/>
      <c r="CL111" s="849"/>
      <c r="CM111" s="843" t="s">
        <v>435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432</v>
      </c>
      <c r="DH111" s="845"/>
      <c r="DI111" s="845"/>
      <c r="DJ111" s="845"/>
      <c r="DK111" s="845"/>
      <c r="DL111" s="845" t="s">
        <v>393</v>
      </c>
      <c r="DM111" s="845"/>
      <c r="DN111" s="845"/>
      <c r="DO111" s="845"/>
      <c r="DP111" s="845"/>
      <c r="DQ111" s="845" t="s">
        <v>432</v>
      </c>
      <c r="DR111" s="845"/>
      <c r="DS111" s="845"/>
      <c r="DT111" s="845"/>
      <c r="DU111" s="845"/>
      <c r="DV111" s="822" t="s">
        <v>393</v>
      </c>
      <c r="DW111" s="822"/>
      <c r="DX111" s="822"/>
      <c r="DY111" s="822"/>
      <c r="DZ111" s="823"/>
    </row>
    <row r="112" spans="1:131" s="233" customFormat="1" ht="26.25" customHeight="1" x14ac:dyDescent="0.2">
      <c r="A112" s="940" t="s">
        <v>436</v>
      </c>
      <c r="B112" s="941"/>
      <c r="C112" s="780" t="s">
        <v>437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147633</v>
      </c>
      <c r="AB112" s="808"/>
      <c r="AC112" s="808"/>
      <c r="AD112" s="808"/>
      <c r="AE112" s="809"/>
      <c r="AF112" s="810">
        <v>137633</v>
      </c>
      <c r="AG112" s="808"/>
      <c r="AH112" s="808"/>
      <c r="AI112" s="808"/>
      <c r="AJ112" s="809"/>
      <c r="AK112" s="810">
        <v>98100</v>
      </c>
      <c r="AL112" s="808"/>
      <c r="AM112" s="808"/>
      <c r="AN112" s="808"/>
      <c r="AO112" s="809"/>
      <c r="AP112" s="852">
        <v>0.1</v>
      </c>
      <c r="AQ112" s="853"/>
      <c r="AR112" s="853"/>
      <c r="AS112" s="853"/>
      <c r="AT112" s="854"/>
      <c r="AU112" s="960"/>
      <c r="AV112" s="961"/>
      <c r="AW112" s="961"/>
      <c r="AX112" s="961"/>
      <c r="AY112" s="961"/>
      <c r="AZ112" s="843" t="s">
        <v>438</v>
      </c>
      <c r="BA112" s="780"/>
      <c r="BB112" s="780"/>
      <c r="BC112" s="780"/>
      <c r="BD112" s="780"/>
      <c r="BE112" s="780"/>
      <c r="BF112" s="780"/>
      <c r="BG112" s="780"/>
      <c r="BH112" s="780"/>
      <c r="BI112" s="780"/>
      <c r="BJ112" s="780"/>
      <c r="BK112" s="780"/>
      <c r="BL112" s="780"/>
      <c r="BM112" s="780"/>
      <c r="BN112" s="780"/>
      <c r="BO112" s="780"/>
      <c r="BP112" s="781"/>
      <c r="BQ112" s="844" t="s">
        <v>432</v>
      </c>
      <c r="BR112" s="845"/>
      <c r="BS112" s="845"/>
      <c r="BT112" s="845"/>
      <c r="BU112" s="845"/>
      <c r="BV112" s="845" t="s">
        <v>393</v>
      </c>
      <c r="BW112" s="845"/>
      <c r="BX112" s="845"/>
      <c r="BY112" s="845"/>
      <c r="BZ112" s="845"/>
      <c r="CA112" s="845" t="s">
        <v>432</v>
      </c>
      <c r="CB112" s="845"/>
      <c r="CC112" s="845"/>
      <c r="CD112" s="845"/>
      <c r="CE112" s="845"/>
      <c r="CF112" s="903" t="s">
        <v>393</v>
      </c>
      <c r="CG112" s="904"/>
      <c r="CH112" s="904"/>
      <c r="CI112" s="904"/>
      <c r="CJ112" s="904"/>
      <c r="CK112" s="955"/>
      <c r="CL112" s="849"/>
      <c r="CM112" s="843" t="s">
        <v>439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126</v>
      </c>
      <c r="DH112" s="845"/>
      <c r="DI112" s="845"/>
      <c r="DJ112" s="845"/>
      <c r="DK112" s="845"/>
      <c r="DL112" s="845" t="s">
        <v>393</v>
      </c>
      <c r="DM112" s="845"/>
      <c r="DN112" s="845"/>
      <c r="DO112" s="845"/>
      <c r="DP112" s="845"/>
      <c r="DQ112" s="845" t="s">
        <v>393</v>
      </c>
      <c r="DR112" s="845"/>
      <c r="DS112" s="845"/>
      <c r="DT112" s="845"/>
      <c r="DU112" s="845"/>
      <c r="DV112" s="822" t="s">
        <v>432</v>
      </c>
      <c r="DW112" s="822"/>
      <c r="DX112" s="822"/>
      <c r="DY112" s="822"/>
      <c r="DZ112" s="823"/>
    </row>
    <row r="113" spans="1:130" s="233" customFormat="1" ht="26.25" customHeight="1" x14ac:dyDescent="0.2">
      <c r="A113" s="942"/>
      <c r="B113" s="943"/>
      <c r="C113" s="780" t="s">
        <v>440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t="s">
        <v>393</v>
      </c>
      <c r="AB113" s="947"/>
      <c r="AC113" s="947"/>
      <c r="AD113" s="947"/>
      <c r="AE113" s="948"/>
      <c r="AF113" s="949" t="s">
        <v>441</v>
      </c>
      <c r="AG113" s="947"/>
      <c r="AH113" s="947"/>
      <c r="AI113" s="947"/>
      <c r="AJ113" s="948"/>
      <c r="AK113" s="949" t="s">
        <v>441</v>
      </c>
      <c r="AL113" s="947"/>
      <c r="AM113" s="947"/>
      <c r="AN113" s="947"/>
      <c r="AO113" s="948"/>
      <c r="AP113" s="950" t="s">
        <v>393</v>
      </c>
      <c r="AQ113" s="951"/>
      <c r="AR113" s="951"/>
      <c r="AS113" s="951"/>
      <c r="AT113" s="952"/>
      <c r="AU113" s="960"/>
      <c r="AV113" s="961"/>
      <c r="AW113" s="961"/>
      <c r="AX113" s="961"/>
      <c r="AY113" s="961"/>
      <c r="AZ113" s="843" t="s">
        <v>442</v>
      </c>
      <c r="BA113" s="780"/>
      <c r="BB113" s="780"/>
      <c r="BC113" s="780"/>
      <c r="BD113" s="780"/>
      <c r="BE113" s="780"/>
      <c r="BF113" s="780"/>
      <c r="BG113" s="780"/>
      <c r="BH113" s="780"/>
      <c r="BI113" s="780"/>
      <c r="BJ113" s="780"/>
      <c r="BK113" s="780"/>
      <c r="BL113" s="780"/>
      <c r="BM113" s="780"/>
      <c r="BN113" s="780"/>
      <c r="BO113" s="780"/>
      <c r="BP113" s="781"/>
      <c r="BQ113" s="844">
        <v>2308288</v>
      </c>
      <c r="BR113" s="845"/>
      <c r="BS113" s="845"/>
      <c r="BT113" s="845"/>
      <c r="BU113" s="845"/>
      <c r="BV113" s="845">
        <v>2738238</v>
      </c>
      <c r="BW113" s="845"/>
      <c r="BX113" s="845"/>
      <c r="BY113" s="845"/>
      <c r="BZ113" s="845"/>
      <c r="CA113" s="845">
        <v>3041872</v>
      </c>
      <c r="CB113" s="845"/>
      <c r="CC113" s="845"/>
      <c r="CD113" s="845"/>
      <c r="CE113" s="845"/>
      <c r="CF113" s="903">
        <v>1.9</v>
      </c>
      <c r="CG113" s="904"/>
      <c r="CH113" s="904"/>
      <c r="CI113" s="904"/>
      <c r="CJ113" s="904"/>
      <c r="CK113" s="955"/>
      <c r="CL113" s="849"/>
      <c r="CM113" s="843"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441</v>
      </c>
      <c r="DH113" s="808"/>
      <c r="DI113" s="808"/>
      <c r="DJ113" s="808"/>
      <c r="DK113" s="809"/>
      <c r="DL113" s="810" t="s">
        <v>393</v>
      </c>
      <c r="DM113" s="808"/>
      <c r="DN113" s="808"/>
      <c r="DO113" s="808"/>
      <c r="DP113" s="809"/>
      <c r="DQ113" s="810" t="s">
        <v>432</v>
      </c>
      <c r="DR113" s="808"/>
      <c r="DS113" s="808"/>
      <c r="DT113" s="808"/>
      <c r="DU113" s="809"/>
      <c r="DV113" s="852" t="s">
        <v>432</v>
      </c>
      <c r="DW113" s="853"/>
      <c r="DX113" s="853"/>
      <c r="DY113" s="853"/>
      <c r="DZ113" s="854"/>
    </row>
    <row r="114" spans="1:130" s="233" customFormat="1" ht="26.25" customHeight="1" x14ac:dyDescent="0.2">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185270</v>
      </c>
      <c r="AB114" s="808"/>
      <c r="AC114" s="808"/>
      <c r="AD114" s="808"/>
      <c r="AE114" s="809"/>
      <c r="AF114" s="810">
        <v>204271</v>
      </c>
      <c r="AG114" s="808"/>
      <c r="AH114" s="808"/>
      <c r="AI114" s="808"/>
      <c r="AJ114" s="809"/>
      <c r="AK114" s="810">
        <v>195410</v>
      </c>
      <c r="AL114" s="808"/>
      <c r="AM114" s="808"/>
      <c r="AN114" s="808"/>
      <c r="AO114" s="809"/>
      <c r="AP114" s="852">
        <v>0.1</v>
      </c>
      <c r="AQ114" s="853"/>
      <c r="AR114" s="853"/>
      <c r="AS114" s="853"/>
      <c r="AT114" s="854"/>
      <c r="AU114" s="960"/>
      <c r="AV114" s="961"/>
      <c r="AW114" s="961"/>
      <c r="AX114" s="961"/>
      <c r="AY114" s="961"/>
      <c r="AZ114" s="843" t="s">
        <v>445</v>
      </c>
      <c r="BA114" s="780"/>
      <c r="BB114" s="780"/>
      <c r="BC114" s="780"/>
      <c r="BD114" s="780"/>
      <c r="BE114" s="780"/>
      <c r="BF114" s="780"/>
      <c r="BG114" s="780"/>
      <c r="BH114" s="780"/>
      <c r="BI114" s="780"/>
      <c r="BJ114" s="780"/>
      <c r="BK114" s="780"/>
      <c r="BL114" s="780"/>
      <c r="BM114" s="780"/>
      <c r="BN114" s="780"/>
      <c r="BO114" s="780"/>
      <c r="BP114" s="781"/>
      <c r="BQ114" s="844">
        <v>25607305</v>
      </c>
      <c r="BR114" s="845"/>
      <c r="BS114" s="845"/>
      <c r="BT114" s="845"/>
      <c r="BU114" s="845"/>
      <c r="BV114" s="845">
        <v>26304373</v>
      </c>
      <c r="BW114" s="845"/>
      <c r="BX114" s="845"/>
      <c r="BY114" s="845"/>
      <c r="BZ114" s="845"/>
      <c r="CA114" s="845">
        <v>22967384</v>
      </c>
      <c r="CB114" s="845"/>
      <c r="CC114" s="845"/>
      <c r="CD114" s="845"/>
      <c r="CE114" s="845"/>
      <c r="CF114" s="903">
        <v>14.4</v>
      </c>
      <c r="CG114" s="904"/>
      <c r="CH114" s="904"/>
      <c r="CI114" s="904"/>
      <c r="CJ114" s="904"/>
      <c r="CK114" s="955"/>
      <c r="CL114" s="849"/>
      <c r="CM114" s="843"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393</v>
      </c>
      <c r="DH114" s="808"/>
      <c r="DI114" s="808"/>
      <c r="DJ114" s="808"/>
      <c r="DK114" s="809"/>
      <c r="DL114" s="810" t="s">
        <v>441</v>
      </c>
      <c r="DM114" s="808"/>
      <c r="DN114" s="808"/>
      <c r="DO114" s="808"/>
      <c r="DP114" s="809"/>
      <c r="DQ114" s="810" t="s">
        <v>393</v>
      </c>
      <c r="DR114" s="808"/>
      <c r="DS114" s="808"/>
      <c r="DT114" s="808"/>
      <c r="DU114" s="809"/>
      <c r="DV114" s="852" t="s">
        <v>432</v>
      </c>
      <c r="DW114" s="853"/>
      <c r="DX114" s="853"/>
      <c r="DY114" s="853"/>
      <c r="DZ114" s="854"/>
    </row>
    <row r="115" spans="1:130" s="233" customFormat="1" ht="26.25" customHeight="1" x14ac:dyDescent="0.2">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272032</v>
      </c>
      <c r="AB115" s="947"/>
      <c r="AC115" s="947"/>
      <c r="AD115" s="947"/>
      <c r="AE115" s="948"/>
      <c r="AF115" s="949">
        <v>228377</v>
      </c>
      <c r="AG115" s="947"/>
      <c r="AH115" s="947"/>
      <c r="AI115" s="947"/>
      <c r="AJ115" s="948"/>
      <c r="AK115" s="949">
        <v>303207</v>
      </c>
      <c r="AL115" s="947"/>
      <c r="AM115" s="947"/>
      <c r="AN115" s="947"/>
      <c r="AO115" s="948"/>
      <c r="AP115" s="950">
        <v>0.2</v>
      </c>
      <c r="AQ115" s="951"/>
      <c r="AR115" s="951"/>
      <c r="AS115" s="951"/>
      <c r="AT115" s="952"/>
      <c r="AU115" s="960"/>
      <c r="AV115" s="961"/>
      <c r="AW115" s="961"/>
      <c r="AX115" s="961"/>
      <c r="AY115" s="961"/>
      <c r="AZ115" s="843" t="s">
        <v>448</v>
      </c>
      <c r="BA115" s="780"/>
      <c r="BB115" s="780"/>
      <c r="BC115" s="780"/>
      <c r="BD115" s="780"/>
      <c r="BE115" s="780"/>
      <c r="BF115" s="780"/>
      <c r="BG115" s="780"/>
      <c r="BH115" s="780"/>
      <c r="BI115" s="780"/>
      <c r="BJ115" s="780"/>
      <c r="BK115" s="780"/>
      <c r="BL115" s="780"/>
      <c r="BM115" s="780"/>
      <c r="BN115" s="780"/>
      <c r="BO115" s="780"/>
      <c r="BP115" s="781"/>
      <c r="BQ115" s="844">
        <v>55369</v>
      </c>
      <c r="BR115" s="845"/>
      <c r="BS115" s="845"/>
      <c r="BT115" s="845"/>
      <c r="BU115" s="845"/>
      <c r="BV115" s="845">
        <v>40427</v>
      </c>
      <c r="BW115" s="845"/>
      <c r="BX115" s="845"/>
      <c r="BY115" s="845"/>
      <c r="BZ115" s="845"/>
      <c r="CA115" s="845">
        <v>25827</v>
      </c>
      <c r="CB115" s="845"/>
      <c r="CC115" s="845"/>
      <c r="CD115" s="845"/>
      <c r="CE115" s="845"/>
      <c r="CF115" s="903">
        <v>0</v>
      </c>
      <c r="CG115" s="904"/>
      <c r="CH115" s="904"/>
      <c r="CI115" s="904"/>
      <c r="CJ115" s="904"/>
      <c r="CK115" s="955"/>
      <c r="CL115" s="849"/>
      <c r="CM115" s="843"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3384633</v>
      </c>
      <c r="DH115" s="808"/>
      <c r="DI115" s="808"/>
      <c r="DJ115" s="808"/>
      <c r="DK115" s="809"/>
      <c r="DL115" s="810">
        <v>2071481</v>
      </c>
      <c r="DM115" s="808"/>
      <c r="DN115" s="808"/>
      <c r="DO115" s="808"/>
      <c r="DP115" s="809"/>
      <c r="DQ115" s="810">
        <v>3258585</v>
      </c>
      <c r="DR115" s="808"/>
      <c r="DS115" s="808"/>
      <c r="DT115" s="808"/>
      <c r="DU115" s="809"/>
      <c r="DV115" s="852">
        <v>2</v>
      </c>
      <c r="DW115" s="853"/>
      <c r="DX115" s="853"/>
      <c r="DY115" s="853"/>
      <c r="DZ115" s="854"/>
    </row>
    <row r="116" spans="1:130" s="233" customFormat="1" ht="26.25" customHeight="1" x14ac:dyDescent="0.2">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393</v>
      </c>
      <c r="AB116" s="808"/>
      <c r="AC116" s="808"/>
      <c r="AD116" s="808"/>
      <c r="AE116" s="809"/>
      <c r="AF116" s="810" t="s">
        <v>441</v>
      </c>
      <c r="AG116" s="808"/>
      <c r="AH116" s="808"/>
      <c r="AI116" s="808"/>
      <c r="AJ116" s="809"/>
      <c r="AK116" s="810" t="s">
        <v>441</v>
      </c>
      <c r="AL116" s="808"/>
      <c r="AM116" s="808"/>
      <c r="AN116" s="808"/>
      <c r="AO116" s="809"/>
      <c r="AP116" s="852" t="s">
        <v>432</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44" t="s">
        <v>126</v>
      </c>
      <c r="BR116" s="845"/>
      <c r="BS116" s="845"/>
      <c r="BT116" s="845"/>
      <c r="BU116" s="845"/>
      <c r="BV116" s="845" t="s">
        <v>393</v>
      </c>
      <c r="BW116" s="845"/>
      <c r="BX116" s="845"/>
      <c r="BY116" s="845"/>
      <c r="BZ116" s="845"/>
      <c r="CA116" s="845" t="s">
        <v>432</v>
      </c>
      <c r="CB116" s="845"/>
      <c r="CC116" s="845"/>
      <c r="CD116" s="845"/>
      <c r="CE116" s="845"/>
      <c r="CF116" s="903" t="s">
        <v>432</v>
      </c>
      <c r="CG116" s="904"/>
      <c r="CH116" s="904"/>
      <c r="CI116" s="904"/>
      <c r="CJ116" s="904"/>
      <c r="CK116" s="955"/>
      <c r="CL116" s="849"/>
      <c r="CM116" s="843"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173245</v>
      </c>
      <c r="DH116" s="808"/>
      <c r="DI116" s="808"/>
      <c r="DJ116" s="808"/>
      <c r="DK116" s="809"/>
      <c r="DL116" s="810">
        <v>104921</v>
      </c>
      <c r="DM116" s="808"/>
      <c r="DN116" s="808"/>
      <c r="DO116" s="808"/>
      <c r="DP116" s="809"/>
      <c r="DQ116" s="810">
        <v>91050</v>
      </c>
      <c r="DR116" s="808"/>
      <c r="DS116" s="808"/>
      <c r="DT116" s="808"/>
      <c r="DU116" s="809"/>
      <c r="DV116" s="852">
        <v>0.1</v>
      </c>
      <c r="DW116" s="853"/>
      <c r="DX116" s="853"/>
      <c r="DY116" s="853"/>
      <c r="DZ116" s="854"/>
    </row>
    <row r="117" spans="1:130" s="233" customFormat="1" ht="26.25" customHeight="1" x14ac:dyDescent="0.2">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4993743</v>
      </c>
      <c r="AB117" s="931"/>
      <c r="AC117" s="931"/>
      <c r="AD117" s="931"/>
      <c r="AE117" s="932"/>
      <c r="AF117" s="933">
        <v>4052445</v>
      </c>
      <c r="AG117" s="931"/>
      <c r="AH117" s="931"/>
      <c r="AI117" s="931"/>
      <c r="AJ117" s="932"/>
      <c r="AK117" s="933">
        <v>3400862</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44" t="s">
        <v>393</v>
      </c>
      <c r="BR117" s="845"/>
      <c r="BS117" s="845"/>
      <c r="BT117" s="845"/>
      <c r="BU117" s="845"/>
      <c r="BV117" s="845" t="s">
        <v>432</v>
      </c>
      <c r="BW117" s="845"/>
      <c r="BX117" s="845"/>
      <c r="BY117" s="845"/>
      <c r="BZ117" s="845"/>
      <c r="CA117" s="845" t="s">
        <v>393</v>
      </c>
      <c r="CB117" s="845"/>
      <c r="CC117" s="845"/>
      <c r="CD117" s="845"/>
      <c r="CE117" s="845"/>
      <c r="CF117" s="903" t="s">
        <v>441</v>
      </c>
      <c r="CG117" s="904"/>
      <c r="CH117" s="904"/>
      <c r="CI117" s="904"/>
      <c r="CJ117" s="904"/>
      <c r="CK117" s="955"/>
      <c r="CL117" s="849"/>
      <c r="CM117" s="843" t="s">
        <v>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432</v>
      </c>
      <c r="DH117" s="808"/>
      <c r="DI117" s="808"/>
      <c r="DJ117" s="808"/>
      <c r="DK117" s="809"/>
      <c r="DL117" s="810" t="s">
        <v>393</v>
      </c>
      <c r="DM117" s="808"/>
      <c r="DN117" s="808"/>
      <c r="DO117" s="808"/>
      <c r="DP117" s="809"/>
      <c r="DQ117" s="810" t="s">
        <v>393</v>
      </c>
      <c r="DR117" s="808"/>
      <c r="DS117" s="808"/>
      <c r="DT117" s="808"/>
      <c r="DU117" s="809"/>
      <c r="DV117" s="852" t="s">
        <v>432</v>
      </c>
      <c r="DW117" s="853"/>
      <c r="DX117" s="853"/>
      <c r="DY117" s="853"/>
      <c r="DZ117" s="854"/>
    </row>
    <row r="118" spans="1:130" s="233" customFormat="1" ht="26.25" customHeight="1" x14ac:dyDescent="0.2">
      <c r="A118" s="923" t="s">
        <v>427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424</v>
      </c>
      <c r="AB118" s="924"/>
      <c r="AC118" s="924"/>
      <c r="AD118" s="924"/>
      <c r="AE118" s="925"/>
      <c r="AF118" s="926" t="s">
        <v>425</v>
      </c>
      <c r="AG118" s="924"/>
      <c r="AH118" s="924"/>
      <c r="AI118" s="924"/>
      <c r="AJ118" s="925"/>
      <c r="AK118" s="926" t="s">
        <v>306</v>
      </c>
      <c r="AL118" s="924"/>
      <c r="AM118" s="924"/>
      <c r="AN118" s="924"/>
      <c r="AO118" s="925"/>
      <c r="AP118" s="927" t="s">
        <v>426</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393</v>
      </c>
      <c r="BR118" s="873"/>
      <c r="BS118" s="873"/>
      <c r="BT118" s="873"/>
      <c r="BU118" s="873"/>
      <c r="BV118" s="873" t="s">
        <v>393</v>
      </c>
      <c r="BW118" s="873"/>
      <c r="BX118" s="873"/>
      <c r="BY118" s="873"/>
      <c r="BZ118" s="873"/>
      <c r="CA118" s="873" t="s">
        <v>432</v>
      </c>
      <c r="CB118" s="873"/>
      <c r="CC118" s="873"/>
      <c r="CD118" s="873"/>
      <c r="CE118" s="873"/>
      <c r="CF118" s="903" t="s">
        <v>393</v>
      </c>
      <c r="CG118" s="904"/>
      <c r="CH118" s="904"/>
      <c r="CI118" s="904"/>
      <c r="CJ118" s="904"/>
      <c r="CK118" s="955"/>
      <c r="CL118" s="849"/>
      <c r="CM118" s="843" t="s">
        <v>457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393</v>
      </c>
      <c r="DH118" s="808"/>
      <c r="DI118" s="808"/>
      <c r="DJ118" s="808"/>
      <c r="DK118" s="809"/>
      <c r="DL118" s="810" t="s">
        <v>432</v>
      </c>
      <c r="DM118" s="808"/>
      <c r="DN118" s="808"/>
      <c r="DO118" s="808"/>
      <c r="DP118" s="809"/>
      <c r="DQ118" s="810" t="s">
        <v>393</v>
      </c>
      <c r="DR118" s="808"/>
      <c r="DS118" s="808"/>
      <c r="DT118" s="808"/>
      <c r="DU118" s="809"/>
      <c r="DV118" s="852" t="s">
        <v>432</v>
      </c>
      <c r="DW118" s="853"/>
      <c r="DX118" s="853"/>
      <c r="DY118" s="853"/>
      <c r="DZ118" s="854"/>
    </row>
    <row r="119" spans="1:130" s="233" customFormat="1" ht="26.25" customHeight="1" x14ac:dyDescent="0.2">
      <c r="A119" s="846" t="s">
        <v>430</v>
      </c>
      <c r="B119" s="847"/>
      <c r="C119" s="888" t="s">
        <v>431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393</v>
      </c>
      <c r="AB119" s="917"/>
      <c r="AC119" s="917"/>
      <c r="AD119" s="917"/>
      <c r="AE119" s="918"/>
      <c r="AF119" s="919" t="s">
        <v>393</v>
      </c>
      <c r="AG119" s="917"/>
      <c r="AH119" s="917"/>
      <c r="AI119" s="917"/>
      <c r="AJ119" s="918"/>
      <c r="AK119" s="919" t="s">
        <v>393</v>
      </c>
      <c r="AL119" s="917"/>
      <c r="AM119" s="917"/>
      <c r="AN119" s="917"/>
      <c r="AO119" s="918"/>
      <c r="AP119" s="920" t="s">
        <v>393</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458</v>
      </c>
      <c r="BP119" s="906"/>
      <c r="BQ119" s="907">
        <v>67132485</v>
      </c>
      <c r="BR119" s="873"/>
      <c r="BS119" s="873"/>
      <c r="BT119" s="873"/>
      <c r="BU119" s="873"/>
      <c r="BV119" s="873">
        <v>63285453</v>
      </c>
      <c r="BW119" s="873"/>
      <c r="BX119" s="873"/>
      <c r="BY119" s="873"/>
      <c r="BZ119" s="873"/>
      <c r="CA119" s="873">
        <v>56050399</v>
      </c>
      <c r="CB119" s="873"/>
      <c r="CC119" s="873"/>
      <c r="CD119" s="873"/>
      <c r="CE119" s="873"/>
      <c r="CF119" s="776"/>
      <c r="CG119" s="777"/>
      <c r="CH119" s="777"/>
      <c r="CI119" s="777"/>
      <c r="CJ119" s="862"/>
      <c r="CK119" s="956"/>
      <c r="CL119" s="851"/>
      <c r="CM119" s="866" t="s">
        <v>459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1379049</v>
      </c>
      <c r="DH119" s="792"/>
      <c r="DI119" s="792"/>
      <c r="DJ119" s="792"/>
      <c r="DK119" s="793"/>
      <c r="DL119" s="794">
        <v>1218996</v>
      </c>
      <c r="DM119" s="792"/>
      <c r="DN119" s="792"/>
      <c r="DO119" s="792"/>
      <c r="DP119" s="793"/>
      <c r="DQ119" s="794">
        <v>1058943</v>
      </c>
      <c r="DR119" s="792"/>
      <c r="DS119" s="792"/>
      <c r="DT119" s="792"/>
      <c r="DU119" s="793"/>
      <c r="DV119" s="876">
        <v>0.7</v>
      </c>
      <c r="DW119" s="877"/>
      <c r="DX119" s="877"/>
      <c r="DY119" s="877"/>
      <c r="DZ119" s="878"/>
    </row>
    <row r="120" spans="1:130" s="233" customFormat="1" ht="26.25" customHeight="1" x14ac:dyDescent="0.2">
      <c r="A120" s="848"/>
      <c r="B120" s="849"/>
      <c r="C120" s="843" t="s">
        <v>435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393</v>
      </c>
      <c r="AB120" s="808"/>
      <c r="AC120" s="808"/>
      <c r="AD120" s="808"/>
      <c r="AE120" s="809"/>
      <c r="AF120" s="810" t="s">
        <v>432</v>
      </c>
      <c r="AG120" s="808"/>
      <c r="AH120" s="808"/>
      <c r="AI120" s="808"/>
      <c r="AJ120" s="809"/>
      <c r="AK120" s="810" t="s">
        <v>393</v>
      </c>
      <c r="AL120" s="808"/>
      <c r="AM120" s="808"/>
      <c r="AN120" s="808"/>
      <c r="AO120" s="809"/>
      <c r="AP120" s="852" t="s">
        <v>432</v>
      </c>
      <c r="AQ120" s="853"/>
      <c r="AR120" s="853"/>
      <c r="AS120" s="853"/>
      <c r="AT120" s="854"/>
      <c r="AU120" s="908" t="s">
        <v>460</v>
      </c>
      <c r="AV120" s="909"/>
      <c r="AW120" s="909"/>
      <c r="AX120" s="909"/>
      <c r="AY120" s="910"/>
      <c r="AZ120" s="888" t="s">
        <v>461</v>
      </c>
      <c r="BA120" s="836"/>
      <c r="BB120" s="836"/>
      <c r="BC120" s="836"/>
      <c r="BD120" s="836"/>
      <c r="BE120" s="836"/>
      <c r="BF120" s="836"/>
      <c r="BG120" s="836"/>
      <c r="BH120" s="836"/>
      <c r="BI120" s="836"/>
      <c r="BJ120" s="836"/>
      <c r="BK120" s="836"/>
      <c r="BL120" s="836"/>
      <c r="BM120" s="836"/>
      <c r="BN120" s="836"/>
      <c r="BO120" s="836"/>
      <c r="BP120" s="837"/>
      <c r="BQ120" s="889">
        <v>180739916</v>
      </c>
      <c r="BR120" s="870"/>
      <c r="BS120" s="870"/>
      <c r="BT120" s="870"/>
      <c r="BU120" s="870"/>
      <c r="BV120" s="870">
        <v>186115164</v>
      </c>
      <c r="BW120" s="870"/>
      <c r="BX120" s="870"/>
      <c r="BY120" s="870"/>
      <c r="BZ120" s="870"/>
      <c r="CA120" s="870">
        <v>185494158</v>
      </c>
      <c r="CB120" s="870"/>
      <c r="CC120" s="870"/>
      <c r="CD120" s="870"/>
      <c r="CE120" s="870"/>
      <c r="CF120" s="894">
        <v>116.2</v>
      </c>
      <c r="CG120" s="895"/>
      <c r="CH120" s="895"/>
      <c r="CI120" s="895"/>
      <c r="CJ120" s="895"/>
      <c r="CK120" s="896" t="s">
        <v>462</v>
      </c>
      <c r="CL120" s="880"/>
      <c r="CM120" s="880"/>
      <c r="CN120" s="880"/>
      <c r="CO120" s="881"/>
      <c r="CP120" s="900" t="s">
        <v>463</v>
      </c>
      <c r="CQ120" s="901"/>
      <c r="CR120" s="901"/>
      <c r="CS120" s="901"/>
      <c r="CT120" s="901"/>
      <c r="CU120" s="901"/>
      <c r="CV120" s="901"/>
      <c r="CW120" s="901"/>
      <c r="CX120" s="901"/>
      <c r="CY120" s="901"/>
      <c r="CZ120" s="901"/>
      <c r="DA120" s="901"/>
      <c r="DB120" s="901"/>
      <c r="DC120" s="901"/>
      <c r="DD120" s="901"/>
      <c r="DE120" s="901"/>
      <c r="DF120" s="902"/>
      <c r="DG120" s="889" t="s">
        <v>432</v>
      </c>
      <c r="DH120" s="870"/>
      <c r="DI120" s="870"/>
      <c r="DJ120" s="870"/>
      <c r="DK120" s="870"/>
      <c r="DL120" s="870" t="s">
        <v>432</v>
      </c>
      <c r="DM120" s="870"/>
      <c r="DN120" s="870"/>
      <c r="DO120" s="870"/>
      <c r="DP120" s="870"/>
      <c r="DQ120" s="870" t="s">
        <v>432</v>
      </c>
      <c r="DR120" s="870"/>
      <c r="DS120" s="870"/>
      <c r="DT120" s="870"/>
      <c r="DU120" s="870"/>
      <c r="DV120" s="871" t="s">
        <v>393</v>
      </c>
      <c r="DW120" s="871"/>
      <c r="DX120" s="871"/>
      <c r="DY120" s="871"/>
      <c r="DZ120" s="872"/>
    </row>
    <row r="121" spans="1:130" s="233" customFormat="1" ht="26.25" customHeight="1" x14ac:dyDescent="0.2">
      <c r="A121" s="848"/>
      <c r="B121" s="849"/>
      <c r="C121" s="891" t="s">
        <v>464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432</v>
      </c>
      <c r="AB121" s="808"/>
      <c r="AC121" s="808"/>
      <c r="AD121" s="808"/>
      <c r="AE121" s="809"/>
      <c r="AF121" s="810" t="s">
        <v>393</v>
      </c>
      <c r="AG121" s="808"/>
      <c r="AH121" s="808"/>
      <c r="AI121" s="808"/>
      <c r="AJ121" s="809"/>
      <c r="AK121" s="810" t="s">
        <v>393</v>
      </c>
      <c r="AL121" s="808"/>
      <c r="AM121" s="808"/>
      <c r="AN121" s="808"/>
      <c r="AO121" s="809"/>
      <c r="AP121" s="852" t="s">
        <v>432</v>
      </c>
      <c r="AQ121" s="853"/>
      <c r="AR121" s="853"/>
      <c r="AS121" s="853"/>
      <c r="AT121" s="854"/>
      <c r="AU121" s="911"/>
      <c r="AV121" s="912"/>
      <c r="AW121" s="912"/>
      <c r="AX121" s="912"/>
      <c r="AY121" s="913"/>
      <c r="AZ121" s="843" t="s">
        <v>465</v>
      </c>
      <c r="BA121" s="780"/>
      <c r="BB121" s="780"/>
      <c r="BC121" s="780"/>
      <c r="BD121" s="780"/>
      <c r="BE121" s="780"/>
      <c r="BF121" s="780"/>
      <c r="BG121" s="780"/>
      <c r="BH121" s="780"/>
      <c r="BI121" s="780"/>
      <c r="BJ121" s="780"/>
      <c r="BK121" s="780"/>
      <c r="BL121" s="780"/>
      <c r="BM121" s="780"/>
      <c r="BN121" s="780"/>
      <c r="BO121" s="780"/>
      <c r="BP121" s="781"/>
      <c r="BQ121" s="844">
        <v>2422075</v>
      </c>
      <c r="BR121" s="845"/>
      <c r="BS121" s="845"/>
      <c r="BT121" s="845"/>
      <c r="BU121" s="845"/>
      <c r="BV121" s="845">
        <v>3496130</v>
      </c>
      <c r="BW121" s="845"/>
      <c r="BX121" s="845"/>
      <c r="BY121" s="845"/>
      <c r="BZ121" s="845"/>
      <c r="CA121" s="845">
        <v>7715706</v>
      </c>
      <c r="CB121" s="845"/>
      <c r="CC121" s="845"/>
      <c r="CD121" s="845"/>
      <c r="CE121" s="845"/>
      <c r="CF121" s="903">
        <v>4.8</v>
      </c>
      <c r="CG121" s="904"/>
      <c r="CH121" s="904"/>
      <c r="CI121" s="904"/>
      <c r="CJ121" s="904"/>
      <c r="CK121" s="897"/>
      <c r="CL121" s="883"/>
      <c r="CM121" s="883"/>
      <c r="CN121" s="883"/>
      <c r="CO121" s="884"/>
      <c r="CP121" s="863" t="s">
        <v>406</v>
      </c>
      <c r="CQ121" s="864"/>
      <c r="CR121" s="864"/>
      <c r="CS121" s="864"/>
      <c r="CT121" s="864"/>
      <c r="CU121" s="864"/>
      <c r="CV121" s="864"/>
      <c r="CW121" s="864"/>
      <c r="CX121" s="864"/>
      <c r="CY121" s="864"/>
      <c r="CZ121" s="864"/>
      <c r="DA121" s="864"/>
      <c r="DB121" s="864"/>
      <c r="DC121" s="864"/>
      <c r="DD121" s="864"/>
      <c r="DE121" s="864"/>
      <c r="DF121" s="865"/>
      <c r="DG121" s="844" t="s">
        <v>432</v>
      </c>
      <c r="DH121" s="845"/>
      <c r="DI121" s="845"/>
      <c r="DJ121" s="845"/>
      <c r="DK121" s="845"/>
      <c r="DL121" s="845" t="s">
        <v>393</v>
      </c>
      <c r="DM121" s="845"/>
      <c r="DN121" s="845"/>
      <c r="DO121" s="845"/>
      <c r="DP121" s="845"/>
      <c r="DQ121" s="845" t="s">
        <v>432</v>
      </c>
      <c r="DR121" s="845"/>
      <c r="DS121" s="845"/>
      <c r="DT121" s="845"/>
      <c r="DU121" s="845"/>
      <c r="DV121" s="822" t="s">
        <v>393</v>
      </c>
      <c r="DW121" s="822"/>
      <c r="DX121" s="822"/>
      <c r="DY121" s="822"/>
      <c r="DZ121" s="823"/>
    </row>
    <row r="122" spans="1:130" s="233" customFormat="1" ht="26.25" customHeight="1" x14ac:dyDescent="0.2">
      <c r="A122" s="848"/>
      <c r="B122" s="849"/>
      <c r="C122" s="843"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393</v>
      </c>
      <c r="AB122" s="808"/>
      <c r="AC122" s="808"/>
      <c r="AD122" s="808"/>
      <c r="AE122" s="809"/>
      <c r="AF122" s="810" t="s">
        <v>393</v>
      </c>
      <c r="AG122" s="808"/>
      <c r="AH122" s="808"/>
      <c r="AI122" s="808"/>
      <c r="AJ122" s="809"/>
      <c r="AK122" s="810" t="s">
        <v>432</v>
      </c>
      <c r="AL122" s="808"/>
      <c r="AM122" s="808"/>
      <c r="AN122" s="808"/>
      <c r="AO122" s="809"/>
      <c r="AP122" s="852" t="s">
        <v>393</v>
      </c>
      <c r="AQ122" s="853"/>
      <c r="AR122" s="853"/>
      <c r="AS122" s="853"/>
      <c r="AT122" s="854"/>
      <c r="AU122" s="911"/>
      <c r="AV122" s="912"/>
      <c r="AW122" s="912"/>
      <c r="AX122" s="912"/>
      <c r="AY122" s="913"/>
      <c r="AZ122" s="866" t="s">
        <v>466</v>
      </c>
      <c r="BA122" s="867"/>
      <c r="BB122" s="867"/>
      <c r="BC122" s="867"/>
      <c r="BD122" s="867"/>
      <c r="BE122" s="867"/>
      <c r="BF122" s="867"/>
      <c r="BG122" s="867"/>
      <c r="BH122" s="867"/>
      <c r="BI122" s="867"/>
      <c r="BJ122" s="867"/>
      <c r="BK122" s="867"/>
      <c r="BL122" s="867"/>
      <c r="BM122" s="867"/>
      <c r="BN122" s="867"/>
      <c r="BO122" s="867"/>
      <c r="BP122" s="868"/>
      <c r="BQ122" s="907">
        <v>89720954</v>
      </c>
      <c r="BR122" s="873"/>
      <c r="BS122" s="873"/>
      <c r="BT122" s="873"/>
      <c r="BU122" s="873"/>
      <c r="BV122" s="873">
        <v>82149671</v>
      </c>
      <c r="BW122" s="873"/>
      <c r="BX122" s="873"/>
      <c r="BY122" s="873"/>
      <c r="BZ122" s="873"/>
      <c r="CA122" s="873">
        <v>79643170</v>
      </c>
      <c r="CB122" s="873"/>
      <c r="CC122" s="873"/>
      <c r="CD122" s="873"/>
      <c r="CE122" s="873"/>
      <c r="CF122" s="874">
        <v>49.9</v>
      </c>
      <c r="CG122" s="875"/>
      <c r="CH122" s="875"/>
      <c r="CI122" s="875"/>
      <c r="CJ122" s="875"/>
      <c r="CK122" s="897"/>
      <c r="CL122" s="883"/>
      <c r="CM122" s="883"/>
      <c r="CN122" s="883"/>
      <c r="CO122" s="884"/>
      <c r="CP122" s="863" t="s">
        <v>467</v>
      </c>
      <c r="CQ122" s="864"/>
      <c r="CR122" s="864"/>
      <c r="CS122" s="864"/>
      <c r="CT122" s="864"/>
      <c r="CU122" s="864"/>
      <c r="CV122" s="864"/>
      <c r="CW122" s="864"/>
      <c r="CX122" s="864"/>
      <c r="CY122" s="864"/>
      <c r="CZ122" s="864"/>
      <c r="DA122" s="864"/>
      <c r="DB122" s="864"/>
      <c r="DC122" s="864"/>
      <c r="DD122" s="864"/>
      <c r="DE122" s="864"/>
      <c r="DF122" s="865"/>
      <c r="DG122" s="844" t="s">
        <v>393</v>
      </c>
      <c r="DH122" s="845"/>
      <c r="DI122" s="845"/>
      <c r="DJ122" s="845"/>
      <c r="DK122" s="845"/>
      <c r="DL122" s="845" t="s">
        <v>432</v>
      </c>
      <c r="DM122" s="845"/>
      <c r="DN122" s="845"/>
      <c r="DO122" s="845"/>
      <c r="DP122" s="845"/>
      <c r="DQ122" s="845" t="s">
        <v>393</v>
      </c>
      <c r="DR122" s="845"/>
      <c r="DS122" s="845"/>
      <c r="DT122" s="845"/>
      <c r="DU122" s="845"/>
      <c r="DV122" s="822" t="s">
        <v>432</v>
      </c>
      <c r="DW122" s="822"/>
      <c r="DX122" s="822"/>
      <c r="DY122" s="822"/>
      <c r="DZ122" s="823"/>
    </row>
    <row r="123" spans="1:130" s="233" customFormat="1" ht="26.25" customHeight="1" x14ac:dyDescent="0.2">
      <c r="A123" s="848"/>
      <c r="B123" s="849"/>
      <c r="C123" s="843"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111979</v>
      </c>
      <c r="AB123" s="808"/>
      <c r="AC123" s="808"/>
      <c r="AD123" s="808"/>
      <c r="AE123" s="809"/>
      <c r="AF123" s="810">
        <v>68324</v>
      </c>
      <c r="AG123" s="808"/>
      <c r="AH123" s="808"/>
      <c r="AI123" s="808"/>
      <c r="AJ123" s="809"/>
      <c r="AK123" s="810">
        <v>13863</v>
      </c>
      <c r="AL123" s="808"/>
      <c r="AM123" s="808"/>
      <c r="AN123" s="808"/>
      <c r="AO123" s="809"/>
      <c r="AP123" s="852">
        <v>0</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468</v>
      </c>
      <c r="BP123" s="906"/>
      <c r="BQ123" s="860">
        <v>272882945</v>
      </c>
      <c r="BR123" s="861"/>
      <c r="BS123" s="861"/>
      <c r="BT123" s="861"/>
      <c r="BU123" s="861"/>
      <c r="BV123" s="861">
        <v>271760965</v>
      </c>
      <c r="BW123" s="861"/>
      <c r="BX123" s="861"/>
      <c r="BY123" s="861"/>
      <c r="BZ123" s="861"/>
      <c r="CA123" s="861">
        <v>272853034</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432</v>
      </c>
      <c r="AB124" s="808"/>
      <c r="AC124" s="808"/>
      <c r="AD124" s="808"/>
      <c r="AE124" s="809"/>
      <c r="AF124" s="810" t="s">
        <v>432</v>
      </c>
      <c r="AG124" s="808"/>
      <c r="AH124" s="808"/>
      <c r="AI124" s="808"/>
      <c r="AJ124" s="809"/>
      <c r="AK124" s="810" t="s">
        <v>432</v>
      </c>
      <c r="AL124" s="808"/>
      <c r="AM124" s="808"/>
      <c r="AN124" s="808"/>
      <c r="AO124" s="809"/>
      <c r="AP124" s="852" t="s">
        <v>432</v>
      </c>
      <c r="AQ124" s="853"/>
      <c r="AR124" s="853"/>
      <c r="AS124" s="853"/>
      <c r="AT124" s="854"/>
      <c r="AU124" s="855" t="s">
        <v>469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432</v>
      </c>
      <c r="BR124" s="859"/>
      <c r="BS124" s="859"/>
      <c r="BT124" s="859"/>
      <c r="BU124" s="859"/>
      <c r="BV124" s="859" t="s">
        <v>432</v>
      </c>
      <c r="BW124" s="859"/>
      <c r="BX124" s="859"/>
      <c r="BY124" s="859"/>
      <c r="BZ124" s="859"/>
      <c r="CA124" s="859" t="s">
        <v>432</v>
      </c>
      <c r="CB124" s="859"/>
      <c r="CC124" s="859"/>
      <c r="CD124" s="859"/>
      <c r="CE124" s="859"/>
      <c r="CF124" s="754"/>
      <c r="CG124" s="755"/>
      <c r="CH124" s="755"/>
      <c r="CI124" s="755"/>
      <c r="CJ124" s="890"/>
      <c r="CK124" s="898"/>
      <c r="CL124" s="898"/>
      <c r="CM124" s="898"/>
      <c r="CN124" s="898"/>
      <c r="CO124" s="899"/>
      <c r="CP124" s="863" t="s">
        <v>470</v>
      </c>
      <c r="CQ124" s="864"/>
      <c r="CR124" s="864"/>
      <c r="CS124" s="864"/>
      <c r="CT124" s="864"/>
      <c r="CU124" s="864"/>
      <c r="CV124" s="864"/>
      <c r="CW124" s="864"/>
      <c r="CX124" s="864"/>
      <c r="CY124" s="864"/>
      <c r="CZ124" s="864"/>
      <c r="DA124" s="864"/>
      <c r="DB124" s="864"/>
      <c r="DC124" s="864"/>
      <c r="DD124" s="864"/>
      <c r="DE124" s="864"/>
      <c r="DF124" s="865"/>
      <c r="DG124" s="791" t="s">
        <v>393</v>
      </c>
      <c r="DH124" s="792"/>
      <c r="DI124" s="792"/>
      <c r="DJ124" s="792"/>
      <c r="DK124" s="793"/>
      <c r="DL124" s="794" t="s">
        <v>393</v>
      </c>
      <c r="DM124" s="792"/>
      <c r="DN124" s="792"/>
      <c r="DO124" s="792"/>
      <c r="DP124" s="793"/>
      <c r="DQ124" s="794" t="s">
        <v>126</v>
      </c>
      <c r="DR124" s="792"/>
      <c r="DS124" s="792"/>
      <c r="DT124" s="792"/>
      <c r="DU124" s="793"/>
      <c r="DV124" s="876" t="s">
        <v>126</v>
      </c>
      <c r="DW124" s="877"/>
      <c r="DX124" s="877"/>
      <c r="DY124" s="877"/>
      <c r="DZ124" s="878"/>
    </row>
    <row r="125" spans="1:130" s="233" customFormat="1" ht="26.25" customHeight="1" x14ac:dyDescent="0.2">
      <c r="A125" s="848"/>
      <c r="B125" s="849"/>
      <c r="C125" s="843" t="s">
        <v>457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393</v>
      </c>
      <c r="AB125" s="808"/>
      <c r="AC125" s="808"/>
      <c r="AD125" s="808"/>
      <c r="AE125" s="809"/>
      <c r="AF125" s="810" t="s">
        <v>393</v>
      </c>
      <c r="AG125" s="808"/>
      <c r="AH125" s="808"/>
      <c r="AI125" s="808"/>
      <c r="AJ125" s="809"/>
      <c r="AK125" s="810" t="s">
        <v>126</v>
      </c>
      <c r="AL125" s="808"/>
      <c r="AM125" s="808"/>
      <c r="AN125" s="808"/>
      <c r="AO125" s="809"/>
      <c r="AP125" s="852" t="s">
        <v>126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471</v>
      </c>
      <c r="CL125" s="880"/>
      <c r="CM125" s="880"/>
      <c r="CN125" s="880"/>
      <c r="CO125" s="881"/>
      <c r="CP125" s="888" t="s">
        <v>472</v>
      </c>
      <c r="CQ125" s="836"/>
      <c r="CR125" s="836"/>
      <c r="CS125" s="836"/>
      <c r="CT125" s="836"/>
      <c r="CU125" s="836"/>
      <c r="CV125" s="836"/>
      <c r="CW125" s="836"/>
      <c r="CX125" s="836"/>
      <c r="CY125" s="836"/>
      <c r="CZ125" s="836"/>
      <c r="DA125" s="836"/>
      <c r="DB125" s="836"/>
      <c r="DC125" s="836"/>
      <c r="DD125" s="836"/>
      <c r="DE125" s="836"/>
      <c r="DF125" s="837"/>
      <c r="DG125" s="889" t="s">
        <v>393</v>
      </c>
      <c r="DH125" s="870"/>
      <c r="DI125" s="870"/>
      <c r="DJ125" s="870"/>
      <c r="DK125" s="870"/>
      <c r="DL125" s="870" t="s">
        <v>393</v>
      </c>
      <c r="DM125" s="870"/>
      <c r="DN125" s="870"/>
      <c r="DO125" s="870"/>
      <c r="DP125" s="870"/>
      <c r="DQ125" s="870" t="s">
        <v>126</v>
      </c>
      <c r="DR125" s="870"/>
      <c r="DS125" s="870"/>
      <c r="DT125" s="870"/>
      <c r="DU125" s="870"/>
      <c r="DV125" s="871" t="s">
        <v>393</v>
      </c>
      <c r="DW125" s="871"/>
      <c r="DX125" s="871"/>
      <c r="DY125" s="871"/>
      <c r="DZ125" s="872"/>
    </row>
    <row r="126" spans="1:130" s="233" customFormat="1" ht="26.25" customHeight="1" thickBot="1" x14ac:dyDescent="0.25">
      <c r="A126" s="848"/>
      <c r="B126" s="849"/>
      <c r="C126" s="843" t="s">
        <v>459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160053</v>
      </c>
      <c r="AB126" s="808"/>
      <c r="AC126" s="808"/>
      <c r="AD126" s="808"/>
      <c r="AE126" s="809"/>
      <c r="AF126" s="810">
        <v>160053</v>
      </c>
      <c r="AG126" s="808"/>
      <c r="AH126" s="808"/>
      <c r="AI126" s="808"/>
      <c r="AJ126" s="809"/>
      <c r="AK126" s="810">
        <v>289344</v>
      </c>
      <c r="AL126" s="808"/>
      <c r="AM126" s="808"/>
      <c r="AN126" s="808"/>
      <c r="AO126" s="809"/>
      <c r="AP126" s="852">
        <v>0.2</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473</v>
      </c>
      <c r="CQ126" s="780"/>
      <c r="CR126" s="780"/>
      <c r="CS126" s="780"/>
      <c r="CT126" s="780"/>
      <c r="CU126" s="780"/>
      <c r="CV126" s="780"/>
      <c r="CW126" s="780"/>
      <c r="CX126" s="780"/>
      <c r="CY126" s="780"/>
      <c r="CZ126" s="780"/>
      <c r="DA126" s="780"/>
      <c r="DB126" s="780"/>
      <c r="DC126" s="780"/>
      <c r="DD126" s="780"/>
      <c r="DE126" s="780"/>
      <c r="DF126" s="781"/>
      <c r="DG126" s="844" t="s">
        <v>393</v>
      </c>
      <c r="DH126" s="845"/>
      <c r="DI126" s="845"/>
      <c r="DJ126" s="845"/>
      <c r="DK126" s="845"/>
      <c r="DL126" s="845" t="s">
        <v>126</v>
      </c>
      <c r="DM126" s="845"/>
      <c r="DN126" s="845"/>
      <c r="DO126" s="845"/>
      <c r="DP126" s="845"/>
      <c r="DQ126" s="845" t="s">
        <v>393</v>
      </c>
      <c r="DR126" s="845"/>
      <c r="DS126" s="845"/>
      <c r="DT126" s="845"/>
      <c r="DU126" s="845"/>
      <c r="DV126" s="822" t="s">
        <v>393</v>
      </c>
      <c r="DW126" s="822"/>
      <c r="DX126" s="822"/>
      <c r="DY126" s="822"/>
      <c r="DZ126" s="823"/>
    </row>
    <row r="127" spans="1:130" s="233" customFormat="1" ht="26.25" customHeight="1" x14ac:dyDescent="0.2">
      <c r="A127" s="850"/>
      <c r="B127" s="851"/>
      <c r="C127" s="866" t="s">
        <v>474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393</v>
      </c>
      <c r="AB127" s="808"/>
      <c r="AC127" s="808"/>
      <c r="AD127" s="808"/>
      <c r="AE127" s="809"/>
      <c r="AF127" s="810" t="s">
        <v>393</v>
      </c>
      <c r="AG127" s="808"/>
      <c r="AH127" s="808"/>
      <c r="AI127" s="808"/>
      <c r="AJ127" s="809"/>
      <c r="AK127" s="810" t="s">
        <v>126</v>
      </c>
      <c r="AL127" s="808"/>
      <c r="AM127" s="808"/>
      <c r="AN127" s="808"/>
      <c r="AO127" s="809"/>
      <c r="AP127" s="852" t="s">
        <v>393</v>
      </c>
      <c r="AQ127" s="853"/>
      <c r="AR127" s="853"/>
      <c r="AS127" s="853"/>
      <c r="AT127" s="854"/>
      <c r="AU127" s="235"/>
      <c r="AV127" s="235"/>
      <c r="AW127" s="235"/>
      <c r="AX127" s="869" t="s">
        <v>475</v>
      </c>
      <c r="AY127" s="840"/>
      <c r="AZ127" s="840"/>
      <c r="BA127" s="840"/>
      <c r="BB127" s="840"/>
      <c r="BC127" s="840"/>
      <c r="BD127" s="840"/>
      <c r="BE127" s="841"/>
      <c r="BF127" s="839" t="s">
        <v>476</v>
      </c>
      <c r="BG127" s="840"/>
      <c r="BH127" s="840"/>
      <c r="BI127" s="840"/>
      <c r="BJ127" s="840"/>
      <c r="BK127" s="840"/>
      <c r="BL127" s="841"/>
      <c r="BM127" s="839" t="s">
        <v>477</v>
      </c>
      <c r="BN127" s="840"/>
      <c r="BO127" s="840"/>
      <c r="BP127" s="840"/>
      <c r="BQ127" s="840"/>
      <c r="BR127" s="840"/>
      <c r="BS127" s="841"/>
      <c r="BT127" s="839" t="s">
        <v>478</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479</v>
      </c>
      <c r="CQ127" s="780"/>
      <c r="CR127" s="780"/>
      <c r="CS127" s="780"/>
      <c r="CT127" s="780"/>
      <c r="CU127" s="780"/>
      <c r="CV127" s="780"/>
      <c r="CW127" s="780"/>
      <c r="CX127" s="780"/>
      <c r="CY127" s="780"/>
      <c r="CZ127" s="780"/>
      <c r="DA127" s="780"/>
      <c r="DB127" s="780"/>
      <c r="DC127" s="780"/>
      <c r="DD127" s="780"/>
      <c r="DE127" s="780"/>
      <c r="DF127" s="781"/>
      <c r="DG127" s="844" t="s">
        <v>393</v>
      </c>
      <c r="DH127" s="845"/>
      <c r="DI127" s="845"/>
      <c r="DJ127" s="845"/>
      <c r="DK127" s="845"/>
      <c r="DL127" s="845" t="s">
        <v>126</v>
      </c>
      <c r="DM127" s="845"/>
      <c r="DN127" s="845"/>
      <c r="DO127" s="845"/>
      <c r="DP127" s="845"/>
      <c r="DQ127" s="845" t="s">
        <v>393</v>
      </c>
      <c r="DR127" s="845"/>
      <c r="DS127" s="845"/>
      <c r="DT127" s="845"/>
      <c r="DU127" s="845"/>
      <c r="DV127" s="822" t="s">
        <v>393</v>
      </c>
      <c r="DW127" s="822"/>
      <c r="DX127" s="822"/>
      <c r="DY127" s="822"/>
      <c r="DZ127" s="823"/>
    </row>
    <row r="128" spans="1:130" s="233" customFormat="1" ht="26.25" customHeight="1" thickBot="1" x14ac:dyDescent="0.25">
      <c r="A128" s="824" t="s">
        <v>480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481</v>
      </c>
      <c r="X128" s="826"/>
      <c r="Y128" s="826"/>
      <c r="Z128" s="827"/>
      <c r="AA128" s="828" t="s">
        <v>126</v>
      </c>
      <c r="AB128" s="829"/>
      <c r="AC128" s="829"/>
      <c r="AD128" s="829"/>
      <c r="AE128" s="830"/>
      <c r="AF128" s="831" t="s">
        <v>393</v>
      </c>
      <c r="AG128" s="829"/>
      <c r="AH128" s="829"/>
      <c r="AI128" s="829"/>
      <c r="AJ128" s="830"/>
      <c r="AK128" s="831" t="s">
        <v>393</v>
      </c>
      <c r="AL128" s="829"/>
      <c r="AM128" s="829"/>
      <c r="AN128" s="829"/>
      <c r="AO128" s="830"/>
      <c r="AP128" s="832"/>
      <c r="AQ128" s="833"/>
      <c r="AR128" s="833"/>
      <c r="AS128" s="833"/>
      <c r="AT128" s="834"/>
      <c r="AU128" s="235"/>
      <c r="AV128" s="235"/>
      <c r="AW128" s="235"/>
      <c r="AX128" s="835" t="s">
        <v>482</v>
      </c>
      <c r="AY128" s="836"/>
      <c r="AZ128" s="836"/>
      <c r="BA128" s="836"/>
      <c r="BB128" s="836"/>
      <c r="BC128" s="836"/>
      <c r="BD128" s="836"/>
      <c r="BE128" s="837"/>
      <c r="BF128" s="814" t="s">
        <v>393</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483</v>
      </c>
      <c r="CQ128" s="758"/>
      <c r="CR128" s="758"/>
      <c r="CS128" s="758"/>
      <c r="CT128" s="758"/>
      <c r="CU128" s="758"/>
      <c r="CV128" s="758"/>
      <c r="CW128" s="758"/>
      <c r="CX128" s="758"/>
      <c r="CY128" s="758"/>
      <c r="CZ128" s="758"/>
      <c r="DA128" s="758"/>
      <c r="DB128" s="758"/>
      <c r="DC128" s="758"/>
      <c r="DD128" s="758"/>
      <c r="DE128" s="758"/>
      <c r="DF128" s="759"/>
      <c r="DG128" s="818">
        <v>55369</v>
      </c>
      <c r="DH128" s="819"/>
      <c r="DI128" s="819"/>
      <c r="DJ128" s="819"/>
      <c r="DK128" s="819"/>
      <c r="DL128" s="819">
        <v>40427</v>
      </c>
      <c r="DM128" s="819"/>
      <c r="DN128" s="819"/>
      <c r="DO128" s="819"/>
      <c r="DP128" s="819"/>
      <c r="DQ128" s="819">
        <v>25827</v>
      </c>
      <c r="DR128" s="819"/>
      <c r="DS128" s="819"/>
      <c r="DT128" s="819"/>
      <c r="DU128" s="819"/>
      <c r="DV128" s="820">
        <v>0</v>
      </c>
      <c r="DW128" s="820"/>
      <c r="DX128" s="820"/>
      <c r="DY128" s="820"/>
      <c r="DZ128" s="821"/>
    </row>
    <row r="129" spans="1:131" s="233" customFormat="1" ht="26.25" customHeight="1" x14ac:dyDescent="0.2">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484</v>
      </c>
      <c r="X129" s="805"/>
      <c r="Y129" s="805"/>
      <c r="Z129" s="806"/>
      <c r="AA129" s="807">
        <v>175182952</v>
      </c>
      <c r="AB129" s="808"/>
      <c r="AC129" s="808"/>
      <c r="AD129" s="808"/>
      <c r="AE129" s="809"/>
      <c r="AF129" s="810">
        <v>166939889</v>
      </c>
      <c r="AG129" s="808"/>
      <c r="AH129" s="808"/>
      <c r="AI129" s="808"/>
      <c r="AJ129" s="809"/>
      <c r="AK129" s="810">
        <v>169571515</v>
      </c>
      <c r="AL129" s="808"/>
      <c r="AM129" s="808"/>
      <c r="AN129" s="808"/>
      <c r="AO129" s="809"/>
      <c r="AP129" s="811"/>
      <c r="AQ129" s="812"/>
      <c r="AR129" s="812"/>
      <c r="AS129" s="812"/>
      <c r="AT129" s="813"/>
      <c r="AU129" s="236"/>
      <c r="AV129" s="236"/>
      <c r="AW129" s="236"/>
      <c r="AX129" s="779" t="s">
        <v>485</v>
      </c>
      <c r="AY129" s="780"/>
      <c r="AZ129" s="780"/>
      <c r="BA129" s="780"/>
      <c r="BB129" s="780"/>
      <c r="BC129" s="780"/>
      <c r="BD129" s="780"/>
      <c r="BE129" s="781"/>
      <c r="BF129" s="798" t="s">
        <v>126</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486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487</v>
      </c>
      <c r="X130" s="805"/>
      <c r="Y130" s="805"/>
      <c r="Z130" s="806"/>
      <c r="AA130" s="807">
        <v>10769731</v>
      </c>
      <c r="AB130" s="808"/>
      <c r="AC130" s="808"/>
      <c r="AD130" s="808"/>
      <c r="AE130" s="809"/>
      <c r="AF130" s="810">
        <v>10437265</v>
      </c>
      <c r="AG130" s="808"/>
      <c r="AH130" s="808"/>
      <c r="AI130" s="808"/>
      <c r="AJ130" s="809"/>
      <c r="AK130" s="810">
        <v>9944261</v>
      </c>
      <c r="AL130" s="808"/>
      <c r="AM130" s="808"/>
      <c r="AN130" s="808"/>
      <c r="AO130" s="809"/>
      <c r="AP130" s="811"/>
      <c r="AQ130" s="812"/>
      <c r="AR130" s="812"/>
      <c r="AS130" s="812"/>
      <c r="AT130" s="813"/>
      <c r="AU130" s="236"/>
      <c r="AV130" s="236"/>
      <c r="AW130" s="236"/>
      <c r="AX130" s="779" t="s">
        <v>488</v>
      </c>
      <c r="AY130" s="780"/>
      <c r="AZ130" s="780"/>
      <c r="BA130" s="780"/>
      <c r="BB130" s="780"/>
      <c r="BC130" s="780"/>
      <c r="BD130" s="780"/>
      <c r="BE130" s="781"/>
      <c r="BF130" s="782">
        <v>-3.8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489</v>
      </c>
      <c r="X131" s="789"/>
      <c r="Y131" s="789"/>
      <c r="Z131" s="790"/>
      <c r="AA131" s="791">
        <v>164413221</v>
      </c>
      <c r="AB131" s="792"/>
      <c r="AC131" s="792"/>
      <c r="AD131" s="792"/>
      <c r="AE131" s="793"/>
      <c r="AF131" s="794">
        <v>156502624</v>
      </c>
      <c r="AG131" s="792"/>
      <c r="AH131" s="792"/>
      <c r="AI131" s="792"/>
      <c r="AJ131" s="793"/>
      <c r="AK131" s="794">
        <v>159627254</v>
      </c>
      <c r="AL131" s="792"/>
      <c r="AM131" s="792"/>
      <c r="AN131" s="792"/>
      <c r="AO131" s="793"/>
      <c r="AP131" s="795"/>
      <c r="AQ131" s="796"/>
      <c r="AR131" s="796"/>
      <c r="AS131" s="796"/>
      <c r="AT131" s="797"/>
      <c r="AU131" s="236"/>
      <c r="AV131" s="236"/>
      <c r="AW131" s="236"/>
      <c r="AX131" s="757" t="s">
        <v>490</v>
      </c>
      <c r="AY131" s="758"/>
      <c r="AZ131" s="758"/>
      <c r="BA131" s="758"/>
      <c r="BB131" s="758"/>
      <c r="BC131" s="758"/>
      <c r="BD131" s="758"/>
      <c r="BE131" s="759"/>
      <c r="BF131" s="760" t="s">
        <v>393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492</v>
      </c>
      <c r="W132" s="770"/>
      <c r="X132" s="770"/>
      <c r="Y132" s="770"/>
      <c r="Z132" s="771"/>
      <c r="AA132" s="772">
        <v>-3.5130921740000001</v>
      </c>
      <c r="AB132" s="773"/>
      <c r="AC132" s="773"/>
      <c r="AD132" s="773"/>
      <c r="AE132" s="774"/>
      <c r="AF132" s="775">
        <v>-4.0796887850000001</v>
      </c>
      <c r="AG132" s="773"/>
      <c r="AH132" s="773"/>
      <c r="AI132" s="773"/>
      <c r="AJ132" s="774"/>
      <c r="AK132" s="775">
        <v>-4.0991740669999999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493</v>
      </c>
      <c r="W133" s="749"/>
      <c r="X133" s="749"/>
      <c r="Y133" s="749"/>
      <c r="Z133" s="750"/>
      <c r="AA133" s="751">
        <v>-3.4</v>
      </c>
      <c r="AB133" s="752"/>
      <c r="AC133" s="752"/>
      <c r="AD133" s="752"/>
      <c r="AE133" s="753"/>
      <c r="AF133" s="751">
        <v>-3.6</v>
      </c>
      <c r="AG133" s="752"/>
      <c r="AH133" s="752"/>
      <c r="AI133" s="752"/>
      <c r="AJ133" s="753"/>
      <c r="AK133" s="751">
        <v>-3.8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SDUHiRN4mR7mQqK8N4fM7a+G/bEbDYOZmjVicC/2xonKwTw9qms51FF7HazGKRwBJZRbaSimMXHSdsaLUfpOA==" saltValue="UirJXj16t6cu4/QGq1YX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pjpounsC2K0NLDGU71jW+36RdK8VLwGO6pW5m9D/5a8s5kMkNomUX3AfH4viR/t2LqKrG6TqKq54NS1HqxjDw==" saltValue="f9Z9Puv4Mr98JHmxuDT4l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497</v>
      </c>
      <c r="AP7" s="275"/>
      <c r="AQ7" s="276" t="s">
        <v>498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499</v>
      </c>
      <c r="AQ8" s="282" t="s">
        <v>500</v>
      </c>
      <c r="AR8" s="283" t="s">
        <v>501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502</v>
      </c>
      <c r="AL9" s="1159"/>
      <c r="AM9" s="1159"/>
      <c r="AN9" s="1160"/>
      <c r="AO9" s="284">
        <v>36696744</v>
      </c>
      <c r="AP9" s="284">
        <v>53253</v>
      </c>
      <c r="AQ9" s="285">
        <v>64680</v>
      </c>
      <c r="AR9" s="286">
        <v>-17.7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503</v>
      </c>
      <c r="AL10" s="1159"/>
      <c r="AM10" s="1159"/>
      <c r="AN10" s="1160"/>
      <c r="AO10" s="287">
        <v>512441</v>
      </c>
      <c r="AP10" s="287">
        <v>744</v>
      </c>
      <c r="AQ10" s="288">
        <v>847</v>
      </c>
      <c r="AR10" s="289">
        <v>-12.2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504</v>
      </c>
      <c r="AL11" s="1159"/>
      <c r="AM11" s="1159"/>
      <c r="AN11" s="1160"/>
      <c r="AO11" s="287" t="s">
        <v>505</v>
      </c>
      <c r="AP11" s="287" t="s">
        <v>505</v>
      </c>
      <c r="AQ11" s="288" t="s">
        <v>505</v>
      </c>
      <c r="AR11" s="289" t="s">
        <v>505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506</v>
      </c>
      <c r="AL12" s="1159"/>
      <c r="AM12" s="1159"/>
      <c r="AN12" s="1160"/>
      <c r="AO12" s="287" t="s">
        <v>505</v>
      </c>
      <c r="AP12" s="287" t="s">
        <v>505</v>
      </c>
      <c r="AQ12" s="288" t="s">
        <v>505</v>
      </c>
      <c r="AR12" s="289" t="s">
        <v>505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507</v>
      </c>
      <c r="AL13" s="1159"/>
      <c r="AM13" s="1159"/>
      <c r="AN13" s="1160"/>
      <c r="AO13" s="287">
        <v>975402</v>
      </c>
      <c r="AP13" s="287">
        <v>1415</v>
      </c>
      <c r="AQ13" s="288">
        <v>2336</v>
      </c>
      <c r="AR13" s="289">
        <v>-39.4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508</v>
      </c>
      <c r="AL14" s="1159"/>
      <c r="AM14" s="1159"/>
      <c r="AN14" s="1160"/>
      <c r="AO14" s="287">
        <v>2158029</v>
      </c>
      <c r="AP14" s="287">
        <v>3132</v>
      </c>
      <c r="AQ14" s="288">
        <v>1534</v>
      </c>
      <c r="AR14" s="289">
        <v>104.2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509</v>
      </c>
      <c r="AL15" s="1162"/>
      <c r="AM15" s="1162"/>
      <c r="AN15" s="1163"/>
      <c r="AO15" s="287">
        <v>-2261395</v>
      </c>
      <c r="AP15" s="287">
        <v>-3282</v>
      </c>
      <c r="AQ15" s="288">
        <v>-4617</v>
      </c>
      <c r="AR15" s="289">
        <v>-28.9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38081221</v>
      </c>
      <c r="AP16" s="287">
        <v>55262</v>
      </c>
      <c r="AQ16" s="288">
        <v>64780</v>
      </c>
      <c r="AR16" s="289">
        <v>-14.7</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511</v>
      </c>
      <c r="AP20" s="296" t="s">
        <v>512</v>
      </c>
      <c r="AQ20" s="297" t="s">
        <v>513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514</v>
      </c>
      <c r="AL21" s="1165"/>
      <c r="AM21" s="1165"/>
      <c r="AN21" s="1166"/>
      <c r="AO21" s="300">
        <v>4.88</v>
      </c>
      <c r="AP21" s="301">
        <v>6.3</v>
      </c>
      <c r="AQ21" s="302">
        <v>-1.42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515</v>
      </c>
      <c r="AL22" s="1165"/>
      <c r="AM22" s="1165"/>
      <c r="AN22" s="1166"/>
      <c r="AO22" s="305">
        <v>99.7</v>
      </c>
      <c r="AP22" s="306">
        <v>98.9</v>
      </c>
      <c r="AQ22" s="307">
        <v>0.8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516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517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497</v>
      </c>
      <c r="AP30" s="275"/>
      <c r="AQ30" s="276" t="s">
        <v>498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499</v>
      </c>
      <c r="AQ31" s="282" t="s">
        <v>500</v>
      </c>
      <c r="AR31" s="283" t="s">
        <v>501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519</v>
      </c>
      <c r="AL32" s="1149"/>
      <c r="AM32" s="1149"/>
      <c r="AN32" s="1150"/>
      <c r="AO32" s="315">
        <v>2804145</v>
      </c>
      <c r="AP32" s="315">
        <v>4069</v>
      </c>
      <c r="AQ32" s="316">
        <v>4307</v>
      </c>
      <c r="AR32" s="317">
        <v>-5.5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520</v>
      </c>
      <c r="AL33" s="1149"/>
      <c r="AM33" s="1149"/>
      <c r="AN33" s="1150"/>
      <c r="AO33" s="315" t="s">
        <v>505</v>
      </c>
      <c r="AP33" s="315" t="s">
        <v>505</v>
      </c>
      <c r="AQ33" s="316" t="s">
        <v>505</v>
      </c>
      <c r="AR33" s="317" t="s">
        <v>505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521</v>
      </c>
      <c r="AL34" s="1149"/>
      <c r="AM34" s="1149"/>
      <c r="AN34" s="1150"/>
      <c r="AO34" s="315">
        <v>98100</v>
      </c>
      <c r="AP34" s="315">
        <v>142</v>
      </c>
      <c r="AQ34" s="316">
        <v>453</v>
      </c>
      <c r="AR34" s="317">
        <v>-68.7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522</v>
      </c>
      <c r="AL35" s="1149"/>
      <c r="AM35" s="1149"/>
      <c r="AN35" s="1150"/>
      <c r="AO35" s="315" t="s">
        <v>505</v>
      </c>
      <c r="AP35" s="315" t="s">
        <v>505</v>
      </c>
      <c r="AQ35" s="316">
        <v>23</v>
      </c>
      <c r="AR35" s="317" t="s">
        <v>505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523</v>
      </c>
      <c r="AL36" s="1149"/>
      <c r="AM36" s="1149"/>
      <c r="AN36" s="1150"/>
      <c r="AO36" s="315">
        <v>195410</v>
      </c>
      <c r="AP36" s="315">
        <v>284</v>
      </c>
      <c r="AQ36" s="316">
        <v>309</v>
      </c>
      <c r="AR36" s="317">
        <v>-8.1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524</v>
      </c>
      <c r="AL37" s="1149"/>
      <c r="AM37" s="1149"/>
      <c r="AN37" s="1150"/>
      <c r="AO37" s="315">
        <v>303207</v>
      </c>
      <c r="AP37" s="315">
        <v>440</v>
      </c>
      <c r="AQ37" s="316">
        <v>2268</v>
      </c>
      <c r="AR37" s="317">
        <v>-80.599999999999994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525</v>
      </c>
      <c r="AL38" s="1152"/>
      <c r="AM38" s="1152"/>
      <c r="AN38" s="1153"/>
      <c r="AO38" s="318" t="s">
        <v>505</v>
      </c>
      <c r="AP38" s="318" t="s">
        <v>505</v>
      </c>
      <c r="AQ38" s="319" t="s">
        <v>505</v>
      </c>
      <c r="AR38" s="307" t="s">
        <v>505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526</v>
      </c>
      <c r="AL39" s="1152"/>
      <c r="AM39" s="1152"/>
      <c r="AN39" s="1153"/>
      <c r="AO39" s="315" t="s">
        <v>505</v>
      </c>
      <c r="AP39" s="315" t="s">
        <v>505</v>
      </c>
      <c r="AQ39" s="316">
        <v>-17</v>
      </c>
      <c r="AR39" s="317" t="s">
        <v>505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527</v>
      </c>
      <c r="AL40" s="1149"/>
      <c r="AM40" s="1149"/>
      <c r="AN40" s="1150"/>
      <c r="AO40" s="315">
        <v>-9944261</v>
      </c>
      <c r="AP40" s="315">
        <v>-14431</v>
      </c>
      <c r="AQ40" s="316">
        <v>-14818</v>
      </c>
      <c r="AR40" s="317">
        <v>-2.6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298</v>
      </c>
      <c r="AL41" s="1155"/>
      <c r="AM41" s="1155"/>
      <c r="AN41" s="1156"/>
      <c r="AO41" s="315">
        <v>-6543399</v>
      </c>
      <c r="AP41" s="315">
        <v>-9495</v>
      </c>
      <c r="AQ41" s="316">
        <v>-7476</v>
      </c>
      <c r="AR41" s="317">
        <v>27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497</v>
      </c>
      <c r="AN49" s="1143" t="s">
        <v>531</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532</v>
      </c>
      <c r="AO50" s="332" t="s">
        <v>533</v>
      </c>
      <c r="AP50" s="333" t="s">
        <v>534</v>
      </c>
      <c r="AQ50" s="334" t="s">
        <v>535</v>
      </c>
      <c r="AR50" s="335" t="s">
        <v>536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537</v>
      </c>
      <c r="AL51" s="328"/>
      <c r="AM51" s="336">
        <v>31483528</v>
      </c>
      <c r="AN51" s="337">
        <v>45931</v>
      </c>
      <c r="AO51" s="338">
        <v>-16.399999999999999</v>
      </c>
      <c r="AP51" s="339">
        <v>46686</v>
      </c>
      <c r="AQ51" s="340">
        <v>-9.5</v>
      </c>
      <c r="AR51" s="341">
        <v>-6.9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538</v>
      </c>
      <c r="AM52" s="344">
        <v>21589054</v>
      </c>
      <c r="AN52" s="345">
        <v>31496</v>
      </c>
      <c r="AO52" s="346">
        <v>-14.7</v>
      </c>
      <c r="AP52" s="347">
        <v>32595</v>
      </c>
      <c r="AQ52" s="348">
        <v>-7.8</v>
      </c>
      <c r="AR52" s="349">
        <v>-6.9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539</v>
      </c>
      <c r="AL53" s="328"/>
      <c r="AM53" s="336">
        <v>36423052</v>
      </c>
      <c r="AN53" s="337">
        <v>52901</v>
      </c>
      <c r="AO53" s="338">
        <v>15.2</v>
      </c>
      <c r="AP53" s="339">
        <v>49796</v>
      </c>
      <c r="AQ53" s="340">
        <v>6.7</v>
      </c>
      <c r="AR53" s="341">
        <v>8.5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538</v>
      </c>
      <c r="AM54" s="344">
        <v>28661155</v>
      </c>
      <c r="AN54" s="345">
        <v>41628</v>
      </c>
      <c r="AO54" s="346">
        <v>32.200000000000003</v>
      </c>
      <c r="AP54" s="347">
        <v>37281</v>
      </c>
      <c r="AQ54" s="348">
        <v>14.4</v>
      </c>
      <c r="AR54" s="349">
        <v>17.8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540</v>
      </c>
      <c r="AL55" s="328"/>
      <c r="AM55" s="336">
        <v>33221944</v>
      </c>
      <c r="AN55" s="337">
        <v>48057</v>
      </c>
      <c r="AO55" s="338">
        <v>-9.1999999999999993</v>
      </c>
      <c r="AP55" s="339">
        <v>51681</v>
      </c>
      <c r="AQ55" s="340">
        <v>3.8</v>
      </c>
      <c r="AR55" s="341">
        <v>-13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538</v>
      </c>
      <c r="AM56" s="344">
        <v>22503665</v>
      </c>
      <c r="AN56" s="345">
        <v>32553</v>
      </c>
      <c r="AO56" s="346">
        <v>-21.8</v>
      </c>
      <c r="AP56" s="347">
        <v>37226</v>
      </c>
      <c r="AQ56" s="348">
        <v>-0.1</v>
      </c>
      <c r="AR56" s="349">
        <v>-21.7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541</v>
      </c>
      <c r="AL57" s="328"/>
      <c r="AM57" s="336">
        <v>30131674</v>
      </c>
      <c r="AN57" s="337">
        <v>43606</v>
      </c>
      <c r="AO57" s="338">
        <v>-9.3000000000000007</v>
      </c>
      <c r="AP57" s="339">
        <v>50465</v>
      </c>
      <c r="AQ57" s="340">
        <v>-2.4</v>
      </c>
      <c r="AR57" s="341">
        <v>-6.9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538</v>
      </c>
      <c r="AM58" s="344">
        <v>21395342</v>
      </c>
      <c r="AN58" s="345">
        <v>30963</v>
      </c>
      <c r="AO58" s="346">
        <v>-4.9000000000000004</v>
      </c>
      <c r="AP58" s="347">
        <v>34193</v>
      </c>
      <c r="AQ58" s="348">
        <v>-8.1</v>
      </c>
      <c r="AR58" s="349">
        <v>3.2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542</v>
      </c>
      <c r="AL59" s="328"/>
      <c r="AM59" s="336">
        <v>47873268</v>
      </c>
      <c r="AN59" s="337">
        <v>69472</v>
      </c>
      <c r="AO59" s="338">
        <v>59.3</v>
      </c>
      <c r="AP59" s="339">
        <v>51679</v>
      </c>
      <c r="AQ59" s="340">
        <v>2.4</v>
      </c>
      <c r="AR59" s="341">
        <v>56.9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538</v>
      </c>
      <c r="AM60" s="344">
        <v>34837206</v>
      </c>
      <c r="AN60" s="345">
        <v>50554</v>
      </c>
      <c r="AO60" s="346">
        <v>63.3</v>
      </c>
      <c r="AP60" s="347">
        <v>35132</v>
      </c>
      <c r="AQ60" s="348">
        <v>2.7</v>
      </c>
      <c r="AR60" s="349">
        <v>60.6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543</v>
      </c>
      <c r="AL61" s="350"/>
      <c r="AM61" s="351">
        <v>35826693</v>
      </c>
      <c r="AN61" s="352">
        <v>51993</v>
      </c>
      <c r="AO61" s="353">
        <v>7.9</v>
      </c>
      <c r="AP61" s="354">
        <v>50061</v>
      </c>
      <c r="AQ61" s="355">
        <v>0.2</v>
      </c>
      <c r="AR61" s="341">
        <v>7.7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538</v>
      </c>
      <c r="AM62" s="344">
        <v>25797284</v>
      </c>
      <c r="AN62" s="345">
        <v>37439</v>
      </c>
      <c r="AO62" s="346">
        <v>10.8</v>
      </c>
      <c r="AP62" s="347">
        <v>35285</v>
      </c>
      <c r="AQ62" s="348">
        <v>0.2</v>
      </c>
      <c r="AR62" s="349">
        <v>10.6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fKB0Jn5AE9Rcj3vxjq0bXw/o6lHYE57fx4abHo9v9KquMu0EHIFl+x2R41yObiTUVwksCh3fncfC4169iPvUQ==" saltValue="DCpClgE6s+PPCOemgWgS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545</v>
      </c>
    </row>
    <row r="120" spans="125:125" ht="13.5" hidden="1" customHeight="1" x14ac:dyDescent="0.2"/>
    <row r="121" spans="125:125" ht="13.5" hidden="1" customHeight="1" x14ac:dyDescent="0.2">
      <c r="DU121" s="262"/>
    </row>
  </sheetData>
  <sheetProtection algorithmName="SHA-512" hashValue="r4VzwvF+W6UUuuTcXYHOS6gD7H8jnisa8cmSZ2usMeXpBOyZveTPyJ1LzQl53F718lcJbxcF4ncXQmWBcSazuw==" saltValue="KGBKvRAQddTklQpWB+Ch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546</v>
      </c>
    </row>
  </sheetData>
  <sheetProtection algorithmName="SHA-512" hashValue="EUiyIRjWkW7o1mMeJQir8Fj9VrsTBF1ZgBActZmyecce1VQzkqcjWFgAPq0SQuIjJ0wRhBXy3J/ezwJmaOsqpg==" saltValue="9ja+tj5Sj+7Z+HZcoBf+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7" zoomScaleNormal="7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67" t="s">
        <v>3</v>
      </c>
      <c r="D47" s="1167"/>
      <c r="E47" s="1168"/>
      <c r="F47" s="11">
        <v>20.84</v>
      </c>
      <c r="G47" s="12">
        <v>19.829999999999998</v>
      </c>
      <c r="H47" s="12">
        <v>24.65</v>
      </c>
      <c r="I47" s="12">
        <v>27.31</v>
      </c>
      <c r="J47" s="13">
        <v>28.11</v>
      </c>
    </row>
    <row r="48" spans="2:10" ht="57.75" customHeight="1" x14ac:dyDescent="0.2">
      <c r="B48" s="14"/>
      <c r="C48" s="1169" t="s">
        <v>4</v>
      </c>
      <c r="D48" s="1169"/>
      <c r="E48" s="1170"/>
      <c r="F48" s="15">
        <v>4.55</v>
      </c>
      <c r="G48" s="16">
        <v>4.68</v>
      </c>
      <c r="H48" s="16">
        <v>4.54</v>
      </c>
      <c r="I48" s="16">
        <v>5.1100000000000003</v>
      </c>
      <c r="J48" s="17">
        <v>6.68</v>
      </c>
    </row>
    <row r="49" spans="2:10" ht="57.75" customHeight="1" thickBot="1" x14ac:dyDescent="0.25">
      <c r="B49" s="18"/>
      <c r="C49" s="1171" t="s">
        <v>5</v>
      </c>
      <c r="D49" s="1171"/>
      <c r="E49" s="1172"/>
      <c r="F49" s="19" t="s">
        <v>552</v>
      </c>
      <c r="G49" s="20">
        <v>0.34</v>
      </c>
      <c r="H49" s="20">
        <v>3.02</v>
      </c>
      <c r="I49" s="20" t="s">
        <v>553</v>
      </c>
      <c r="J49" s="21">
        <v>0.34</v>
      </c>
    </row>
    <row r="50" spans="2:10" ht="13.2" x14ac:dyDescent="0.2"/>
  </sheetData>
  <sheetProtection algorithmName="SHA-512" hashValue="DfuaSuxggVMLwYGLI0gThivq3nheCW9yB5qEHnPZ9VMh5U0FjwTgsXXYoH6jaEm0ZnwjzbIAazOssh8xBlHc6w==" saltValue="nYlBmVwN889NPUX8MmowW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2023-03-14T09:38:33Z</cp:lastPrinted>
  <dcterms:created xsi:type="dcterms:W3CDTF">2023-02-20T04:45:34Z</dcterms:created>
  <dcterms:modified xsi:type="dcterms:W3CDTF">2024-03-26T05:17:27Z</dcterms:modified>
  <cp:category/>
</cp:coreProperties>
</file>