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E5A1B783-8AFE-4C4B-8587-8A7232E3143F}" xr6:coauthVersionLast="36" xr6:coauthVersionMax="47" xr10:uidLastSave="{00000000-0000-0000-0000-000000000000}"/>
  <bookViews>
    <workbookView xWindow="9108" yWindow="0" windowWidth="19692" windowHeight="15600" xr2:uid="{DE87EEF6-8C34-4FDE-9B88-7FCB86FE4264}"/>
  </bookViews>
  <sheets>
    <sheet name="9-1(1)" sheetId="53" r:id="rId1"/>
    <sheet name="9-1(2) " sheetId="1" r:id="rId2"/>
    <sheet name="9-2" sheetId="2" r:id="rId3"/>
    <sheet name="9-3" sheetId="3" r:id="rId4"/>
    <sheet name="9-4" sheetId="4" r:id="rId5"/>
    <sheet name="9-5" sheetId="5" r:id="rId6"/>
    <sheet name="9-6" sheetId="52" r:id="rId7"/>
    <sheet name="9-7" sheetId="7" r:id="rId8"/>
    <sheet name="9-8" sheetId="8" r:id="rId9"/>
    <sheet name="9-9" sheetId="9" r:id="rId10"/>
    <sheet name="9-10" sheetId="10" r:id="rId11"/>
    <sheet name="9-11" sheetId="11" r:id="rId12"/>
    <sheet name="9-12(1)" sheetId="12" r:id="rId13"/>
    <sheet name="9-12(2)" sheetId="13" r:id="rId14"/>
    <sheet name="9-12(3)" sheetId="14" r:id="rId15"/>
    <sheet name="9-12(4)" sheetId="15" r:id="rId16"/>
    <sheet name="9-13" sheetId="16" r:id="rId17"/>
    <sheet name="9-14" sheetId="17" r:id="rId18"/>
    <sheet name="9-15" sheetId="18" r:id="rId19"/>
    <sheet name="9-16" sheetId="19" r:id="rId20"/>
    <sheet name="9-17(1)" sheetId="46" r:id="rId21"/>
    <sheet name="9-17(2)" sheetId="47" r:id="rId22"/>
    <sheet name="9-17(3)" sheetId="48" r:id="rId23"/>
    <sheet name="9-18(1)" sheetId="23" r:id="rId24"/>
    <sheet name="9-18(2)" sheetId="24" r:id="rId25"/>
    <sheet name="9-18(3)" sheetId="25" r:id="rId26"/>
    <sheet name="9-19" sheetId="26" r:id="rId27"/>
    <sheet name="9-20" sheetId="27" r:id="rId28"/>
    <sheet name="9-21" sheetId="28" r:id="rId29"/>
    <sheet name="9-22" sheetId="29" r:id="rId30"/>
    <sheet name="9-23" sheetId="30" r:id="rId31"/>
    <sheet name="9-24" sheetId="31" r:id="rId32"/>
    <sheet name="9-25" sheetId="32" r:id="rId33"/>
    <sheet name="9-26" sheetId="33" r:id="rId34"/>
    <sheet name="9-27" sheetId="45" r:id="rId35"/>
    <sheet name="9-28" sheetId="35" r:id="rId36"/>
    <sheet name="9-29" sheetId="36" r:id="rId37"/>
    <sheet name="9-30" sheetId="37" r:id="rId38"/>
    <sheet name="9-31" sheetId="38" r:id="rId39"/>
    <sheet name="9-32" sheetId="39" r:id="rId40"/>
    <sheet name="9-33" sheetId="40" r:id="rId41"/>
    <sheet name="9-34(1)" sheetId="49" r:id="rId42"/>
    <sheet name="9-34 (2)" sheetId="50" r:id="rId43"/>
    <sheet name="9-34(3)" sheetId="51" r:id="rId44"/>
    <sheet name="9-34(4)" sheetId="44" r:id="rId45"/>
  </sheets>
  <definedNames>
    <definedName name="_xlnm.Print_Area" localSheetId="0">'9-1(1)'!$A$1:$C$12</definedName>
    <definedName name="_xlnm.Print_Area" localSheetId="1">'9-1(2) '!$A$1:$O$8</definedName>
    <definedName name="_xlnm.Print_Area" localSheetId="10">'9-10'!$A$1:$E$8</definedName>
    <definedName name="_xlnm.Print_Area" localSheetId="11">'9-11'!$A$1:$G$8</definedName>
    <definedName name="_xlnm.Print_Area" localSheetId="12">'9-12(1)'!$A$1:$J$10</definedName>
    <definedName name="_xlnm.Print_Area" localSheetId="13">'9-12(2)'!$A$1:$F$9</definedName>
    <definedName name="_xlnm.Print_Area" localSheetId="14">'9-12(3)'!$A$1:$H$8</definedName>
    <definedName name="_xlnm.Print_Area" localSheetId="15">'9-12(4)'!$A$1:$F$7</definedName>
    <definedName name="_xlnm.Print_Area" localSheetId="16">'9-13'!$A$1:$B$9</definedName>
    <definedName name="_xlnm.Print_Area" localSheetId="17">'9-14'!$A$1:$E$11</definedName>
    <definedName name="_xlnm.Print_Area" localSheetId="18">'9-15'!$A$1:$E$8</definedName>
    <definedName name="_xlnm.Print_Area" localSheetId="19">'9-16'!$A$1:$E$8</definedName>
    <definedName name="_xlnm.Print_Area" localSheetId="20">'9-17(1)'!$A$1:$J$29</definedName>
    <definedName name="_xlnm.Print_Area" localSheetId="21">'9-17(2)'!$A$1:$M$10</definedName>
    <definedName name="_xlnm.Print_Area" localSheetId="22">'9-17(3)'!$A$1:$J$22</definedName>
    <definedName name="_xlnm.Print_Area" localSheetId="23">'9-18(1)'!$A$1:$F$8</definedName>
    <definedName name="_xlnm.Print_Area" localSheetId="24">'9-18(2)'!$A$1:$D$7</definedName>
    <definedName name="_xlnm.Print_Area" localSheetId="25">'9-18(3)'!$A$1:$G$15</definedName>
    <definedName name="_xlnm.Print_Area" localSheetId="26">'9-19'!$A$1:$D$8</definedName>
    <definedName name="_xlnm.Print_Area" localSheetId="2">'9-2'!$A$1:$H$10</definedName>
    <definedName name="_xlnm.Print_Area" localSheetId="27">'9-20'!$A$1:$E$8</definedName>
    <definedName name="_xlnm.Print_Area" localSheetId="28">'9-21'!$A$1:$B$8</definedName>
    <definedName name="_xlnm.Print_Area" localSheetId="29">'9-22'!$A$1:$E$8</definedName>
    <definedName name="_xlnm.Print_Area" localSheetId="30">'9-23'!$A$1:$O$11</definedName>
    <definedName name="_xlnm.Print_Area" localSheetId="31">'9-24'!$A$1:$E$18</definedName>
    <definedName name="_xlnm.Print_Area" localSheetId="32">'9-25'!$A$1:$L$20</definedName>
    <definedName name="_xlnm.Print_Area" localSheetId="33">'9-26'!$A$1:$F$27</definedName>
    <definedName name="_xlnm.Print_Area" localSheetId="34">'9-27'!$A$1:$N$23</definedName>
    <definedName name="_xlnm.Print_Area" localSheetId="35">'9-28'!$A$1:$G$25</definedName>
    <definedName name="_xlnm.Print_Area" localSheetId="36">'9-29'!$A$1:$H$30</definedName>
    <definedName name="_xlnm.Print_Area" localSheetId="3">'9-3'!$A$1:$H$12</definedName>
    <definedName name="_xlnm.Print_Area" localSheetId="37">'9-30'!$A$1:$F$8</definedName>
    <definedName name="_xlnm.Print_Area" localSheetId="38">'9-31'!$A$1:$E$8</definedName>
    <definedName name="_xlnm.Print_Area" localSheetId="39">'9-32'!$A$1:$G$26</definedName>
    <definedName name="_xlnm.Print_Area" localSheetId="40">'9-33'!$A$1:$J$8</definedName>
    <definedName name="_xlnm.Print_Area" localSheetId="42">'9-34 (2)'!$A$1:$N$9</definedName>
    <definedName name="_xlnm.Print_Area" localSheetId="41">'9-34(1)'!$A$1:$D$8</definedName>
    <definedName name="_xlnm.Print_Area" localSheetId="43">'9-34(3)'!$A$1:$G$9</definedName>
    <definedName name="_xlnm.Print_Area" localSheetId="44">'9-34(4)'!$A$1:$E$15</definedName>
    <definedName name="_xlnm.Print_Area" localSheetId="4">'9-4'!$A$1:$H$21</definedName>
    <definedName name="_xlnm.Print_Area" localSheetId="5">'9-5'!$A$1:$N$46</definedName>
    <definedName name="_xlnm.Print_Area" localSheetId="6">'9-6'!$A$1:$F$33</definedName>
    <definedName name="_xlnm.Print_Area" localSheetId="7">'9-7'!$A$1:$I$16</definedName>
    <definedName name="_xlnm.Print_Area" localSheetId="8">'9-8'!$A$1:$P$12</definedName>
    <definedName name="_xlnm.Print_Area" localSheetId="9">'9-9'!$A$1:$K$8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2" l="1"/>
  <c r="J5" i="32" s="1"/>
  <c r="E7" i="9" l="1"/>
  <c r="H5" i="3"/>
  <c r="G5" i="3"/>
  <c r="E5" i="3"/>
  <c r="J7" i="1"/>
  <c r="B7" i="1"/>
  <c r="E5" i="45" l="1"/>
  <c r="H5" i="45"/>
  <c r="K5" i="45"/>
  <c r="N5" i="45"/>
  <c r="B5" i="39" l="1"/>
  <c r="B14" i="39"/>
  <c r="B23" i="39"/>
</calcChain>
</file>

<file path=xl/sharedStrings.xml><?xml version="1.0" encoding="utf-8"?>
<sst xmlns="http://schemas.openxmlformats.org/spreadsheetml/2006/main" count="1077" uniqueCount="581">
  <si>
    <t>　　　</t>
    <phoneticPr fontId="3"/>
  </si>
  <si>
    <t>資料：足立保健所 生活衛生課</t>
    <phoneticPr fontId="3"/>
  </si>
  <si>
    <t>令和元年</t>
    <rPh sb="0" eb="4">
      <t>レイワガンネン</t>
    </rPh>
    <phoneticPr fontId="3"/>
  </si>
  <si>
    <t>収容数</t>
    <rPh sb="0" eb="2">
      <t>シュウヨウ</t>
    </rPh>
    <rPh sb="2" eb="3">
      <t>スウ</t>
    </rPh>
    <phoneticPr fontId="8"/>
  </si>
  <si>
    <t>施設数</t>
    <phoneticPr fontId="8"/>
  </si>
  <si>
    <t>病床数</t>
    <rPh sb="0" eb="2">
      <t>ビョウショウ</t>
    </rPh>
    <rPh sb="2" eb="3">
      <t>スウ</t>
    </rPh>
    <phoneticPr fontId="8"/>
  </si>
  <si>
    <t>年度</t>
    <rPh sb="0" eb="2">
      <t>ネンド</t>
    </rPh>
    <phoneticPr fontId="8"/>
  </si>
  <si>
    <t>柔道整復</t>
    <rPh sb="0" eb="2">
      <t>ジュウドウ</t>
    </rPh>
    <rPh sb="2" eb="4">
      <t>セイフク</t>
    </rPh>
    <phoneticPr fontId="8"/>
  </si>
  <si>
    <t>あん摩等</t>
    <rPh sb="2" eb="3">
      <t>マ</t>
    </rPh>
    <rPh sb="3" eb="4">
      <t>ナド</t>
    </rPh>
    <phoneticPr fontId="8"/>
  </si>
  <si>
    <t>総数</t>
    <rPh sb="0" eb="2">
      <t>ソウスウ</t>
    </rPh>
    <phoneticPr fontId="8"/>
  </si>
  <si>
    <t>うち収容助産所</t>
    <rPh sb="2" eb="4">
      <t>シュウヨウ</t>
    </rPh>
    <rPh sb="4" eb="6">
      <t>ジョサン</t>
    </rPh>
    <rPh sb="6" eb="7">
      <t>ジョ</t>
    </rPh>
    <phoneticPr fontId="8"/>
  </si>
  <si>
    <t>施設
数</t>
    <phoneticPr fontId="8"/>
  </si>
  <si>
    <t>うち有床診療所</t>
    <rPh sb="2" eb="4">
      <t>ユウショウ</t>
    </rPh>
    <rPh sb="4" eb="6">
      <t>シンリョウ</t>
    </rPh>
    <rPh sb="6" eb="7">
      <t>ショ</t>
    </rPh>
    <phoneticPr fontId="8"/>
  </si>
  <si>
    <t>衛生
検査所</t>
    <rPh sb="0" eb="2">
      <t>エイセイ</t>
    </rPh>
    <rPh sb="3" eb="5">
      <t>ケンサ</t>
    </rPh>
    <rPh sb="5" eb="6">
      <t>トコロ</t>
    </rPh>
    <phoneticPr fontId="8"/>
  </si>
  <si>
    <t>歯科
技工所</t>
    <rPh sb="0" eb="2">
      <t>シカ</t>
    </rPh>
    <rPh sb="3" eb="5">
      <t>ギコウ</t>
    </rPh>
    <rPh sb="5" eb="6">
      <t>ショ</t>
    </rPh>
    <phoneticPr fontId="8"/>
  </si>
  <si>
    <t>出張施術業務</t>
    <rPh sb="0" eb="2">
      <t>シュッチョウ</t>
    </rPh>
    <rPh sb="2" eb="4">
      <t>セジュツ</t>
    </rPh>
    <rPh sb="4" eb="6">
      <t>ギョウム</t>
    </rPh>
    <phoneticPr fontId="8"/>
  </si>
  <si>
    <t>施術所</t>
    <rPh sb="0" eb="2">
      <t>セジュツ</t>
    </rPh>
    <rPh sb="2" eb="3">
      <t>ショ</t>
    </rPh>
    <phoneticPr fontId="8"/>
  </si>
  <si>
    <t>助産所</t>
    <rPh sb="0" eb="2">
      <t>ジョサン</t>
    </rPh>
    <rPh sb="2" eb="3">
      <t>ショ</t>
    </rPh>
    <phoneticPr fontId="8"/>
  </si>
  <si>
    <t>歯科
診療所</t>
    <rPh sb="0" eb="2">
      <t>シカ</t>
    </rPh>
    <rPh sb="3" eb="5">
      <t>シンリョウ</t>
    </rPh>
    <rPh sb="5" eb="6">
      <t>ショ</t>
    </rPh>
    <phoneticPr fontId="8"/>
  </si>
  <si>
    <t>診療所</t>
    <rPh sb="0" eb="2">
      <t>シンリョウ</t>
    </rPh>
    <rPh sb="2" eb="3">
      <t>ショ</t>
    </rPh>
    <phoneticPr fontId="8"/>
  </si>
  <si>
    <t>総 数</t>
    <rPh sb="0" eb="1">
      <t>フサ</t>
    </rPh>
    <rPh sb="2" eb="3">
      <t>カズ</t>
    </rPh>
    <phoneticPr fontId="8"/>
  </si>
  <si>
    <t>区分</t>
    <rPh sb="0" eb="2">
      <t>クブン</t>
    </rPh>
    <phoneticPr fontId="8"/>
  </si>
  <si>
    <t>＜その他の医療施設＞</t>
    <rPh sb="3" eb="4">
      <t>タ</t>
    </rPh>
    <rPh sb="5" eb="7">
      <t>イリョウ</t>
    </rPh>
    <rPh sb="7" eb="9">
      <t>シセツ</t>
    </rPh>
    <phoneticPr fontId="3"/>
  </si>
  <si>
    <t>(注２)区内勤務者は勤務者のうち届出があった者。</t>
    <rPh sb="4" eb="6">
      <t>クナイ</t>
    </rPh>
    <rPh sb="6" eb="9">
      <t>キンムシャ</t>
    </rPh>
    <rPh sb="10" eb="12">
      <t>キンム</t>
    </rPh>
    <rPh sb="16" eb="17">
      <t>トド</t>
    </rPh>
    <rPh sb="17" eb="18">
      <t>デ</t>
    </rPh>
    <rPh sb="22" eb="23">
      <t>モノ</t>
    </rPh>
    <phoneticPr fontId="8"/>
  </si>
  <si>
    <t>(注１)隔年調査。　　　　　　　　　　　　　　　</t>
    <phoneticPr fontId="8"/>
  </si>
  <si>
    <t>令和2年</t>
    <rPh sb="0" eb="2">
      <t>レイワ</t>
    </rPh>
    <rPh sb="3" eb="4">
      <t>ネン</t>
    </rPh>
    <phoneticPr fontId="3"/>
  </si>
  <si>
    <t>看護師・准看護師</t>
    <phoneticPr fontId="8"/>
  </si>
  <si>
    <t>年</t>
    <phoneticPr fontId="8"/>
  </si>
  <si>
    <t>歯　科
技工士</t>
    <phoneticPr fontId="8"/>
  </si>
  <si>
    <t>歯　科
衛生士</t>
    <phoneticPr fontId="8"/>
  </si>
  <si>
    <t>保健師・助産師</t>
    <rPh sb="2" eb="3">
      <t>シ</t>
    </rPh>
    <phoneticPr fontId="8"/>
  </si>
  <si>
    <t>薬剤師</t>
  </si>
  <si>
    <t>歯科医師</t>
  </si>
  <si>
    <t>医　師</t>
  </si>
  <si>
    <t>区内医療機関等に従事する者</t>
    <rPh sb="0" eb="1">
      <t>ク</t>
    </rPh>
    <phoneticPr fontId="8"/>
  </si>
  <si>
    <t>区内居住者又は勤務者</t>
    <rPh sb="0" eb="1">
      <t>ク</t>
    </rPh>
    <phoneticPr fontId="8"/>
  </si>
  <si>
    <t>総　数</t>
  </si>
  <si>
    <t>区分</t>
    <phoneticPr fontId="8"/>
  </si>
  <si>
    <t>（各年１２月３１日現在）</t>
    <rPh sb="1" eb="2">
      <t>カク</t>
    </rPh>
    <rPh sb="5" eb="6">
      <t>ガツ</t>
    </rPh>
    <rPh sb="8" eb="9">
      <t>ニチ</t>
    </rPh>
    <phoneticPr fontId="8"/>
  </si>
  <si>
    <t>２　医療従事者数</t>
    <phoneticPr fontId="8"/>
  </si>
  <si>
    <t>　　　　　　　　　　　　　　　　　　　</t>
    <phoneticPr fontId="8"/>
  </si>
  <si>
    <t>管理医療機器販売業・貸与業</t>
    <rPh sb="0" eb="2">
      <t>カンリ</t>
    </rPh>
    <rPh sb="2" eb="4">
      <t>イリョウ</t>
    </rPh>
    <rPh sb="4" eb="6">
      <t>キキ</t>
    </rPh>
    <rPh sb="6" eb="9">
      <t>ハンバイギョウ</t>
    </rPh>
    <rPh sb="10" eb="12">
      <t>タイヨ</t>
    </rPh>
    <phoneticPr fontId="8"/>
  </si>
  <si>
    <t>高度管理医療機器販売業・貸与業</t>
    <rPh sb="0" eb="2">
      <t>コウド</t>
    </rPh>
    <rPh sb="2" eb="4">
      <t>カンリ</t>
    </rPh>
    <rPh sb="4" eb="6">
      <t>イリョウ</t>
    </rPh>
    <rPh sb="6" eb="8">
      <t>キキ</t>
    </rPh>
    <rPh sb="8" eb="11">
      <t>ハンバイギョウ</t>
    </rPh>
    <rPh sb="12" eb="13">
      <t>カ</t>
    </rPh>
    <rPh sb="13" eb="14">
      <t>アタ</t>
    </rPh>
    <phoneticPr fontId="8"/>
  </si>
  <si>
    <t>薬種商販売業</t>
    <rPh sb="0" eb="2">
      <t>ヤクシュ</t>
    </rPh>
    <rPh sb="2" eb="3">
      <t>ショウ</t>
    </rPh>
    <rPh sb="3" eb="6">
      <t>ハンバイギョウ</t>
    </rPh>
    <phoneticPr fontId="8"/>
  </si>
  <si>
    <t>店舗販売業</t>
    <rPh sb="0" eb="2">
      <t>テンポ</t>
    </rPh>
    <rPh sb="2" eb="5">
      <t>ハンバイギョウ</t>
    </rPh>
    <phoneticPr fontId="8"/>
  </si>
  <si>
    <t>薬　局</t>
    <rPh sb="0" eb="1">
      <t>クスリ</t>
    </rPh>
    <rPh sb="2" eb="3">
      <t>キョク</t>
    </rPh>
    <phoneticPr fontId="8"/>
  </si>
  <si>
    <t>監視件数</t>
    <rPh sb="2" eb="4">
      <t>ケンスウ</t>
    </rPh>
    <phoneticPr fontId="3"/>
  </si>
  <si>
    <t>施設数</t>
    <phoneticPr fontId="3"/>
  </si>
  <si>
    <t>種別</t>
    <phoneticPr fontId="8"/>
  </si>
  <si>
    <t xml:space="preserve">年度・区分 </t>
    <rPh sb="0" eb="2">
      <t>ネンド</t>
    </rPh>
    <rPh sb="3" eb="5">
      <t>クブン</t>
    </rPh>
    <phoneticPr fontId="8"/>
  </si>
  <si>
    <t>３　薬局・医薬品販売業等施設数及び監視件数</t>
    <rPh sb="11" eb="12">
      <t>トウ</t>
    </rPh>
    <rPh sb="19" eb="21">
      <t>ケンスウ</t>
    </rPh>
    <phoneticPr fontId="3"/>
  </si>
  <si>
    <t>-</t>
    <phoneticPr fontId="3"/>
  </si>
  <si>
    <t>住居衛生等</t>
    <rPh sb="0" eb="2">
      <t>ジュウキョ</t>
    </rPh>
    <rPh sb="2" eb="4">
      <t>エイセイ</t>
    </rPh>
    <rPh sb="4" eb="5">
      <t>ナド</t>
    </rPh>
    <phoneticPr fontId="8"/>
  </si>
  <si>
    <t>コインランドリー</t>
  </si>
  <si>
    <t>特定建築物</t>
  </si>
  <si>
    <t>墓地等</t>
    <rPh sb="2" eb="3">
      <t>トウ</t>
    </rPh>
    <phoneticPr fontId="8"/>
  </si>
  <si>
    <t>温泉</t>
    <rPh sb="0" eb="2">
      <t>オンセン</t>
    </rPh>
    <phoneticPr fontId="8"/>
  </si>
  <si>
    <t>水道施設</t>
  </si>
  <si>
    <t>プール</t>
  </si>
  <si>
    <t>住宅宿泊事業</t>
    <rPh sb="0" eb="2">
      <t>ジュウタク</t>
    </rPh>
    <rPh sb="2" eb="4">
      <t>シュクハク</t>
    </rPh>
    <rPh sb="4" eb="6">
      <t>ジギョウ</t>
    </rPh>
    <phoneticPr fontId="3"/>
  </si>
  <si>
    <t>興行場</t>
  </si>
  <si>
    <t>旅館業</t>
  </si>
  <si>
    <t>公　衆　浴　場　</t>
    <phoneticPr fontId="8"/>
  </si>
  <si>
    <t>クリーニング所</t>
  </si>
  <si>
    <t>美容所</t>
  </si>
  <si>
    <t>理容所</t>
  </si>
  <si>
    <t>総数</t>
  </si>
  <si>
    <t>監視件数(回)</t>
    <rPh sb="5" eb="6">
      <t>カイ</t>
    </rPh>
    <phoneticPr fontId="8"/>
  </si>
  <si>
    <t>施設数</t>
  </si>
  <si>
    <t>監視件数(回)</t>
  </si>
  <si>
    <t>年度・区分</t>
    <phoneticPr fontId="8"/>
  </si>
  <si>
    <t>４　環境衛生関係施設数及び監視件数</t>
    <rPh sb="6" eb="8">
      <t>カンケイ</t>
    </rPh>
    <phoneticPr fontId="3"/>
  </si>
  <si>
    <t>(注)*は器具の清浄度検査、**は指導基準。</t>
    <rPh sb="5" eb="7">
      <t>キグ</t>
    </rPh>
    <rPh sb="8" eb="11">
      <t>セイジョウド</t>
    </rPh>
    <rPh sb="10" eb="11">
      <t>ド</t>
    </rPh>
    <rPh sb="11" eb="13">
      <t>ケンサ</t>
    </rPh>
    <phoneticPr fontId="8"/>
  </si>
  <si>
    <t>資料：足立保健所 生活衛生課　</t>
    <rPh sb="0" eb="2">
      <t>シリョウ</t>
    </rPh>
    <rPh sb="3" eb="5">
      <t>アダチ</t>
    </rPh>
    <rPh sb="5" eb="7">
      <t>ホケン</t>
    </rPh>
    <rPh sb="7" eb="8">
      <t>ショ</t>
    </rPh>
    <rPh sb="9" eb="11">
      <t>セイカツ</t>
    </rPh>
    <rPh sb="11" eb="14">
      <t>エイセイカ</t>
    </rPh>
    <phoneticPr fontId="3"/>
  </si>
  <si>
    <t>遊離残留塩素濃度</t>
    <rPh sb="0" eb="2">
      <t>ユウリ</t>
    </rPh>
    <rPh sb="2" eb="4">
      <t>ザンリュウ</t>
    </rPh>
    <rPh sb="4" eb="6">
      <t>エンソ</t>
    </rPh>
    <rPh sb="6" eb="8">
      <t>ノウド</t>
    </rPh>
    <phoneticPr fontId="3"/>
  </si>
  <si>
    <t>気流</t>
    <rPh sb="0" eb="2">
      <t>キリュウ</t>
    </rPh>
    <phoneticPr fontId="3"/>
  </si>
  <si>
    <t>相対湿度</t>
    <rPh sb="0" eb="2">
      <t>ソウタイ</t>
    </rPh>
    <rPh sb="2" eb="4">
      <t>シツド</t>
    </rPh>
    <phoneticPr fontId="3"/>
  </si>
  <si>
    <t>温度</t>
    <rPh sb="0" eb="2">
      <t>オンド</t>
    </rPh>
    <phoneticPr fontId="3"/>
  </si>
  <si>
    <t>二酸化炭素濃度</t>
    <rPh sb="0" eb="3">
      <t>ニサンカ</t>
    </rPh>
    <rPh sb="3" eb="5">
      <t>タンソ</t>
    </rPh>
    <rPh sb="5" eb="7">
      <t>ノウド</t>
    </rPh>
    <phoneticPr fontId="3"/>
  </si>
  <si>
    <t>一酸化炭素濃度</t>
    <rPh sb="0" eb="3">
      <t>イッサンカ</t>
    </rPh>
    <rPh sb="3" eb="5">
      <t>タンソ</t>
    </rPh>
    <rPh sb="5" eb="7">
      <t>ノウド</t>
    </rPh>
    <phoneticPr fontId="3"/>
  </si>
  <si>
    <t>浮遊粉じん</t>
    <rPh sb="0" eb="2">
      <t>フユウ</t>
    </rPh>
    <rPh sb="2" eb="3">
      <t>フン</t>
    </rPh>
    <phoneticPr fontId="3"/>
  </si>
  <si>
    <t>特定建築物</t>
    <rPh sb="0" eb="2">
      <t>トクテイ</t>
    </rPh>
    <rPh sb="2" eb="5">
      <t>ケンチクブツ</t>
    </rPh>
    <phoneticPr fontId="3"/>
  </si>
  <si>
    <t>レジオネラ属菌</t>
    <rPh sb="5" eb="6">
      <t>ゾク</t>
    </rPh>
    <rPh sb="6" eb="7">
      <t>キン</t>
    </rPh>
    <phoneticPr fontId="3"/>
  </si>
  <si>
    <t>一般細菌</t>
    <rPh sb="0" eb="2">
      <t>イッパン</t>
    </rPh>
    <rPh sb="2" eb="4">
      <t>サイキン</t>
    </rPh>
    <phoneticPr fontId="3"/>
  </si>
  <si>
    <t>大腸菌</t>
    <rPh sb="0" eb="3">
      <t>ダイチョウキン</t>
    </rPh>
    <phoneticPr fontId="8"/>
  </si>
  <si>
    <t>水素イオン濃度</t>
    <rPh sb="0" eb="2">
      <t>スイソ</t>
    </rPh>
    <rPh sb="5" eb="7">
      <t>ノウド</t>
    </rPh>
    <phoneticPr fontId="3"/>
  </si>
  <si>
    <t>過ﾏﾝｶﾞﾝ酸ｶﾘｳﾑ消費量</t>
    <rPh sb="0" eb="1">
      <t>カ</t>
    </rPh>
    <rPh sb="6" eb="7">
      <t>サン</t>
    </rPh>
    <rPh sb="11" eb="14">
      <t>ショウヒリョウ</t>
    </rPh>
    <phoneticPr fontId="3"/>
  </si>
  <si>
    <t>濁度</t>
    <rPh sb="0" eb="1">
      <t>ダク</t>
    </rPh>
    <rPh sb="1" eb="2">
      <t>ド</t>
    </rPh>
    <phoneticPr fontId="3"/>
  </si>
  <si>
    <t>プール</t>
    <phoneticPr fontId="8"/>
  </si>
  <si>
    <t>照度</t>
    <rPh sb="0" eb="2">
      <t>ショウド</t>
    </rPh>
    <phoneticPr fontId="3"/>
  </si>
  <si>
    <t>落下細菌</t>
    <rPh sb="0" eb="2">
      <t>ラッカ</t>
    </rPh>
    <rPh sb="2" eb="4">
      <t>サイキン</t>
    </rPh>
    <phoneticPr fontId="3"/>
  </si>
  <si>
    <t>炭酸ガス濃度</t>
    <rPh sb="0" eb="2">
      <t>タンサン</t>
    </rPh>
    <rPh sb="4" eb="6">
      <t>ノウド</t>
    </rPh>
    <phoneticPr fontId="3"/>
  </si>
  <si>
    <t>興行場</t>
    <rPh sb="0" eb="3">
      <t>コウギョウジョウ</t>
    </rPh>
    <phoneticPr fontId="3"/>
  </si>
  <si>
    <t>大腸菌群数</t>
    <rPh sb="0" eb="3">
      <t>ダイチョウキン</t>
    </rPh>
    <rPh sb="3" eb="4">
      <t>グン</t>
    </rPh>
    <rPh sb="4" eb="5">
      <t>スウ</t>
    </rPh>
    <phoneticPr fontId="3"/>
  </si>
  <si>
    <t>公衆浴場等</t>
    <rPh sb="0" eb="2">
      <t>コウシュウ</t>
    </rPh>
    <rPh sb="2" eb="4">
      <t>ヨクジョウ</t>
    </rPh>
    <rPh sb="4" eb="5">
      <t>トウ</t>
    </rPh>
    <phoneticPr fontId="3"/>
  </si>
  <si>
    <t>一般細菌数**</t>
    <rPh sb="0" eb="2">
      <t>イッパン</t>
    </rPh>
    <rPh sb="2" eb="4">
      <t>サイキン</t>
    </rPh>
    <rPh sb="4" eb="5">
      <t>スウ</t>
    </rPh>
    <phoneticPr fontId="3"/>
  </si>
  <si>
    <t>黄色ブドウ球菌**</t>
    <rPh sb="0" eb="2">
      <t>オウショク</t>
    </rPh>
    <rPh sb="5" eb="7">
      <t>キュウキン</t>
    </rPh>
    <phoneticPr fontId="3"/>
  </si>
  <si>
    <t>大腸菌群**</t>
    <rPh sb="0" eb="3">
      <t>ダイチョウキン</t>
    </rPh>
    <rPh sb="3" eb="4">
      <t>グン</t>
    </rPh>
    <phoneticPr fontId="3"/>
  </si>
  <si>
    <t>クリーニング所
（貸しおしぼり等）</t>
    <rPh sb="6" eb="7">
      <t>ショ</t>
    </rPh>
    <rPh sb="9" eb="10">
      <t>カ</t>
    </rPh>
    <rPh sb="15" eb="16">
      <t>トウ</t>
    </rPh>
    <phoneticPr fontId="8"/>
  </si>
  <si>
    <t>排液中
ﾃﾄﾗｸﾛﾛｴﾁﾚﾝ濃度**</t>
    <rPh sb="0" eb="1">
      <t>ハイ</t>
    </rPh>
    <rPh sb="1" eb="2">
      <t>エキ</t>
    </rPh>
    <rPh sb="2" eb="3">
      <t>チュウ</t>
    </rPh>
    <rPh sb="14" eb="16">
      <t>ノウド</t>
    </rPh>
    <phoneticPr fontId="3"/>
  </si>
  <si>
    <t>室内空気中
ﾃﾄﾗｸﾛﾛｴﾁﾚﾝ濃度**</t>
    <rPh sb="0" eb="2">
      <t>シツナイ</t>
    </rPh>
    <rPh sb="2" eb="4">
      <t>クウキ</t>
    </rPh>
    <rPh sb="4" eb="5">
      <t>チュウ</t>
    </rPh>
    <rPh sb="16" eb="18">
      <t>ノウド</t>
    </rPh>
    <phoneticPr fontId="3"/>
  </si>
  <si>
    <t>クリーニング所</t>
    <rPh sb="6" eb="7">
      <t>ショ</t>
    </rPh>
    <phoneticPr fontId="3"/>
  </si>
  <si>
    <t>炭酸ガス濃度</t>
  </si>
  <si>
    <t>ＡＴＰ*</t>
    <phoneticPr fontId="3"/>
  </si>
  <si>
    <t>美容所</t>
    <rPh sb="0" eb="2">
      <t>ビヨウ</t>
    </rPh>
    <rPh sb="2" eb="3">
      <t>ショ</t>
    </rPh>
    <phoneticPr fontId="8"/>
  </si>
  <si>
    <t>理容所</t>
    <rPh sb="0" eb="2">
      <t>リヨウ</t>
    </rPh>
    <rPh sb="2" eb="3">
      <t>ジョ</t>
    </rPh>
    <phoneticPr fontId="3"/>
  </si>
  <si>
    <t>不適</t>
    <rPh sb="0" eb="2">
      <t>フテキ</t>
    </rPh>
    <phoneticPr fontId="3"/>
  </si>
  <si>
    <t>適</t>
    <rPh sb="0" eb="1">
      <t>テキ</t>
    </rPh>
    <phoneticPr fontId="3"/>
  </si>
  <si>
    <t>検体数</t>
    <rPh sb="0" eb="2">
      <t>ケンタイ</t>
    </rPh>
    <rPh sb="2" eb="3">
      <t>スウ</t>
    </rPh>
    <phoneticPr fontId="3"/>
  </si>
  <si>
    <t>施設数</t>
    <rPh sb="0" eb="3">
      <t>シセツスウ</t>
    </rPh>
    <phoneticPr fontId="3"/>
  </si>
  <si>
    <t>不適</t>
  </si>
  <si>
    <t>適</t>
  </si>
  <si>
    <t>検体数</t>
  </si>
  <si>
    <t>主な検査項目</t>
    <rPh sb="0" eb="1">
      <t>オモ</t>
    </rPh>
    <rPh sb="2" eb="4">
      <t>ケンサ</t>
    </rPh>
    <rPh sb="4" eb="6">
      <t>コウモク</t>
    </rPh>
    <phoneticPr fontId="3"/>
  </si>
  <si>
    <t>令和元年</t>
  </si>
  <si>
    <t>年度･区分</t>
    <rPh sb="0" eb="2">
      <t>ネンド</t>
    </rPh>
    <rPh sb="3" eb="5">
      <t>クブン</t>
    </rPh>
    <phoneticPr fontId="8"/>
  </si>
  <si>
    <t>５　環境衛生関係検査等の成績</t>
    <phoneticPr fontId="3"/>
  </si>
  <si>
    <t xml:space="preserve">資料：足立保健所 生活衛生課　　　　　　    </t>
    <rPh sb="9" eb="14">
      <t>セ</t>
    </rPh>
    <phoneticPr fontId="8"/>
  </si>
  <si>
    <t>工場廃水シアン</t>
    <rPh sb="0" eb="2">
      <t>コウジョウ</t>
    </rPh>
    <rPh sb="2" eb="4">
      <t>ハイスイ</t>
    </rPh>
    <phoneticPr fontId="8"/>
  </si>
  <si>
    <t>家庭用品</t>
    <rPh sb="0" eb="2">
      <t>カテイ</t>
    </rPh>
    <rPh sb="2" eb="4">
      <t>ヨウヒン</t>
    </rPh>
    <phoneticPr fontId="8"/>
  </si>
  <si>
    <t>食品（理化学）</t>
    <rPh sb="0" eb="2">
      <t>ショクヒン</t>
    </rPh>
    <rPh sb="3" eb="6">
      <t>リカガク</t>
    </rPh>
    <phoneticPr fontId="8"/>
  </si>
  <si>
    <t>食品（微生物）</t>
    <rPh sb="0" eb="2">
      <t>ショクヒン</t>
    </rPh>
    <rPh sb="3" eb="6">
      <t>ビセイブツ</t>
    </rPh>
    <phoneticPr fontId="8"/>
  </si>
  <si>
    <t>水質（レジオネラ属菌）</t>
    <rPh sb="0" eb="2">
      <t>スイシツ</t>
    </rPh>
    <rPh sb="8" eb="9">
      <t>ゾク</t>
    </rPh>
    <rPh sb="9" eb="10">
      <t>キン</t>
    </rPh>
    <phoneticPr fontId="8"/>
  </si>
  <si>
    <t>水質（プール水）</t>
    <rPh sb="0" eb="2">
      <t>スイシツ</t>
    </rPh>
    <rPh sb="6" eb="7">
      <t>スイ</t>
    </rPh>
    <phoneticPr fontId="8"/>
  </si>
  <si>
    <t>食品・水等検査</t>
    <rPh sb="0" eb="2">
      <t>ショクヒン</t>
    </rPh>
    <rPh sb="3" eb="4">
      <t>ミズ</t>
    </rPh>
    <rPh sb="4" eb="5">
      <t>トウ</t>
    </rPh>
    <rPh sb="5" eb="7">
      <t>ケンサ</t>
    </rPh>
    <phoneticPr fontId="8"/>
  </si>
  <si>
    <t>咽頭ぬぐい液等（風しん）</t>
    <rPh sb="0" eb="2">
      <t>イントウ</t>
    </rPh>
    <rPh sb="5" eb="6">
      <t>エキ</t>
    </rPh>
    <rPh sb="6" eb="7">
      <t>トウ</t>
    </rPh>
    <rPh sb="8" eb="9">
      <t>フウ</t>
    </rPh>
    <phoneticPr fontId="3"/>
  </si>
  <si>
    <t>咽頭ぬぐい液等（麻しん）</t>
    <rPh sb="0" eb="2">
      <t>イントウ</t>
    </rPh>
    <rPh sb="5" eb="6">
      <t>エキ</t>
    </rPh>
    <rPh sb="6" eb="7">
      <t>トウ</t>
    </rPh>
    <rPh sb="8" eb="9">
      <t>マ</t>
    </rPh>
    <phoneticPr fontId="3"/>
  </si>
  <si>
    <t>-</t>
  </si>
  <si>
    <t>血液（免疫学的血清検査）</t>
    <rPh sb="0" eb="2">
      <t>ケツエキ</t>
    </rPh>
    <rPh sb="3" eb="7">
      <t>メンエキガクテキ</t>
    </rPh>
    <rPh sb="7" eb="9">
      <t>ケッセイ</t>
    </rPh>
    <rPh sb="9" eb="11">
      <t>ケンサ</t>
    </rPh>
    <phoneticPr fontId="8"/>
  </si>
  <si>
    <t>血液（性感染症）</t>
    <rPh sb="0" eb="2">
      <t>ケツエキ</t>
    </rPh>
    <rPh sb="3" eb="4">
      <t>セイ</t>
    </rPh>
    <rPh sb="4" eb="7">
      <t>カンセンショウ</t>
    </rPh>
    <phoneticPr fontId="8"/>
  </si>
  <si>
    <t>血液（結核菌：QFT、T-SPOT）</t>
    <rPh sb="0" eb="2">
      <t>ケツエキ</t>
    </rPh>
    <rPh sb="3" eb="6">
      <t>ケッカクキン</t>
    </rPh>
    <phoneticPr fontId="8"/>
  </si>
  <si>
    <t>喀痰（結核菌）</t>
    <rPh sb="0" eb="2">
      <t>カクタン</t>
    </rPh>
    <rPh sb="3" eb="6">
      <t>ケッカクキン</t>
    </rPh>
    <phoneticPr fontId="8"/>
  </si>
  <si>
    <t>ふん便（その他の腸管系ウイルス）</t>
    <rPh sb="2" eb="3">
      <t>ベン</t>
    </rPh>
    <phoneticPr fontId="8"/>
  </si>
  <si>
    <t>ふん便（ノロウイルス）</t>
    <rPh sb="2" eb="3">
      <t>ベン</t>
    </rPh>
    <phoneticPr fontId="8"/>
  </si>
  <si>
    <t>ふん便（腸管出血性大腸菌）</t>
    <rPh sb="2" eb="3">
      <t>ベン</t>
    </rPh>
    <rPh sb="4" eb="6">
      <t>チョウカン</t>
    </rPh>
    <rPh sb="6" eb="9">
      <t>シュッケツセイ</t>
    </rPh>
    <rPh sb="9" eb="11">
      <t>ダイチョウ</t>
    </rPh>
    <rPh sb="11" eb="12">
      <t>キン</t>
    </rPh>
    <phoneticPr fontId="8"/>
  </si>
  <si>
    <t>ふん便（腸内細菌：有症苦情を含む）</t>
    <rPh sb="2" eb="3">
      <t>ベン</t>
    </rPh>
    <rPh sb="4" eb="6">
      <t>チョウナイ</t>
    </rPh>
    <rPh sb="6" eb="8">
      <t>サイキン</t>
    </rPh>
    <rPh sb="9" eb="10">
      <t>ユウ</t>
    </rPh>
    <rPh sb="10" eb="11">
      <t>ショウ</t>
    </rPh>
    <rPh sb="11" eb="13">
      <t>クジョウ</t>
    </rPh>
    <rPh sb="14" eb="15">
      <t>フク</t>
    </rPh>
    <phoneticPr fontId="8"/>
  </si>
  <si>
    <t>感染症検査</t>
    <rPh sb="0" eb="3">
      <t>カンセンショウ</t>
    </rPh>
    <rPh sb="3" eb="5">
      <t>ケンサ</t>
    </rPh>
    <phoneticPr fontId="8"/>
  </si>
  <si>
    <t>　総　　　　　数</t>
    <rPh sb="1" eb="2">
      <t>フサ</t>
    </rPh>
    <rPh sb="7" eb="8">
      <t>カズ</t>
    </rPh>
    <phoneticPr fontId="8"/>
  </si>
  <si>
    <t>種別</t>
    <rPh sb="0" eb="1">
      <t>タネ</t>
    </rPh>
    <rPh sb="1" eb="2">
      <t>ベツ</t>
    </rPh>
    <phoneticPr fontId="8"/>
  </si>
  <si>
    <t xml:space="preserve">年度 </t>
    <rPh sb="0" eb="1">
      <t>トシ</t>
    </rPh>
    <rPh sb="1" eb="2">
      <t>ド</t>
    </rPh>
    <phoneticPr fontId="8"/>
  </si>
  <si>
    <t>６　試験検査実施状況</t>
    <phoneticPr fontId="3"/>
  </si>
  <si>
    <t>資料：足立保健所 生活衛生課</t>
    <phoneticPr fontId="8"/>
  </si>
  <si>
    <t>ふぐ取扱所</t>
    <phoneticPr fontId="8"/>
  </si>
  <si>
    <t>その他の営業</t>
  </si>
  <si>
    <t>集団給食施設</t>
  </si>
  <si>
    <t>法に基づく届出業種等</t>
  </si>
  <si>
    <t>食料品等販売業</t>
  </si>
  <si>
    <t>条例に基づく許可業種</t>
  </si>
  <si>
    <t>飲食店営業</t>
  </si>
  <si>
    <t>法に基づく許可業種</t>
    <rPh sb="8" eb="9">
      <t>タネ</t>
    </rPh>
    <phoneticPr fontId="8"/>
  </si>
  <si>
    <t>監視件数</t>
  </si>
  <si>
    <t>７　食品衛生対象施設数及び監視件数</t>
    <phoneticPr fontId="3"/>
  </si>
  <si>
    <t>年度</t>
    <phoneticPr fontId="8"/>
  </si>
  <si>
    <t>営業者等からの
報告・相談</t>
    <rPh sb="0" eb="2">
      <t>エイギョウ</t>
    </rPh>
    <rPh sb="2" eb="3">
      <t>モノ</t>
    </rPh>
    <rPh sb="3" eb="4">
      <t>トウ</t>
    </rPh>
    <rPh sb="8" eb="10">
      <t>ホウコク</t>
    </rPh>
    <rPh sb="11" eb="13">
      <t>ソウダン</t>
    </rPh>
    <phoneticPr fontId="8"/>
  </si>
  <si>
    <t>その他</t>
    <rPh sb="2" eb="3">
      <t>タ</t>
    </rPh>
    <phoneticPr fontId="8"/>
  </si>
  <si>
    <t>施設･設備の管理不良</t>
    <rPh sb="0" eb="2">
      <t>シセツ</t>
    </rPh>
    <rPh sb="3" eb="5">
      <t>セツビ</t>
    </rPh>
    <rPh sb="6" eb="8">
      <t>カンリ</t>
    </rPh>
    <rPh sb="8" eb="10">
      <t>フリョウ</t>
    </rPh>
    <phoneticPr fontId="8"/>
  </si>
  <si>
    <t>食品による原因
不明の症状発生</t>
    <rPh sb="5" eb="7">
      <t>ゲンイン</t>
    </rPh>
    <rPh sb="8" eb="10">
      <t>フメイ</t>
    </rPh>
    <rPh sb="11" eb="13">
      <t>ショウジョウ</t>
    </rPh>
    <rPh sb="13" eb="15">
      <t>ハッセイ</t>
    </rPh>
    <phoneticPr fontId="8"/>
  </si>
  <si>
    <t>食品の表示</t>
    <rPh sb="3" eb="5">
      <t>ヒョウジ</t>
    </rPh>
    <phoneticPr fontId="8"/>
  </si>
  <si>
    <t>食品の取扱い不良</t>
    <rPh sb="3" eb="5">
      <t>トリアツカイ</t>
    </rPh>
    <rPh sb="6" eb="8">
      <t>フリョウ</t>
    </rPh>
    <phoneticPr fontId="8"/>
  </si>
  <si>
    <t>食品の変質</t>
    <rPh sb="3" eb="5">
      <t>ヘンシツ</t>
    </rPh>
    <phoneticPr fontId="8"/>
  </si>
  <si>
    <t>食品の変色</t>
    <rPh sb="3" eb="5">
      <t>ヘンショク</t>
    </rPh>
    <phoneticPr fontId="8"/>
  </si>
  <si>
    <t>食品の異味･異臭</t>
    <rPh sb="0" eb="2">
      <t>ショクヒン</t>
    </rPh>
    <rPh sb="3" eb="4">
      <t>イ</t>
    </rPh>
    <rPh sb="4" eb="5">
      <t>アジ</t>
    </rPh>
    <rPh sb="6" eb="8">
      <t>イシュウ</t>
    </rPh>
    <phoneticPr fontId="8"/>
  </si>
  <si>
    <t>食品へのカビ発生</t>
    <rPh sb="0" eb="2">
      <t>ショクヒン</t>
    </rPh>
    <rPh sb="6" eb="8">
      <t>ハッセイ</t>
    </rPh>
    <phoneticPr fontId="8"/>
  </si>
  <si>
    <t>食品類の腐敗変敗</t>
    <rPh sb="4" eb="6">
      <t>フハイ</t>
    </rPh>
    <rPh sb="6" eb="7">
      <t>ヘン</t>
    </rPh>
    <rPh sb="7" eb="8">
      <t>ヤブ</t>
    </rPh>
    <phoneticPr fontId="8"/>
  </si>
  <si>
    <t>食品への異物混入</t>
    <rPh sb="4" eb="6">
      <t>イブツ</t>
    </rPh>
    <rPh sb="6" eb="8">
      <t>コンニュウ</t>
    </rPh>
    <phoneticPr fontId="8"/>
  </si>
  <si>
    <t>患者数</t>
  </si>
  <si>
    <t>発生件数</t>
    <phoneticPr fontId="8"/>
  </si>
  <si>
    <t>食品に関係する苦情処理</t>
  </si>
  <si>
    <t>食中毒関係</t>
  </si>
  <si>
    <t>８　食中毒発生及び苦情処理状況</t>
    <phoneticPr fontId="3"/>
  </si>
  <si>
    <t>化学検査</t>
  </si>
  <si>
    <t>細菌検査</t>
  </si>
  <si>
    <t>不　良</t>
  </si>
  <si>
    <t>検体数</t>
    <rPh sb="0" eb="2">
      <t>ケンタイ</t>
    </rPh>
    <rPh sb="2" eb="3">
      <t>スウ</t>
    </rPh>
    <phoneticPr fontId="8"/>
  </si>
  <si>
    <t>年度・区分</t>
  </si>
  <si>
    <t>９　食品衛生収去検査状況</t>
    <phoneticPr fontId="3"/>
  </si>
  <si>
    <t>その他</t>
    <phoneticPr fontId="3"/>
  </si>
  <si>
    <t>営業者</t>
    <phoneticPr fontId="3"/>
  </si>
  <si>
    <t>総数</t>
    <rPh sb="0" eb="1">
      <t>フサ</t>
    </rPh>
    <rPh sb="1" eb="2">
      <t>カズ</t>
    </rPh>
    <phoneticPr fontId="8"/>
  </si>
  <si>
    <t>受　　　講　　　者　　　数　（人）</t>
    <rPh sb="15" eb="16">
      <t>ニン</t>
    </rPh>
    <phoneticPr fontId="8"/>
  </si>
  <si>
    <t>実　施　回　数</t>
  </si>
  <si>
    <t>１０　食品衛生教育実施状況</t>
    <phoneticPr fontId="3"/>
  </si>
  <si>
    <t xml:space="preserve"> </t>
    <phoneticPr fontId="23"/>
  </si>
  <si>
    <t>資料：足立保健所 感染症対策課</t>
    <rPh sb="9" eb="12">
      <t>カンセンショウ</t>
    </rPh>
    <rPh sb="12" eb="14">
      <t>タイサク</t>
    </rPh>
    <rPh sb="14" eb="15">
      <t>カ</t>
    </rPh>
    <phoneticPr fontId="24"/>
  </si>
  <si>
    <t>年度</t>
    <rPh sb="0" eb="2">
      <t>ネンド</t>
    </rPh>
    <phoneticPr fontId="23"/>
  </si>
  <si>
    <t>腸管出血性
大  腸  菌</t>
    <rPh sb="4" eb="5">
      <t>セイ</t>
    </rPh>
    <phoneticPr fontId="23"/>
  </si>
  <si>
    <t>パラチフス</t>
    <phoneticPr fontId="23"/>
  </si>
  <si>
    <t>腸チフス</t>
  </si>
  <si>
    <t>細菌性赤痢</t>
    <rPh sb="3" eb="5">
      <t>セキリ</t>
    </rPh>
    <phoneticPr fontId="23"/>
  </si>
  <si>
    <t>コレラ</t>
  </si>
  <si>
    <t>総数</t>
    <phoneticPr fontId="3"/>
  </si>
  <si>
    <t xml:space="preserve">区分 </t>
    <phoneticPr fontId="23"/>
  </si>
  <si>
    <t>１１　感染症法に基づく三類感染症発生件数</t>
    <phoneticPr fontId="3"/>
  </si>
  <si>
    <t>（単位：人）</t>
    <rPh sb="1" eb="3">
      <t>タンイ</t>
    </rPh>
    <rPh sb="4" eb="5">
      <t>ヒト</t>
    </rPh>
    <phoneticPr fontId="8"/>
  </si>
  <si>
    <t>第５期</t>
    <rPh sb="0" eb="1">
      <t>ダイ</t>
    </rPh>
    <rPh sb="2" eb="3">
      <t>キ</t>
    </rPh>
    <phoneticPr fontId="8"/>
  </si>
  <si>
    <t>第２期</t>
    <rPh sb="0" eb="1">
      <t>ダイ</t>
    </rPh>
    <rPh sb="2" eb="3">
      <t>キ</t>
    </rPh>
    <phoneticPr fontId="8"/>
  </si>
  <si>
    <t>第１期</t>
    <rPh sb="0" eb="1">
      <t>ダイ</t>
    </rPh>
    <rPh sb="2" eb="3">
      <t>キ</t>
    </rPh>
    <phoneticPr fontId="8"/>
  </si>
  <si>
    <t>第４期</t>
    <rPh sb="0" eb="1">
      <t>ダイ</t>
    </rPh>
    <rPh sb="2" eb="3">
      <t>キ</t>
    </rPh>
    <phoneticPr fontId="8"/>
  </si>
  <si>
    <t>第３期</t>
    <rPh sb="0" eb="1">
      <t>ダイ</t>
    </rPh>
    <rPh sb="2" eb="3">
      <t>キ</t>
    </rPh>
    <phoneticPr fontId="8"/>
  </si>
  <si>
    <t>年度</t>
  </si>
  <si>
    <t>風しん</t>
  </si>
  <si>
    <t>麻しん</t>
    <rPh sb="0" eb="1">
      <t>アサ</t>
    </rPh>
    <phoneticPr fontId="8"/>
  </si>
  <si>
    <t>ＭＲ混合</t>
    <rPh sb="2" eb="4">
      <t>コンゴウ</t>
    </rPh>
    <phoneticPr fontId="8"/>
  </si>
  <si>
    <t>区分</t>
  </si>
  <si>
    <t>＜ＭＲ混合、麻しん・風しん単独＞</t>
  </si>
  <si>
    <t>１２　予防接種実施状況</t>
    <phoneticPr fontId="3"/>
  </si>
  <si>
    <t>(人)</t>
  </si>
  <si>
    <t>(延人数)</t>
    <rPh sb="3" eb="4">
      <t>カズ</t>
    </rPh>
    <phoneticPr fontId="8"/>
  </si>
  <si>
    <t>年度</t>
    <phoneticPr fontId="24"/>
  </si>
  <si>
    <t>(二種混合)</t>
  </si>
  <si>
    <t>追加(１回)</t>
    <rPh sb="4" eb="5">
      <t>カイ</t>
    </rPh>
    <phoneticPr fontId="24"/>
  </si>
  <si>
    <t>初回(３回)</t>
    <rPh sb="4" eb="5">
      <t>カイ</t>
    </rPh>
    <phoneticPr fontId="24"/>
  </si>
  <si>
    <t>・破傷風</t>
  </si>
  <si>
    <t>破傷風・ポリオ(四種混合)</t>
    <phoneticPr fontId="3"/>
  </si>
  <si>
    <t>破傷風(三種混合)</t>
    <phoneticPr fontId="3"/>
  </si>
  <si>
    <t>ジフテリア</t>
  </si>
  <si>
    <t>ジフテリア・百日咳</t>
    <phoneticPr fontId="3"/>
  </si>
  <si>
    <t>ジフテリア・百日咳</t>
  </si>
  <si>
    <t>ＤＴ</t>
  </si>
  <si>
    <t>ＤＰＴ－ＩＰⅤ</t>
  </si>
  <si>
    <t>ＤＰＴ</t>
  </si>
  <si>
    <t>区分</t>
    <phoneticPr fontId="24"/>
  </si>
  <si>
    <t>＜上記以外の法定予防接種＞</t>
  </si>
  <si>
    <t>追加</t>
    <rPh sb="0" eb="2">
      <t>ツイカ</t>
    </rPh>
    <phoneticPr fontId="24"/>
  </si>
  <si>
    <t>初回</t>
    <rPh sb="0" eb="1">
      <t>ショ</t>
    </rPh>
    <rPh sb="1" eb="2">
      <t>カイ</t>
    </rPh>
    <phoneticPr fontId="24"/>
  </si>
  <si>
    <t>Ｂ型肝炎</t>
    <rPh sb="1" eb="2">
      <t>ガタ</t>
    </rPh>
    <rPh sb="2" eb="4">
      <t>カンエン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</si>
  <si>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24"/>
  </si>
  <si>
    <t>ヒブ</t>
    <phoneticPr fontId="24"/>
  </si>
  <si>
    <t>ポリオ
(不活化ワクチン)</t>
    <rPh sb="5" eb="6">
      <t>フ</t>
    </rPh>
    <rPh sb="6" eb="8">
      <t>カツカ</t>
    </rPh>
    <phoneticPr fontId="3"/>
  </si>
  <si>
    <t>　</t>
    <phoneticPr fontId="3"/>
  </si>
  <si>
    <t>(注）令和２年１０月１日からロタワクチンが定期接種となる。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21" eb="23">
      <t>テイキ</t>
    </rPh>
    <rPh sb="23" eb="25">
      <t>セッシュ</t>
    </rPh>
    <phoneticPr fontId="3"/>
  </si>
  <si>
    <t xml:space="preserve">資料：衛生部 保健予防課   </t>
    <rPh sb="3" eb="6">
      <t>エイセイブ</t>
    </rPh>
    <phoneticPr fontId="3"/>
  </si>
  <si>
    <t>(延人数)</t>
    <phoneticPr fontId="3"/>
  </si>
  <si>
    <t>高齢者肺炎球菌</t>
    <rPh sb="3" eb="4">
      <t>ハイ</t>
    </rPh>
    <rPh sb="4" eb="5">
      <t>ホノオ</t>
    </rPh>
    <rPh sb="5" eb="7">
      <t>キュウキン</t>
    </rPh>
    <phoneticPr fontId="3"/>
  </si>
  <si>
    <t>高齢者インフルエンザ</t>
    <phoneticPr fontId="3"/>
  </si>
  <si>
    <t>日本脳炎</t>
    <phoneticPr fontId="3"/>
  </si>
  <si>
    <t>水痘</t>
    <rPh sb="0" eb="2">
      <t>スイトウ</t>
    </rPh>
    <phoneticPr fontId="3"/>
  </si>
  <si>
    <t>ロタ</t>
    <phoneticPr fontId="3"/>
  </si>
  <si>
    <t>(注)令和元年度から事業開始。</t>
    <rPh sb="1" eb="2">
      <t>チュウ</t>
    </rPh>
    <rPh sb="3" eb="5">
      <t>レイワ</t>
    </rPh>
    <rPh sb="5" eb="7">
      <t>ガンネン</t>
    </rPh>
    <rPh sb="7" eb="8">
      <t>ド</t>
    </rPh>
    <rPh sb="10" eb="12">
      <t>ジギョウ</t>
    </rPh>
    <rPh sb="12" eb="14">
      <t>カイシ</t>
    </rPh>
    <phoneticPr fontId="3"/>
  </si>
  <si>
    <t>資料：衛生部 保健予防課</t>
    <rPh sb="3" eb="6">
      <t>エイセイブ</t>
    </rPh>
    <rPh sb="7" eb="9">
      <t>ホケン</t>
    </rPh>
    <rPh sb="9" eb="12">
      <t>ヨボウカ</t>
    </rPh>
    <phoneticPr fontId="8"/>
  </si>
  <si>
    <t>風しん第５期</t>
    <rPh sb="0" eb="1">
      <t>フウ</t>
    </rPh>
    <rPh sb="3" eb="4">
      <t>ダイ</t>
    </rPh>
    <rPh sb="5" eb="6">
      <t>キ</t>
    </rPh>
    <phoneticPr fontId="8"/>
  </si>
  <si>
    <t>１３　抗体検査実施状況</t>
    <rPh sb="3" eb="5">
      <t>コウタイ</t>
    </rPh>
    <rPh sb="5" eb="7">
      <t>ケンサ</t>
    </rPh>
    <rPh sb="7" eb="9">
      <t>ジッシ</t>
    </rPh>
    <rPh sb="9" eb="11">
      <t>ジョウキョウ</t>
    </rPh>
    <phoneticPr fontId="8"/>
  </si>
  <si>
    <t>(単位：人)</t>
    <rPh sb="1" eb="3">
      <t>タンイ</t>
    </rPh>
    <rPh sb="4" eb="5">
      <t>ニン</t>
    </rPh>
    <phoneticPr fontId="8"/>
  </si>
  <si>
    <t>資料：足立保健所 感染症対策課　</t>
    <rPh sb="9" eb="12">
      <t>カンセンショウ</t>
    </rPh>
    <rPh sb="12" eb="14">
      <t>タイサク</t>
    </rPh>
    <rPh sb="14" eb="15">
      <t>カ</t>
    </rPh>
    <phoneticPr fontId="24"/>
  </si>
  <si>
    <t>定期外</t>
  </si>
  <si>
    <t>定期</t>
  </si>
  <si>
    <t>結核菌感染
マーカー検査</t>
    <rPh sb="0" eb="2">
      <t>ケッカク</t>
    </rPh>
    <rPh sb="2" eb="3">
      <t>キン</t>
    </rPh>
    <rPh sb="3" eb="5">
      <t>カンセン</t>
    </rPh>
    <phoneticPr fontId="24"/>
  </si>
  <si>
    <t>Ｘ線撮影
直    接</t>
    <phoneticPr fontId="24"/>
  </si>
  <si>
    <t>ＢＣＧ
接　種</t>
    <phoneticPr fontId="24"/>
  </si>
  <si>
    <t>ツベルクリン反応</t>
  </si>
  <si>
    <t>１４　結核健康診断及び予防接種実施状況</t>
    <phoneticPr fontId="3"/>
  </si>
  <si>
    <t>　　　</t>
    <phoneticPr fontId="24"/>
  </si>
  <si>
    <t>(注)登録患者数は各年末現在。潜在性結核感染症患者を除き経過観察者を含む。</t>
    <rPh sb="15" eb="17">
      <t>センザイ</t>
    </rPh>
    <phoneticPr fontId="8"/>
  </si>
  <si>
    <t>公費負担額</t>
  </si>
  <si>
    <t>承　認　数</t>
  </si>
  <si>
    <t>申　請　数</t>
  </si>
  <si>
    <t>医療費公費負担状況</t>
  </si>
  <si>
    <t>登録患者数</t>
    <phoneticPr fontId="24"/>
  </si>
  <si>
    <t>１５　結核登録患者数及び医療費公費負担状況</t>
    <phoneticPr fontId="3"/>
  </si>
  <si>
    <t>(注)登録患者数は足立区が管理している患者の件数。</t>
    <rPh sb="3" eb="5">
      <t>トウロク</t>
    </rPh>
    <rPh sb="5" eb="7">
      <t>カンジャ</t>
    </rPh>
    <rPh sb="7" eb="8">
      <t>スウ</t>
    </rPh>
    <rPh sb="9" eb="12">
      <t>アダチク</t>
    </rPh>
    <rPh sb="13" eb="15">
      <t>カンリ</t>
    </rPh>
    <rPh sb="19" eb="21">
      <t>カンジャ</t>
    </rPh>
    <rPh sb="22" eb="24">
      <t>ケンスウ</t>
    </rPh>
    <phoneticPr fontId="3"/>
  </si>
  <si>
    <t>申　請　者　数</t>
    <rPh sb="4" eb="5">
      <t>シャ</t>
    </rPh>
    <rPh sb="6" eb="7">
      <t>スウ</t>
    </rPh>
    <phoneticPr fontId="3"/>
  </si>
  <si>
    <t>１６　新型コロナウイルス感染症登録患者数及び医療費公費負担状況</t>
    <rPh sb="3" eb="5">
      <t>シンガタ</t>
    </rPh>
    <rPh sb="12" eb="15">
      <t>カンセンショウ</t>
    </rPh>
    <phoneticPr fontId="3"/>
  </si>
  <si>
    <t>(注)( )内の数字は「問診による精密検査」の再掲である。</t>
    <rPh sb="1" eb="2">
      <t>チュウ</t>
    </rPh>
    <phoneticPr fontId="3"/>
  </si>
  <si>
    <t>(-)</t>
  </si>
  <si>
    <t>(-)</t>
    <phoneticPr fontId="3"/>
  </si>
  <si>
    <t>不明・未把握</t>
  </si>
  <si>
    <t>その他疾患</t>
  </si>
  <si>
    <t>がんの疑い</t>
  </si>
  <si>
    <t>がん</t>
  </si>
  <si>
    <t>異常なし</t>
  </si>
  <si>
    <t>年度</t>
    <phoneticPr fontId="33"/>
  </si>
  <si>
    <t>要　精　密　検　査　者　結　果　別　人　数</t>
  </si>
  <si>
    <t>要精密検査</t>
  </si>
  <si>
    <r>
      <t>判定不能</t>
    </r>
    <r>
      <rPr>
        <b/>
        <sz val="6.5"/>
        <rFont val="ＭＳ 明朝"/>
        <family val="1"/>
        <charset val="128"/>
      </rPr>
      <t>（未実施含む）</t>
    </r>
    <rPh sb="0" eb="2">
      <t>ハンテイ</t>
    </rPh>
    <rPh sb="2" eb="4">
      <t>フノウ</t>
    </rPh>
    <rPh sb="5" eb="8">
      <t>ミジッシ</t>
    </rPh>
    <rPh sb="8" eb="9">
      <t>フク</t>
    </rPh>
    <phoneticPr fontId="8"/>
  </si>
  <si>
    <t>受診者数</t>
  </si>
  <si>
    <t>区分</t>
    <phoneticPr fontId="33"/>
  </si>
  <si>
    <t>（令和４年５月末現在）</t>
    <phoneticPr fontId="3"/>
  </si>
  <si>
    <t>＜大腸がん検診＞</t>
    <rPh sb="5" eb="7">
      <t>ケンシン</t>
    </rPh>
    <phoneticPr fontId="3"/>
  </si>
  <si>
    <t>(注)令和元年７月から事業開始。</t>
    <rPh sb="3" eb="5">
      <t>レイワ</t>
    </rPh>
    <rPh sb="5" eb="6">
      <t>モト</t>
    </rPh>
    <rPh sb="6" eb="7">
      <t>ネン</t>
    </rPh>
    <rPh sb="8" eb="9">
      <t>ツキ</t>
    </rPh>
    <rPh sb="11" eb="13">
      <t>ジギョウ</t>
    </rPh>
    <rPh sb="13" eb="15">
      <t>カイシ</t>
    </rPh>
    <phoneticPr fontId="3"/>
  </si>
  <si>
    <t>その他</t>
  </si>
  <si>
    <t>＜胃がん内視鏡検診＞</t>
    <rPh sb="1" eb="2">
      <t>イ</t>
    </rPh>
    <rPh sb="4" eb="7">
      <t>ナイシキョウ</t>
    </rPh>
    <rPh sb="7" eb="9">
      <t>ケンシン</t>
    </rPh>
    <phoneticPr fontId="33"/>
  </si>
  <si>
    <t>　　　　</t>
    <phoneticPr fontId="3"/>
  </si>
  <si>
    <t>(注)ペプシノゲン法検査、ピロリ菌抗体検査。</t>
    <rPh sb="9" eb="10">
      <t>ホウ</t>
    </rPh>
    <rPh sb="10" eb="12">
      <t>ケンサ</t>
    </rPh>
    <rPh sb="16" eb="17">
      <t>キン</t>
    </rPh>
    <rPh sb="17" eb="19">
      <t>コウタイ</t>
    </rPh>
    <rPh sb="19" eb="21">
      <t>ケンサ</t>
    </rPh>
    <phoneticPr fontId="33"/>
  </si>
  <si>
    <t>（令和４年５月末現在）</t>
    <rPh sb="1" eb="3">
      <t>レイワ</t>
    </rPh>
    <rPh sb="4" eb="5">
      <t>ネン</t>
    </rPh>
    <rPh sb="6" eb="7">
      <t>ツキ</t>
    </rPh>
    <rPh sb="7" eb="8">
      <t>マツ</t>
    </rPh>
    <rPh sb="8" eb="10">
      <t>ゲンザイ</t>
    </rPh>
    <phoneticPr fontId="3"/>
  </si>
  <si>
    <t>＜胃がんハイリスク検診＞</t>
    <rPh sb="1" eb="2">
      <t>イ</t>
    </rPh>
    <rPh sb="9" eb="11">
      <t>ケンシン</t>
    </rPh>
    <phoneticPr fontId="33"/>
  </si>
  <si>
    <t>１７　がん検診実施状況</t>
    <phoneticPr fontId="3"/>
  </si>
  <si>
    <t>(注)( )内の数字は「喀痰検査」の再掲である。</t>
    <rPh sb="12" eb="14">
      <t>カクタン</t>
    </rPh>
    <phoneticPr fontId="8"/>
  </si>
  <si>
    <t>その他
疾患</t>
    <phoneticPr fontId="3"/>
  </si>
  <si>
    <t>がんの
疑い</t>
    <phoneticPr fontId="3"/>
  </si>
  <si>
    <t>異常
なし</t>
    <phoneticPr fontId="3"/>
  </si>
  <si>
    <t>肺がんの疑い</t>
    <rPh sb="0" eb="1">
      <t>ハイ</t>
    </rPh>
    <rPh sb="4" eb="5">
      <t>ウタガ</t>
    </rPh>
    <phoneticPr fontId="3"/>
  </si>
  <si>
    <t>肺がん以外の疑い</t>
    <rPh sb="0" eb="1">
      <t>ハイ</t>
    </rPh>
    <rPh sb="3" eb="5">
      <t>イガイ</t>
    </rPh>
    <rPh sb="6" eb="7">
      <t>ウタガ</t>
    </rPh>
    <phoneticPr fontId="3"/>
  </si>
  <si>
    <t>総数</t>
    <rPh sb="0" eb="2">
      <t>ソウスウ</t>
    </rPh>
    <phoneticPr fontId="3"/>
  </si>
  <si>
    <t>未把握</t>
    <phoneticPr fontId="3"/>
  </si>
  <si>
    <t>精 密 検 査 結 果 内 訳</t>
    <rPh sb="0" eb="1">
      <t>セイ</t>
    </rPh>
    <rPh sb="2" eb="3">
      <t>ミツ</t>
    </rPh>
    <rPh sb="4" eb="5">
      <t>ケン</t>
    </rPh>
    <rPh sb="6" eb="7">
      <t>サ</t>
    </rPh>
    <rPh sb="8" eb="9">
      <t>ケッ</t>
    </rPh>
    <rPh sb="10" eb="11">
      <t>ハテ</t>
    </rPh>
    <rPh sb="12" eb="13">
      <t>ウチ</t>
    </rPh>
    <rPh sb="14" eb="15">
      <t>ヤク</t>
    </rPh>
    <phoneticPr fontId="3"/>
  </si>
  <si>
    <t>精密検査受診者数</t>
    <rPh sb="0" eb="2">
      <t>セイミツ</t>
    </rPh>
    <rPh sb="2" eb="4">
      <t>ケンサ</t>
    </rPh>
    <rPh sb="4" eb="6">
      <t>ジュシン</t>
    </rPh>
    <rPh sb="6" eb="7">
      <t>シャ</t>
    </rPh>
    <rPh sb="7" eb="8">
      <t>スウ</t>
    </rPh>
    <phoneticPr fontId="8"/>
  </si>
  <si>
    <t>要　精　密　検　査</t>
    <phoneticPr fontId="3"/>
  </si>
  <si>
    <t>要経過
観察</t>
    <rPh sb="1" eb="3">
      <t>ケイカ</t>
    </rPh>
    <rPh sb="4" eb="6">
      <t>カンサツ</t>
    </rPh>
    <phoneticPr fontId="3"/>
  </si>
  <si>
    <t>異常なし
(判定不能を含む)</t>
    <rPh sb="6" eb="8">
      <t>ハンテイ</t>
    </rPh>
    <rPh sb="8" eb="10">
      <t>フノウ</t>
    </rPh>
    <rPh sb="11" eb="12">
      <t>フク</t>
    </rPh>
    <phoneticPr fontId="3"/>
  </si>
  <si>
    <t>受診者数</t>
    <phoneticPr fontId="3"/>
  </si>
  <si>
    <t>＜肺がん検診＞</t>
    <rPh sb="4" eb="6">
      <t>ケンシン</t>
    </rPh>
    <phoneticPr fontId="3"/>
  </si>
  <si>
    <t>資料：衛生部 データヘルス推進課</t>
    <rPh sb="3" eb="6">
      <t>エイセイブ</t>
    </rPh>
    <rPh sb="13" eb="15">
      <t>スイシン</t>
    </rPh>
    <rPh sb="15" eb="16">
      <t>カ</t>
    </rPh>
    <phoneticPr fontId="8"/>
  </si>
  <si>
    <t>判定不能</t>
    <rPh sb="0" eb="2">
      <t>ハンテイ</t>
    </rPh>
    <rPh sb="2" eb="4">
      <t>フノウ</t>
    </rPh>
    <phoneticPr fontId="8"/>
  </si>
  <si>
    <t>＜前立腺がん検診＞</t>
    <rPh sb="6" eb="8">
      <t>ケンシン</t>
    </rPh>
    <phoneticPr fontId="3"/>
  </si>
  <si>
    <t>判定未把握</t>
    <rPh sb="0" eb="2">
      <t>ハンテイ</t>
    </rPh>
    <rPh sb="2" eb="3">
      <t>ミ</t>
    </rPh>
    <rPh sb="3" eb="5">
      <t>ハアク</t>
    </rPh>
    <phoneticPr fontId="8"/>
  </si>
  <si>
    <t>＜乳がん検診＞</t>
    <rPh sb="4" eb="6">
      <t>ケンシン</t>
    </rPh>
    <phoneticPr fontId="3"/>
  </si>
  <si>
    <t>＜子宮頸がん検診＞</t>
    <rPh sb="6" eb="8">
      <t>ケンシン</t>
    </rPh>
    <phoneticPr fontId="8"/>
  </si>
  <si>
    <t>１歳６か月児</t>
    <rPh sb="5" eb="6">
      <t>ジ</t>
    </rPh>
    <phoneticPr fontId="37"/>
  </si>
  <si>
    <t>９か月児</t>
    <rPh sb="3" eb="4">
      <t>ジ</t>
    </rPh>
    <phoneticPr fontId="37"/>
  </si>
  <si>
    <t>６か月児</t>
    <rPh sb="3" eb="4">
      <t>ジ</t>
    </rPh>
    <phoneticPr fontId="37"/>
  </si>
  <si>
    <t>(延人数)</t>
    <rPh sb="1" eb="2">
      <t>ノ</t>
    </rPh>
    <rPh sb="2" eb="4">
      <t>ニンズウ</t>
    </rPh>
    <phoneticPr fontId="8"/>
  </si>
  <si>
    <t>年度</t>
    <phoneticPr fontId="37"/>
  </si>
  <si>
    <t>乳幼児健康診査(医療機関実施)　(人)</t>
    <rPh sb="8" eb="10">
      <t>イリョウ</t>
    </rPh>
    <rPh sb="10" eb="12">
      <t>キカン</t>
    </rPh>
    <rPh sb="12" eb="14">
      <t>ジッシ</t>
    </rPh>
    <rPh sb="17" eb="18">
      <t>ニン</t>
    </rPh>
    <phoneticPr fontId="8"/>
  </si>
  <si>
    <t>妊婦健康診査</t>
  </si>
  <si>
    <t>妊娠届出数</t>
  </si>
  <si>
    <t>区分</t>
    <phoneticPr fontId="37"/>
  </si>
  <si>
    <t>１８　妊娠届出数及び妊婦・乳幼児健康診査実施状況</t>
    <phoneticPr fontId="3"/>
  </si>
  <si>
    <t>年度</t>
    <phoneticPr fontId="36"/>
  </si>
  <si>
    <t>要精密検査</t>
    <rPh sb="0" eb="1">
      <t>ヨウ</t>
    </rPh>
    <rPh sb="1" eb="3">
      <t>セイミツ</t>
    </rPh>
    <rPh sb="3" eb="5">
      <t>ケンサ</t>
    </rPh>
    <phoneticPr fontId="36"/>
  </si>
  <si>
    <t>異常なし</t>
    <rPh sb="0" eb="2">
      <t>イジョウ</t>
    </rPh>
    <phoneticPr fontId="36"/>
  </si>
  <si>
    <t>実施者数</t>
    <rPh sb="0" eb="2">
      <t>ジッシ</t>
    </rPh>
    <rPh sb="2" eb="3">
      <t>シャ</t>
    </rPh>
    <rPh sb="3" eb="4">
      <t>スウ</t>
    </rPh>
    <phoneticPr fontId="36"/>
  </si>
  <si>
    <t>区分</t>
    <phoneticPr fontId="36"/>
  </si>
  <si>
    <t>＜新生児聴覚検査＞</t>
    <phoneticPr fontId="3"/>
  </si>
  <si>
    <t>資料：衛生部 保健予防課</t>
    <rPh sb="3" eb="6">
      <t>エイセイブ</t>
    </rPh>
    <rPh sb="7" eb="9">
      <t>ホケン</t>
    </rPh>
    <rPh sb="9" eb="11">
      <t>ヨボウ</t>
    </rPh>
    <phoneticPr fontId="37"/>
  </si>
  <si>
    <t>有所見</t>
    <phoneticPr fontId="3"/>
  </si>
  <si>
    <t>異常なし</t>
    <phoneticPr fontId="37"/>
  </si>
  <si>
    <t>受診率(％)</t>
  </si>
  <si>
    <t>受診者</t>
    <phoneticPr fontId="37"/>
  </si>
  <si>
    <t>対象者</t>
    <phoneticPr fontId="37"/>
  </si>
  <si>
    <t>実施回数</t>
  </si>
  <si>
    <t>＜３歳児健康診査＞</t>
  </si>
  <si>
    <t>＜乳児(３～４か月児)健康診査＞</t>
  </si>
  <si>
    <t>資料：衛生部 保健予防課</t>
    <rPh sb="3" eb="6">
      <t>エイセイブ</t>
    </rPh>
    <phoneticPr fontId="3"/>
  </si>
  <si>
    <t>訪問指導件数</t>
    <rPh sb="0" eb="2">
      <t>ホウモン</t>
    </rPh>
    <rPh sb="2" eb="4">
      <t>シドウ</t>
    </rPh>
    <rPh sb="4" eb="6">
      <t>ケンスウ</t>
    </rPh>
    <phoneticPr fontId="8"/>
  </si>
  <si>
    <t>出生通知票届出件数</t>
    <rPh sb="0" eb="2">
      <t>シュッセイ</t>
    </rPh>
    <rPh sb="2" eb="4">
      <t>ツウチ</t>
    </rPh>
    <rPh sb="4" eb="5">
      <t>ヒョウ</t>
    </rPh>
    <phoneticPr fontId="8"/>
  </si>
  <si>
    <t>１９　こんにちは赤ちゃん訪問事業</t>
    <rPh sb="8" eb="9">
      <t>アカ</t>
    </rPh>
    <rPh sb="12" eb="14">
      <t>ホウモン</t>
    </rPh>
    <rPh sb="14" eb="16">
      <t>ジギョウ</t>
    </rPh>
    <phoneticPr fontId="8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</si>
  <si>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rPh sb="5" eb="8">
      <t>ホケンジョ</t>
    </rPh>
    <rPh sb="9" eb="13">
      <t>チュウオウホンチョウ</t>
    </rPh>
    <rPh sb="13" eb="15">
      <t>チイキ</t>
    </rPh>
    <rPh sb="16" eb="18">
      <t>ホケン</t>
    </rPh>
    <rPh sb="18" eb="20">
      <t>ソウゴウ</t>
    </rPh>
    <rPh sb="20" eb="22">
      <t>シエン</t>
    </rPh>
    <rPh sb="22" eb="23">
      <t>カ</t>
    </rPh>
    <phoneticPr fontId="8"/>
  </si>
  <si>
    <t>３ 級</t>
    <rPh sb="2" eb="3">
      <t>キュウ</t>
    </rPh>
    <phoneticPr fontId="8"/>
  </si>
  <si>
    <t>２ 級</t>
    <rPh sb="2" eb="3">
      <t>キュウ</t>
    </rPh>
    <phoneticPr fontId="8"/>
  </si>
  <si>
    <t>１ 級</t>
    <rPh sb="2" eb="3">
      <t>キュウ</t>
    </rPh>
    <phoneticPr fontId="8"/>
  </si>
  <si>
    <t>２０　精神障害者保健福祉手帳交付件数</t>
    <phoneticPr fontId="3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</si>
  <si>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phoneticPr fontId="8"/>
  </si>
  <si>
    <t>認 定 数</t>
    <rPh sb="0" eb="1">
      <t>シノブ</t>
    </rPh>
    <rPh sb="2" eb="3">
      <t>サダム</t>
    </rPh>
    <rPh sb="4" eb="5">
      <t>カズ</t>
    </rPh>
    <phoneticPr fontId="8"/>
  </si>
  <si>
    <t>２１　自立支援医療制度(精神通院医療)認定状況</t>
    <rPh sb="3" eb="5">
      <t>ジリツ</t>
    </rPh>
    <rPh sb="5" eb="7">
      <t>シエン</t>
    </rPh>
    <rPh sb="7" eb="9">
      <t>イリョウ</t>
    </rPh>
    <rPh sb="9" eb="11">
      <t>セイド</t>
    </rPh>
    <rPh sb="14" eb="16">
      <t>ツウイン</t>
    </rPh>
    <rPh sb="16" eb="18">
      <t>イリョウ</t>
    </rPh>
    <rPh sb="19" eb="21">
      <t>ニンテイ</t>
    </rPh>
    <rPh sb="21" eb="23">
      <t>ジョウキョウ</t>
    </rPh>
    <phoneticPr fontId="8"/>
  </si>
  <si>
    <t>延　人　数</t>
  </si>
  <si>
    <t>実　人　数</t>
  </si>
  <si>
    <t>個　別　面　接</t>
  </si>
  <si>
    <t>参　　加　　者　　数　</t>
    <phoneticPr fontId="3"/>
  </si>
  <si>
    <t>２２　精神保健・社会復帰事業(デイケア)実施状況</t>
    <phoneticPr fontId="3"/>
  </si>
  <si>
    <t>(単位：人)</t>
  </si>
  <si>
    <t>夜　間</t>
  </si>
  <si>
    <t>日　中</t>
  </si>
  <si>
    <t>日　中</t>
    <phoneticPr fontId="3"/>
  </si>
  <si>
    <t>日常生活
上の問題</t>
    <rPh sb="0" eb="2">
      <t>ニチジョウ</t>
    </rPh>
    <rPh sb="2" eb="4">
      <t>セイカツ</t>
    </rPh>
    <rPh sb="5" eb="6">
      <t>ウエ</t>
    </rPh>
    <rPh sb="7" eb="9">
      <t>モンダイ</t>
    </rPh>
    <phoneticPr fontId="3"/>
  </si>
  <si>
    <t>福祉制度</t>
    <rPh sb="0" eb="2">
      <t>フクシ</t>
    </rPh>
    <rPh sb="2" eb="4">
      <t>セイド</t>
    </rPh>
    <phoneticPr fontId="8"/>
  </si>
  <si>
    <t>就労</t>
    <rPh sb="0" eb="2">
      <t>シュウロウ</t>
    </rPh>
    <phoneticPr fontId="8"/>
  </si>
  <si>
    <t>将来への不安</t>
    <phoneticPr fontId="8"/>
  </si>
  <si>
    <t>病気や薬等
健康問題</t>
    <phoneticPr fontId="8"/>
  </si>
  <si>
    <t>経済問題</t>
  </si>
  <si>
    <t>家族・友人
等人間関係</t>
    <phoneticPr fontId="8"/>
  </si>
  <si>
    <t>衣食住・　
家事等　</t>
    <phoneticPr fontId="8"/>
  </si>
  <si>
    <t>総　数</t>
    <rPh sb="0" eb="1">
      <t>フサ</t>
    </rPh>
    <rPh sb="2" eb="3">
      <t>カズ</t>
    </rPh>
    <phoneticPr fontId="8"/>
  </si>
  <si>
    <t>来　所</t>
  </si>
  <si>
    <t>電　話</t>
  </si>
  <si>
    <t>相　談　方　法</t>
  </si>
  <si>
    <t>相　　談　　内　　容</t>
  </si>
  <si>
    <t>２３　精神障がい者相談事業実施状況(精神障がい者自立支援センタ－)</t>
    <rPh sb="23" eb="24">
      <t>シャ</t>
    </rPh>
    <phoneticPr fontId="8"/>
  </si>
  <si>
    <t>(単位：人)</t>
    <rPh sb="1" eb="3">
      <t>タンイ</t>
    </rPh>
    <rPh sb="4" eb="5">
      <t>ニン</t>
    </rPh>
    <phoneticPr fontId="3"/>
  </si>
  <si>
    <t>結核検診</t>
  </si>
  <si>
    <t>３歳児経過観察</t>
    <phoneticPr fontId="41"/>
  </si>
  <si>
    <t>１歳６か月児経過観察</t>
    <phoneticPr fontId="41"/>
  </si>
  <si>
    <t>乳児経過観察</t>
  </si>
  <si>
    <t>３歳児</t>
    <phoneticPr fontId="41"/>
  </si>
  <si>
    <t>１歳６か月児歯科</t>
    <rPh sb="6" eb="8">
      <t>シカ</t>
    </rPh>
    <phoneticPr fontId="41"/>
  </si>
  <si>
    <t>乳児</t>
  </si>
  <si>
    <t>(個別指導を含む)
集団健康診断</t>
    <phoneticPr fontId="3"/>
  </si>
  <si>
    <t>結核相談</t>
  </si>
  <si>
    <t>育児栄養相談</t>
  </si>
  <si>
    <t>乳幼児療育指導</t>
    <rPh sb="0" eb="3">
      <t>ニュウヨウジ</t>
    </rPh>
    <rPh sb="5" eb="7">
      <t>シドウ</t>
    </rPh>
    <phoneticPr fontId="42"/>
  </si>
  <si>
    <t>精神保健(思春期・酒害含む)</t>
    <phoneticPr fontId="3"/>
  </si>
  <si>
    <t>健康相談</t>
    <rPh sb="0" eb="2">
      <t>ケンコウ</t>
    </rPh>
    <rPh sb="2" eb="4">
      <t>ソウダン</t>
    </rPh>
    <phoneticPr fontId="41"/>
  </si>
  <si>
    <t>総　　　　　　　　　数</t>
  </si>
  <si>
    <t>区分</t>
    <phoneticPr fontId="41"/>
  </si>
  <si>
    <t>年度</t>
    <phoneticPr fontId="41"/>
  </si>
  <si>
    <t>２４　保健指導実施状況</t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</si>
  <si>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衛生管理課、保健予防課、足立保健所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6">
      <t>エイセイブ</t>
    </rPh>
    <rPh sb="7" eb="9">
      <t>エイセイ</t>
    </rPh>
    <rPh sb="9" eb="12">
      <t>カンリカ</t>
    </rPh>
    <rPh sb="13" eb="15">
      <t>ホケン</t>
    </rPh>
    <rPh sb="15" eb="17">
      <t>ヨボウ</t>
    </rPh>
    <rPh sb="17" eb="18">
      <t>カ</t>
    </rPh>
    <rPh sb="25" eb="29">
      <t>チュウオウホンチョウ</t>
    </rPh>
    <rPh sb="29" eb="31">
      <t>チイキ</t>
    </rPh>
    <rPh sb="32" eb="34">
      <t>ホケン</t>
    </rPh>
    <rPh sb="34" eb="36">
      <t>ソウゴウ</t>
    </rPh>
    <rPh sb="36" eb="38">
      <t>シエン</t>
    </rPh>
    <rPh sb="38" eb="39">
      <t>カ</t>
    </rPh>
    <rPh sb="40" eb="41">
      <t>カク</t>
    </rPh>
    <rPh sb="41" eb="43">
      <t>ホケン</t>
    </rPh>
    <phoneticPr fontId="3"/>
  </si>
  <si>
    <t>難病等</t>
    <rPh sb="0" eb="3">
      <t>ナンビョウトウ</t>
    </rPh>
    <phoneticPr fontId="41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</si>
  <si>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41"/>
  </si>
  <si>
    <t>寝たきり予防</t>
    <rPh sb="0" eb="1">
      <t>ネ</t>
    </rPh>
    <rPh sb="4" eb="6">
      <t>ヨボウ</t>
    </rPh>
    <phoneticPr fontId="3"/>
  </si>
  <si>
    <t>健康な地域社会</t>
    <rPh sb="0" eb="2">
      <t>ケンコウ</t>
    </rPh>
    <rPh sb="3" eb="5">
      <t>チイキ</t>
    </rPh>
    <rPh sb="5" eb="7">
      <t>シャカイ</t>
    </rPh>
    <phoneticPr fontId="3"/>
  </si>
  <si>
    <t>健やか親子</t>
    <rPh sb="0" eb="1">
      <t>スコ</t>
    </rPh>
    <rPh sb="3" eb="5">
      <t>オヤコ</t>
    </rPh>
    <phoneticPr fontId="41"/>
  </si>
  <si>
    <t>こころの健康</t>
    <rPh sb="4" eb="6">
      <t>ケンコウ</t>
    </rPh>
    <phoneticPr fontId="41"/>
  </si>
  <si>
    <t>健康づくり自主グループ</t>
    <rPh sb="0" eb="2">
      <t>ケンコウ</t>
    </rPh>
    <rPh sb="5" eb="7">
      <t>ジシュ</t>
    </rPh>
    <phoneticPr fontId="3"/>
  </si>
  <si>
    <t>健康増進教室</t>
    <rPh sb="0" eb="2">
      <t>ケンコウ</t>
    </rPh>
    <rPh sb="2" eb="4">
      <t>ゾウシン</t>
    </rPh>
    <rPh sb="4" eb="6">
      <t>キョウシツ</t>
    </rPh>
    <phoneticPr fontId="41"/>
  </si>
  <si>
    <t>ぜん息教室</t>
  </si>
  <si>
    <t>アレルギー予防教室</t>
    <phoneticPr fontId="3"/>
  </si>
  <si>
    <t>育児学級</t>
  </si>
  <si>
    <t>ファミリー学級</t>
    <phoneticPr fontId="3"/>
  </si>
  <si>
    <t>健　康　教　育</t>
    <rPh sb="0" eb="1">
      <t>ケン</t>
    </rPh>
    <rPh sb="2" eb="3">
      <t>ヤスシ</t>
    </rPh>
    <rPh sb="4" eb="5">
      <t>キョウ</t>
    </rPh>
    <rPh sb="6" eb="7">
      <t>イク</t>
    </rPh>
    <phoneticPr fontId="3"/>
  </si>
  <si>
    <t>総            数</t>
    <rPh sb="13" eb="14">
      <t>スウ</t>
    </rPh>
    <phoneticPr fontId="41"/>
  </si>
  <si>
    <t>グループ数</t>
  </si>
  <si>
    <t>延人数</t>
    <rPh sb="0" eb="1">
      <t>ノベ</t>
    </rPh>
    <phoneticPr fontId="41"/>
  </si>
  <si>
    <t>回数</t>
  </si>
  <si>
    <t>延人数</t>
  </si>
  <si>
    <t>年度･区分</t>
    <phoneticPr fontId="41"/>
  </si>
  <si>
    <t>２５　健康教育・健康づくり自主グループ育成実施状況</t>
    <phoneticPr fontId="3"/>
  </si>
  <si>
    <t>　　　　　　　　　　　　　　　　　　　　　　　　</t>
    <phoneticPr fontId="3"/>
  </si>
  <si>
    <t>(注２)こんにちは赤ちゃん訪問は、年度内に出生した訪問希望者(出生通知票届出件数)</t>
    <phoneticPr fontId="3"/>
  </si>
  <si>
    <t>(注１)公害の令和元年度件数は、保健センター訪問２件を含む。　 　 　　　　　　　</t>
    <rPh sb="1" eb="2">
      <t>チュウ</t>
    </rPh>
    <rPh sb="4" eb="6">
      <t>コウガイ</t>
    </rPh>
    <rPh sb="7" eb="9">
      <t>レイワ</t>
    </rPh>
    <rPh sb="9" eb="10">
      <t>モト</t>
    </rPh>
    <rPh sb="10" eb="12">
      <t>ネンド</t>
    </rPh>
    <rPh sb="12" eb="14">
      <t>ケンスウ</t>
    </rPh>
    <rPh sb="16" eb="18">
      <t>ホケン</t>
    </rPh>
    <rPh sb="22" eb="24">
      <t>ホウモン</t>
    </rPh>
    <rPh sb="25" eb="26">
      <t>ケン</t>
    </rPh>
    <rPh sb="27" eb="28">
      <t>フク</t>
    </rPh>
    <phoneticPr fontId="8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</si>
  <si>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衛生管理課、保健予防課、足立保健所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6">
      <t>エイセイブ</t>
    </rPh>
    <rPh sb="25" eb="29">
      <t>チュウオウホンチョウ</t>
    </rPh>
    <rPh sb="29" eb="31">
      <t>チイキ</t>
    </rPh>
    <rPh sb="32" eb="34">
      <t>ホケン</t>
    </rPh>
    <rPh sb="34" eb="36">
      <t>ソウゴウ</t>
    </rPh>
    <rPh sb="36" eb="38">
      <t>シエン</t>
    </rPh>
    <rPh sb="38" eb="39">
      <t>カ</t>
    </rPh>
    <rPh sb="40" eb="41">
      <t>カク</t>
    </rPh>
    <rPh sb="41" eb="43">
      <t>ホケン</t>
    </rPh>
    <phoneticPr fontId="3"/>
  </si>
  <si>
    <t>こんにちは赤ちゃん訪問</t>
    <rPh sb="5" eb="6">
      <t>アカ</t>
    </rPh>
    <rPh sb="9" eb="11">
      <t>ホウモン</t>
    </rPh>
    <phoneticPr fontId="3"/>
  </si>
  <si>
    <t>小中高生</t>
    <rPh sb="0" eb="3">
      <t>ショウチュウコウ</t>
    </rPh>
    <rPh sb="3" eb="4">
      <t>セイ</t>
    </rPh>
    <phoneticPr fontId="41"/>
  </si>
  <si>
    <t>幼児</t>
  </si>
  <si>
    <t>未熟児</t>
  </si>
  <si>
    <t>妊産婦</t>
  </si>
  <si>
    <t>その他の疾患</t>
  </si>
  <si>
    <t>難病</t>
  </si>
  <si>
    <t>公害</t>
  </si>
  <si>
    <t>生活習慣病</t>
  </si>
  <si>
    <t>長期療養児</t>
    <rPh sb="0" eb="2">
      <t>チョウキ</t>
    </rPh>
    <rPh sb="2" eb="4">
      <t>リョウヨウ</t>
    </rPh>
    <rPh sb="4" eb="5">
      <t>ジ</t>
    </rPh>
    <phoneticPr fontId="41"/>
  </si>
  <si>
    <t>心身障がい</t>
  </si>
  <si>
    <t>精神障がい</t>
  </si>
  <si>
    <t>結核</t>
  </si>
  <si>
    <t>エイズ</t>
    <phoneticPr fontId="41"/>
  </si>
  <si>
    <t>感染症</t>
  </si>
  <si>
    <t>家庭訪問総数</t>
    <rPh sb="0" eb="1">
      <t>イエ</t>
    </rPh>
    <rPh sb="1" eb="2">
      <t>ニワ</t>
    </rPh>
    <rPh sb="2" eb="3">
      <t>オトズ</t>
    </rPh>
    <rPh sb="3" eb="4">
      <t>トイ</t>
    </rPh>
    <rPh sb="4" eb="5">
      <t>フサ</t>
    </rPh>
    <rPh sb="5" eb="6">
      <t>カズ</t>
    </rPh>
    <phoneticPr fontId="3"/>
  </si>
  <si>
    <t xml:space="preserve"> 区  分</t>
    <rPh sb="1" eb="2">
      <t>ク</t>
    </rPh>
    <rPh sb="4" eb="5">
      <t>ブン</t>
    </rPh>
    <phoneticPr fontId="3"/>
  </si>
  <si>
    <t>年   度</t>
    <rPh sb="0" eb="1">
      <t>トシ</t>
    </rPh>
    <rPh sb="4" eb="5">
      <t>ド</t>
    </rPh>
    <phoneticPr fontId="3"/>
  </si>
  <si>
    <t>２６　訪問実施状況</t>
    <phoneticPr fontId="3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</si>
  <si>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5">
      <t>アダチ</t>
    </rPh>
    <rPh sb="5" eb="8">
      <t>ホケンジョ</t>
    </rPh>
    <rPh sb="9" eb="13">
      <t>チュウオウホンマチ</t>
    </rPh>
    <rPh sb="13" eb="15">
      <t>チイキ</t>
    </rPh>
    <rPh sb="16" eb="18">
      <t>ホケン</t>
    </rPh>
    <rPh sb="18" eb="20">
      <t>ソウゴウ</t>
    </rPh>
    <rPh sb="20" eb="22">
      <t>シエン</t>
    </rPh>
    <rPh sb="22" eb="23">
      <t>カ</t>
    </rPh>
    <rPh sb="24" eb="25">
      <t>カク</t>
    </rPh>
    <rPh sb="25" eb="27">
      <t>ホケン</t>
    </rPh>
    <phoneticPr fontId="3"/>
  </si>
  <si>
    <t>小中高生</t>
    <rPh sb="0" eb="4">
      <t>ショウチュウコウセイ</t>
    </rPh>
    <phoneticPr fontId="42"/>
  </si>
  <si>
    <t>その他の疾病</t>
  </si>
  <si>
    <t>長期療養児</t>
    <rPh sb="0" eb="2">
      <t>チョウキ</t>
    </rPh>
    <rPh sb="2" eb="4">
      <t>リョウヨウ</t>
    </rPh>
    <rPh sb="4" eb="5">
      <t>ジ</t>
    </rPh>
    <phoneticPr fontId="42"/>
  </si>
  <si>
    <t>心身障がい</t>
    <phoneticPr fontId="42"/>
  </si>
  <si>
    <t>精神障がい</t>
    <phoneticPr fontId="42"/>
  </si>
  <si>
    <t>エイズ</t>
    <phoneticPr fontId="42"/>
  </si>
  <si>
    <t>感染症</t>
    <phoneticPr fontId="42"/>
  </si>
  <si>
    <t>対象別　　　　　　</t>
    <phoneticPr fontId="3"/>
  </si>
  <si>
    <t>関係機関連絡</t>
    <rPh sb="0" eb="2">
      <t>カンケイ</t>
    </rPh>
    <rPh sb="2" eb="4">
      <t>キカン</t>
    </rPh>
    <rPh sb="4" eb="6">
      <t>レンラク</t>
    </rPh>
    <phoneticPr fontId="42"/>
  </si>
  <si>
    <t>その他の相談</t>
  </si>
  <si>
    <t>電話相談</t>
  </si>
  <si>
    <t>所内相談</t>
  </si>
  <si>
    <t xml:space="preserve">区分･  
年度 </t>
    <rPh sb="0" eb="2">
      <t>クブン</t>
    </rPh>
    <rPh sb="6" eb="8">
      <t>ネンド</t>
    </rPh>
    <phoneticPr fontId="3"/>
  </si>
  <si>
    <t>２７　随時健康相談件数</t>
    <phoneticPr fontId="3"/>
  </si>
  <si>
    <t>(単位：人)</t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</si>
  <si>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こころとからだの健康づくり課、足立保健所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rPh sb="3" eb="6">
      <t>エイセイブ</t>
    </rPh>
    <rPh sb="15" eb="17">
      <t>ケンコウ</t>
    </rPh>
    <rPh sb="20" eb="21">
      <t>カ</t>
    </rPh>
    <rPh sb="22" eb="24">
      <t>アダチ</t>
    </rPh>
    <rPh sb="24" eb="27">
      <t>ホケンジョ</t>
    </rPh>
    <rPh sb="28" eb="32">
      <t>チュウオウホンチョウ</t>
    </rPh>
    <rPh sb="32" eb="34">
      <t>チイキ</t>
    </rPh>
    <rPh sb="35" eb="37">
      <t>ホケン</t>
    </rPh>
    <rPh sb="37" eb="39">
      <t>ソウゴウ</t>
    </rPh>
    <rPh sb="39" eb="41">
      <t>シエン</t>
    </rPh>
    <rPh sb="41" eb="42">
      <t>カ</t>
    </rPh>
    <phoneticPr fontId="3"/>
  </si>
  <si>
    <t>保健機能食品(栄養機能食品・特定保健食品)</t>
    <phoneticPr fontId="3"/>
  </si>
  <si>
    <t>乳児・幼児・外食栄養成分表示・栄養表示</t>
    <phoneticPr fontId="3"/>
  </si>
  <si>
    <t>(1)</t>
  </si>
  <si>
    <t>(実施地区数)</t>
    <rPh sb="1" eb="3">
      <t>ジッシ</t>
    </rPh>
    <rPh sb="3" eb="5">
      <t>チク</t>
    </rPh>
    <rPh sb="5" eb="6">
      <t>スウ</t>
    </rPh>
    <phoneticPr fontId="3"/>
  </si>
  <si>
    <t>身  体  状  況  調  査</t>
    <phoneticPr fontId="3"/>
  </si>
  <si>
    <t>生活習慣調査</t>
    <phoneticPr fontId="3"/>
  </si>
  <si>
    <t>栄 養 摂 取 状 況 調 査</t>
  </si>
  <si>
    <t>国民健康
栄養調査</t>
    <phoneticPr fontId="3"/>
  </si>
  <si>
    <t>食育サポーター養成・活動</t>
    <phoneticPr fontId="3"/>
  </si>
  <si>
    <t>フリー 栄 養 士 会</t>
  </si>
  <si>
    <t>給 食 研 究 会</t>
    <phoneticPr fontId="3"/>
  </si>
  <si>
    <t>地域組織の育成</t>
    <rPh sb="0" eb="2">
      <t>チイキ</t>
    </rPh>
    <rPh sb="2" eb="4">
      <t>ソシキ</t>
    </rPh>
    <rPh sb="5" eb="7">
      <t>イクセイ</t>
    </rPh>
    <phoneticPr fontId="42"/>
  </si>
  <si>
    <t>巡回・献立・栄養報告書</t>
  </si>
  <si>
    <t>地域栄養士講習会</t>
  </si>
  <si>
    <t>給食施設</t>
    <rPh sb="0" eb="2">
      <t>キュウショク</t>
    </rPh>
    <phoneticPr fontId="42"/>
  </si>
  <si>
    <t>技 術 者 講 習 会</t>
  </si>
  <si>
    <t>あだち食の健康応援店事業</t>
    <phoneticPr fontId="3"/>
  </si>
  <si>
    <t>栄養相談・食生活相談</t>
    <rPh sb="6" eb="8">
      <t>セイカツ</t>
    </rPh>
    <rPh sb="8" eb="10">
      <t>ソウダン</t>
    </rPh>
    <phoneticPr fontId="3"/>
  </si>
  <si>
    <t>生活習慣病予防</t>
    <rPh sb="2" eb="4">
      <t>シュウカン</t>
    </rPh>
    <rPh sb="4" eb="5">
      <t>ビョウ</t>
    </rPh>
    <rPh sb="5" eb="7">
      <t>ヨボウ</t>
    </rPh>
    <phoneticPr fontId="42"/>
  </si>
  <si>
    <t>生活習慣病・疾病予防教室等</t>
  </si>
  <si>
    <t>健康づくり・</t>
    <rPh sb="0" eb="2">
      <t>ケンコウ</t>
    </rPh>
    <phoneticPr fontId="42"/>
  </si>
  <si>
    <t>若年者向け栄養教室等</t>
    <rPh sb="0" eb="2">
      <t>ジャクネン</t>
    </rPh>
    <rPh sb="2" eb="3">
      <t>シャ</t>
    </rPh>
    <rPh sb="3" eb="4">
      <t>ム</t>
    </rPh>
    <rPh sb="5" eb="7">
      <t>エイヨウ</t>
    </rPh>
    <rPh sb="7" eb="9">
      <t>キョウシツ</t>
    </rPh>
    <rPh sb="9" eb="10">
      <t>トウ</t>
    </rPh>
    <phoneticPr fontId="8"/>
  </si>
  <si>
    <t>幼　　　　　　児</t>
    <phoneticPr fontId="3"/>
  </si>
  <si>
    <t>乳　　　　　　児</t>
    <rPh sb="0" eb="1">
      <t>チチ</t>
    </rPh>
    <rPh sb="7" eb="8">
      <t>ジ</t>
    </rPh>
    <phoneticPr fontId="3"/>
  </si>
  <si>
    <t>母子栄養</t>
    <rPh sb="0" eb="2">
      <t>ボシ</t>
    </rPh>
    <phoneticPr fontId="42"/>
  </si>
  <si>
    <t>妊産婦</t>
    <phoneticPr fontId="3"/>
  </si>
  <si>
    <t>区 分</t>
    <phoneticPr fontId="3"/>
  </si>
  <si>
    <t>年 度</t>
    <rPh sb="0" eb="1">
      <t>トシ</t>
    </rPh>
    <rPh sb="2" eb="3">
      <t>ド</t>
    </rPh>
    <phoneticPr fontId="42"/>
  </si>
  <si>
    <t>２８　栄養指導実施状況</t>
    <phoneticPr fontId="3"/>
  </si>
  <si>
    <t>(単位:人）</t>
    <rPh sb="1" eb="3">
      <t>タンイ</t>
    </rPh>
    <rPh sb="4" eb="5">
      <t>ヒト</t>
    </rPh>
    <phoneticPr fontId="3"/>
  </si>
  <si>
    <t>資料：衛生部 衛生管理課</t>
    <rPh sb="3" eb="6">
      <t>エイセイブ</t>
    </rPh>
    <phoneticPr fontId="3"/>
  </si>
  <si>
    <t>等級外</t>
  </si>
  <si>
    <t>３級</t>
    <phoneticPr fontId="42"/>
  </si>
  <si>
    <t>２級</t>
    <phoneticPr fontId="42"/>
  </si>
  <si>
    <t>１級</t>
    <phoneticPr fontId="42"/>
  </si>
  <si>
    <t>特級</t>
  </si>
  <si>
    <t>肺　気　し ゅ</t>
    <phoneticPr fontId="4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</si>
  <si>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42"/>
  </si>
  <si>
    <t>気管支ぜん息</t>
  </si>
  <si>
    <t>慢性気管支炎</t>
  </si>
  <si>
    <t>総               数</t>
    <phoneticPr fontId="3"/>
  </si>
  <si>
    <t>２９　公害健康被害補償被認定者の疾病及び障がい状況</t>
    <phoneticPr fontId="3"/>
  </si>
  <si>
    <t>肺気しゅ</t>
  </si>
  <si>
    <t>ぜん息性気管支炎</t>
  </si>
  <si>
    <t>総　　　数</t>
  </si>
  <si>
    <t>３０　大気汚染医療費助成制度認定状況</t>
    <rPh sb="9" eb="10">
      <t>ヒ</t>
    </rPh>
    <rPh sb="12" eb="14">
      <t>セイド</t>
    </rPh>
    <phoneticPr fontId="36"/>
  </si>
  <si>
    <r>
      <t xml:space="preserve">廃　　　犬
</t>
    </r>
    <r>
      <rPr>
        <b/>
        <sz val="7"/>
        <rFont val="ＭＳ 明朝"/>
        <family val="1"/>
        <charset val="128"/>
      </rPr>
      <t>(転出・死亡・職権消除)</t>
    </r>
    <rPh sb="7" eb="9">
      <t>テンシュツ</t>
    </rPh>
    <rPh sb="10" eb="12">
      <t>シボウ</t>
    </rPh>
    <rPh sb="13" eb="15">
      <t>ショッケン</t>
    </rPh>
    <rPh sb="15" eb="16">
      <t>ケ</t>
    </rPh>
    <rPh sb="16" eb="17">
      <t>ジョ</t>
    </rPh>
    <phoneticPr fontId="3"/>
  </si>
  <si>
    <r>
      <t xml:space="preserve">鑑 札 交 換 数
</t>
    </r>
    <r>
      <rPr>
        <b/>
        <sz val="8"/>
        <rFont val="ＭＳ 明朝"/>
        <family val="1"/>
        <charset val="128"/>
      </rPr>
      <t>（　転　入　）</t>
    </r>
    <rPh sb="0" eb="1">
      <t>カガミ</t>
    </rPh>
    <rPh sb="2" eb="3">
      <t>サツ</t>
    </rPh>
    <rPh sb="4" eb="5">
      <t>コウ</t>
    </rPh>
    <rPh sb="6" eb="7">
      <t>カン</t>
    </rPh>
    <rPh sb="8" eb="9">
      <t>スウ</t>
    </rPh>
    <rPh sb="12" eb="13">
      <t>テン</t>
    </rPh>
    <rPh sb="14" eb="15">
      <t>イリ</t>
    </rPh>
    <phoneticPr fontId="3"/>
  </si>
  <si>
    <t>新 規 登 録 数</t>
    <phoneticPr fontId="3"/>
  </si>
  <si>
    <t>登　録　頭　数</t>
    <phoneticPr fontId="3"/>
  </si>
  <si>
    <t>区分</t>
    <phoneticPr fontId="3"/>
  </si>
  <si>
    <t>３１　畜犬登録数</t>
    <phoneticPr fontId="3"/>
  </si>
  <si>
    <t>(単位：人)</t>
    <rPh sb="1" eb="3">
      <t>タンイ</t>
    </rPh>
    <rPh sb="4" eb="5">
      <t>ヒト</t>
    </rPh>
    <phoneticPr fontId="36"/>
  </si>
  <si>
    <t>資料：衛生部 衛生管理課</t>
    <phoneticPr fontId="3"/>
  </si>
  <si>
    <t>医師会診療所</t>
  </si>
  <si>
    <t>西部地区</t>
    <rPh sb="0" eb="2">
      <t>セイブ</t>
    </rPh>
    <rPh sb="2" eb="4">
      <t>チク</t>
    </rPh>
    <phoneticPr fontId="36"/>
  </si>
  <si>
    <t>東部地区</t>
    <rPh sb="0" eb="2">
      <t>トウブ</t>
    </rPh>
    <rPh sb="2" eb="4">
      <t>チク</t>
    </rPh>
    <phoneticPr fontId="36"/>
  </si>
  <si>
    <t>総　数</t>
    <rPh sb="0" eb="1">
      <t>フサ</t>
    </rPh>
    <rPh sb="2" eb="3">
      <t>カズ</t>
    </rPh>
    <phoneticPr fontId="36"/>
  </si>
  <si>
    <t>＜平日夜間小児初期救急診療＞</t>
    <phoneticPr fontId="3"/>
  </si>
  <si>
    <t xml:space="preserve">＜休日応急柔道整復施術＞ </t>
  </si>
  <si>
    <t>年度　</t>
    <phoneticPr fontId="36"/>
  </si>
  <si>
    <t>竹の塚診療所</t>
  </si>
  <si>
    <t>＜休日歯科診療＞</t>
  </si>
  <si>
    <t>＜準夜間診療＞</t>
  </si>
  <si>
    <t>(注)東和診療所は平成２７年７月２１日から一時移転のため東部診療所へ名称変更。</t>
    <rPh sb="1" eb="2">
      <t>チュウ</t>
    </rPh>
    <rPh sb="3" eb="5">
      <t>トウワ</t>
    </rPh>
    <rPh sb="5" eb="8">
      <t>シンリョウジョ</t>
    </rPh>
    <rPh sb="9" eb="11">
      <t>ヘイセイ</t>
    </rPh>
    <rPh sb="13" eb="14">
      <t>ネン</t>
    </rPh>
    <rPh sb="15" eb="16">
      <t>ガツ</t>
    </rPh>
    <rPh sb="18" eb="19">
      <t>ニチ</t>
    </rPh>
    <rPh sb="21" eb="23">
      <t>イチジ</t>
    </rPh>
    <rPh sb="23" eb="25">
      <t>イテン</t>
    </rPh>
    <rPh sb="28" eb="30">
      <t>トウブ</t>
    </rPh>
    <rPh sb="30" eb="33">
      <t>シンリョウジョ</t>
    </rPh>
    <rPh sb="34" eb="36">
      <t>メイショウ</t>
    </rPh>
    <rPh sb="36" eb="38">
      <t>ヘンコウ</t>
    </rPh>
    <phoneticPr fontId="3"/>
  </si>
  <si>
    <t>江北診療所</t>
  </si>
  <si>
    <t>東部診療所
(東和診療所)</t>
    <rPh sb="0" eb="2">
      <t>トウブ</t>
    </rPh>
    <rPh sb="2" eb="5">
      <t>シンリョウジョ</t>
    </rPh>
    <phoneticPr fontId="3"/>
  </si>
  <si>
    <t>＜昼間診療＞</t>
  </si>
  <si>
    <t>３２　休日応急診療・平日夜間小児初期救急診療受診状況</t>
    <phoneticPr fontId="3"/>
  </si>
  <si>
    <t>資料：衛生部 衛生管理課</t>
    <rPh sb="3" eb="6">
      <t>エイセイブ</t>
    </rPh>
    <rPh sb="7" eb="9">
      <t>エイセイ</t>
    </rPh>
    <rPh sb="9" eb="12">
      <t>カンリカ</t>
    </rPh>
    <phoneticPr fontId="36"/>
  </si>
  <si>
    <t>女</t>
  </si>
  <si>
    <t>男</t>
  </si>
  <si>
    <t>12歳～</t>
  </si>
  <si>
    <t>6～11歳</t>
  </si>
  <si>
    <t>0～5歳</t>
  </si>
  <si>
    <t>受　　診　　者</t>
    <phoneticPr fontId="3"/>
  </si>
  <si>
    <t>３３　障がい児歯科診療受診状況</t>
    <phoneticPr fontId="3"/>
  </si>
  <si>
    <t>歯科相談</t>
    <rPh sb="0" eb="2">
      <t>シカ</t>
    </rPh>
    <rPh sb="2" eb="4">
      <t>ソウダン</t>
    </rPh>
    <phoneticPr fontId="36"/>
  </si>
  <si>
    <t>健康教育</t>
    <rPh sb="0" eb="2">
      <t>ケンコウ</t>
    </rPh>
    <rPh sb="2" eb="4">
      <t>キョウイク</t>
    </rPh>
    <phoneticPr fontId="36"/>
  </si>
  <si>
    <t>こんにち歯ひろば</t>
    <rPh sb="4" eb="5">
      <t>ハ</t>
    </rPh>
    <phoneticPr fontId="36"/>
  </si>
  <si>
    <t>＜乳幼児歯科相談＞</t>
  </si>
  <si>
    <t>３４　歯科保健実施状況</t>
    <phoneticPr fontId="36"/>
  </si>
  <si>
    <t xml:space="preserve">  (注２)歯肉の状態･出血は、測定不能の場合があるため、合計は実施人数と一致しない。</t>
    <phoneticPr fontId="8"/>
  </si>
  <si>
    <t xml:space="preserve">  (注１)数値は各年度末現在のもの。 </t>
    <rPh sb="6" eb="8">
      <t>スウチ</t>
    </rPh>
    <rPh sb="9" eb="10">
      <t>カク</t>
    </rPh>
    <rPh sb="10" eb="13">
      <t>ネンドマツ</t>
    </rPh>
    <rPh sb="13" eb="15">
      <t>ゲンザイ</t>
    </rPh>
    <phoneticPr fontId="8"/>
  </si>
  <si>
    <t>年度</t>
    <rPh sb="0" eb="1">
      <t>トシ</t>
    </rPh>
    <rPh sb="1" eb="2">
      <t>ド</t>
    </rPh>
    <phoneticPr fontId="3"/>
  </si>
  <si>
    <t>要精密</t>
  </si>
  <si>
    <t>要
指導</t>
    <phoneticPr fontId="36"/>
  </si>
  <si>
    <t>あり</t>
    <phoneticPr fontId="3"/>
  </si>
  <si>
    <t>なし</t>
    <phoneticPr fontId="3"/>
  </si>
  <si>
    <t>要治
療者</t>
    <phoneticPr fontId="3"/>
  </si>
  <si>
    <t>治　療
完了者</t>
    <phoneticPr fontId="36"/>
  </si>
  <si>
    <t>総数</t>
    <rPh sb="0" eb="2">
      <t>ソウスウ</t>
    </rPh>
    <phoneticPr fontId="36"/>
  </si>
  <si>
    <t>総合判定区分</t>
  </si>
  <si>
    <t>出血(BOP)</t>
    <rPh sb="0" eb="2">
      <t>シュッケツ</t>
    </rPh>
    <phoneticPr fontId="3"/>
  </si>
  <si>
    <t>歯肉の状態(PD最大値)</t>
    <phoneticPr fontId="3"/>
  </si>
  <si>
    <t>むし歯のある者</t>
  </si>
  <si>
    <t>むし歯のない者</t>
    <phoneticPr fontId="36"/>
  </si>
  <si>
    <t>実施
人数</t>
    <phoneticPr fontId="3"/>
  </si>
  <si>
    <t>区分</t>
    <rPh sb="0" eb="1">
      <t>ク</t>
    </rPh>
    <rPh sb="1" eb="2">
      <t>ブン</t>
    </rPh>
    <phoneticPr fontId="3"/>
  </si>
  <si>
    <t>＜成人歯科健診(成人・妊婦・糖尿病連携)＞</t>
    <rPh sb="1" eb="3">
      <t>セイジン</t>
    </rPh>
    <rPh sb="3" eb="5">
      <t>シカ</t>
    </rPh>
    <rPh sb="8" eb="10">
      <t>セイジン</t>
    </rPh>
    <rPh sb="11" eb="13">
      <t>ニンプ</t>
    </rPh>
    <rPh sb="14" eb="17">
      <t>トウニョウビョウ</t>
    </rPh>
    <rPh sb="17" eb="19">
      <t>レンケイ</t>
    </rPh>
    <phoneticPr fontId="36"/>
  </si>
  <si>
    <t xml:space="preserve">  (注２)数値は各年度末現在のもの。</t>
    <rPh sb="6" eb="8">
      <t>スウチ</t>
    </rPh>
    <rPh sb="9" eb="15">
      <t>カクネンドマツゲンザイ</t>
    </rPh>
    <phoneticPr fontId="3"/>
  </si>
  <si>
    <t xml:space="preserve"> (注１)所見合計は延べ人数。　　　 　　　　</t>
    <phoneticPr fontId="3"/>
  </si>
  <si>
    <t>（単位：人)</t>
    <rPh sb="1" eb="3">
      <t>タンイ</t>
    </rPh>
    <rPh sb="4" eb="5">
      <t>ニン</t>
    </rPh>
    <phoneticPr fontId="3"/>
  </si>
  <si>
    <t>資料：衛生部 データヘルス推進課</t>
    <rPh sb="3" eb="6">
      <t>エイセイブ</t>
    </rPh>
    <rPh sb="13" eb="16">
      <t>スイシンカ</t>
    </rPh>
    <phoneticPr fontId="3"/>
  </si>
  <si>
    <t>−</t>
  </si>
  <si>
    <t>−</t>
    <phoneticPr fontId="3"/>
  </si>
  <si>
    <t>補綴処置</t>
    <rPh sb="2" eb="4">
      <t>ショチ</t>
    </rPh>
    <phoneticPr fontId="3"/>
  </si>
  <si>
    <t>う蝕治療</t>
    <phoneticPr fontId="3"/>
  </si>
  <si>
    <t>歯周治療</t>
  </si>
  <si>
    <t>歯石除去</t>
  </si>
  <si>
    <t>所見合計</t>
  </si>
  <si>
    <t>＜成人歯科健診要精密検査の内訳＞</t>
    <rPh sb="1" eb="3">
      <t>セイジン</t>
    </rPh>
    <rPh sb="3" eb="5">
      <t>シカ</t>
    </rPh>
    <phoneticPr fontId="36"/>
  </si>
  <si>
    <t>(注)その他異常のある者は不正咬合、口腔軟組織疾患、ゆ合歯、過剰歯等。</t>
    <rPh sb="18" eb="20">
      <t>コウクウ</t>
    </rPh>
    <phoneticPr fontId="36"/>
  </si>
  <si>
    <t>資料：衛生部 保健予防課</t>
    <rPh sb="3" eb="6">
      <t>エイセイブ</t>
    </rPh>
    <rPh sb="7" eb="9">
      <t>ホケン</t>
    </rPh>
    <rPh sb="9" eb="11">
      <t>ヨボウ</t>
    </rPh>
    <rPh sb="11" eb="12">
      <t>カ</t>
    </rPh>
    <phoneticPr fontId="36"/>
  </si>
  <si>
    <t>そ　 の 　他
異常のある者</t>
    <rPh sb="8" eb="10">
      <t>イジョウ</t>
    </rPh>
    <rPh sb="13" eb="14">
      <t>モノ</t>
    </rPh>
    <phoneticPr fontId="36"/>
  </si>
  <si>
    <t>むし歯のない者</t>
    <rPh sb="6" eb="7">
      <t>モノ</t>
    </rPh>
    <phoneticPr fontId="36"/>
  </si>
  <si>
    <t>むし歯のある者</t>
    <rPh sb="6" eb="7">
      <t>モノ</t>
    </rPh>
    <phoneticPr fontId="36"/>
  </si>
  <si>
    <t>＜３歳児歯科健康診査＞</t>
  </si>
  <si>
    <t>＜１歳６か月児歯科健康診査＞</t>
  </si>
  <si>
    <t>－</t>
    <phoneticPr fontId="3"/>
  </si>
  <si>
    <t>－</t>
  </si>
  <si>
    <r>
      <t>水質（</t>
    </r>
    <r>
      <rPr>
        <b/>
        <sz val="10"/>
        <rFont val="ＭＳ 明朝"/>
        <family val="1"/>
        <charset val="128"/>
      </rPr>
      <t>災害時協力井戸等）</t>
    </r>
    <rPh sb="0" eb="2">
      <t>スイシツ</t>
    </rPh>
    <rPh sb="3" eb="5">
      <t>サイガイ</t>
    </rPh>
    <rPh sb="5" eb="6">
      <t>ジ</t>
    </rPh>
    <rPh sb="6" eb="8">
      <t>キョウリョク</t>
    </rPh>
    <rPh sb="8" eb="10">
      <t>イド</t>
    </rPh>
    <rPh sb="10" eb="11">
      <t>トウ</t>
    </rPh>
    <phoneticPr fontId="8"/>
  </si>
  <si>
    <t>(注)令和元年は１０月１日現在の数字。</t>
    <rPh sb="1" eb="2">
      <t>チュウ</t>
    </rPh>
    <rPh sb="3" eb="4">
      <t>レイ</t>
    </rPh>
    <rPh sb="4" eb="5">
      <t>カズ</t>
    </rPh>
    <rPh sb="5" eb="6">
      <t>モト</t>
    </rPh>
    <rPh sb="6" eb="7">
      <t>トシ</t>
    </rPh>
    <rPh sb="7" eb="8">
      <t>ヘイネン</t>
    </rPh>
    <rPh sb="10" eb="11">
      <t>ガツ</t>
    </rPh>
    <rPh sb="12" eb="15">
      <t>ニチゲンザイ</t>
    </rPh>
    <rPh sb="16" eb="18">
      <t>スウジ</t>
    </rPh>
    <phoneticPr fontId="3"/>
  </si>
  <si>
    <r>
      <t>資料：東京都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福祉保健局</t>
    </r>
    <phoneticPr fontId="3"/>
  </si>
  <si>
    <t>令和元年</t>
    <rPh sb="0" eb="2">
      <t>レイワ</t>
    </rPh>
    <rPh sb="2" eb="4">
      <t>ガンネン</t>
    </rPh>
    <phoneticPr fontId="3"/>
  </si>
  <si>
    <t>年</t>
    <rPh sb="0" eb="1">
      <t>ネン</t>
    </rPh>
    <phoneticPr fontId="3"/>
  </si>
  <si>
    <t>病床数</t>
    <rPh sb="0" eb="3">
      <t>ビョウショウスウ</t>
    </rPh>
    <phoneticPr fontId="8"/>
  </si>
  <si>
    <t>(各年１０月現在)</t>
    <rPh sb="1" eb="3">
      <t>カクネン</t>
    </rPh>
    <rPh sb="5" eb="6">
      <t>ガツ</t>
    </rPh>
    <rPh sb="6" eb="8">
      <t>ゲンザイ</t>
    </rPh>
    <phoneticPr fontId="3"/>
  </si>
  <si>
    <t>＜病院＞</t>
    <rPh sb="1" eb="3">
      <t>ビョウイン</t>
    </rPh>
    <phoneticPr fontId="3"/>
  </si>
  <si>
    <t>１　医療施設数</t>
    <phoneticPr fontId="8"/>
  </si>
  <si>
    <t>　９　保健・衛生</t>
    <rPh sb="3" eb="5">
      <t>ホケン</t>
    </rPh>
    <rPh sb="6" eb="8">
      <t>エイセイ</t>
    </rPh>
    <phoneticPr fontId="3"/>
  </si>
  <si>
    <t>(注)各保健センター等実施</t>
    <rPh sb="1" eb="2">
      <t>チュウ</t>
    </rPh>
    <rPh sb="3" eb="4">
      <t>カク</t>
    </rPh>
    <rPh sb="4" eb="6">
      <t>ホケン</t>
    </rPh>
    <rPh sb="10" eb="11">
      <t>ナド</t>
    </rPh>
    <rPh sb="11" eb="13">
      <t>ジッシ</t>
    </rPh>
    <phoneticPr fontId="8"/>
  </si>
  <si>
    <t>(注)当該年度に出生した子の件数。令和３年度は令和４年７月末現在の暫定値。</t>
    <rPh sb="1" eb="2">
      <t>チュウ</t>
    </rPh>
    <rPh sb="3" eb="5">
      <t>トウガイ</t>
    </rPh>
    <rPh sb="5" eb="7">
      <t>ネンド</t>
    </rPh>
    <rPh sb="8" eb="10">
      <t>シュッショウ</t>
    </rPh>
    <rPh sb="12" eb="13">
      <t>コ</t>
    </rPh>
    <rPh sb="14" eb="16">
      <t>ケンスウ</t>
    </rPh>
    <rPh sb="17" eb="18">
      <t>レイ</t>
    </rPh>
    <rPh sb="18" eb="19">
      <t>カズ</t>
    </rPh>
    <rPh sb="20" eb="22">
      <t>ネンド</t>
    </rPh>
    <rPh sb="23" eb="24">
      <t>レイ</t>
    </rPh>
    <rPh sb="24" eb="25">
      <t>カズ</t>
    </rPh>
    <rPh sb="26" eb="27">
      <t>ネン</t>
    </rPh>
    <rPh sb="28" eb="30">
      <t>ガツマツ</t>
    </rPh>
    <rPh sb="30" eb="32">
      <t>ゲンザイ</t>
    </rPh>
    <phoneticPr fontId="8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</si>
  <si>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保健予防課、足立保健所 感染症対策課、中央本町地域・保健総合支援課</t>
    </r>
    <rPh sb="3" eb="6">
      <t>エイセイブ</t>
    </rPh>
    <rPh sb="7" eb="9">
      <t>ホケン</t>
    </rPh>
    <rPh sb="9" eb="11">
      <t>ヨボウ</t>
    </rPh>
    <rPh sb="11" eb="12">
      <t>カ</t>
    </rPh>
    <rPh sb="19" eb="21">
      <t>カンセン</t>
    </rPh>
    <rPh sb="21" eb="22">
      <t>ショウ</t>
    </rPh>
    <rPh sb="22" eb="24">
      <t>タイサク</t>
    </rPh>
    <rPh sb="24" eb="25">
      <t>カ</t>
    </rPh>
    <phoneticPr fontId="3"/>
  </si>
  <si>
    <t>に対する訪問指導件数。令和３年度は令和４年７月末現在の暫定値。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</si>
</sst>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);[Red]\(0\)"/>
    <numFmt numFmtId="177" formatCode="#,##0_);\(#,##0\)"/>
    <numFmt numFmtId="178" formatCode="#,##0_ "/>
    <numFmt numFmtId="179" formatCode="#,##0_);[Red]\(#,##0\)"/>
    <numFmt numFmtId="180" formatCode="0_);\(0\)"/>
    <numFmt numFmtId="181" formatCode="0.0_);\(0.0\)"/>
    <numFmt numFmtId="182" formatCode="#,##0.0_);\(#,##0.0\)"/>
    <numFmt numFmtId="183" formatCode="&quot;¥&quot;#,##0_);[Red]\(&quot;¥&quot;#,##0\)"/>
  </numFmts>
  <fonts count="4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.3000000000000007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u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2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9.25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b/>
      <sz val="6.5"/>
      <name val="ＭＳ 明朝"/>
      <family val="1"/>
      <charset val="128"/>
    </font>
    <font>
      <b/>
      <sz val="9.25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4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b/>
      <sz val="9"/>
      <color indexed="12"/>
      <name val="ＨＧ丸ゴシックM"/>
      <family val="3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trike/>
      <sz val="8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7">
    <xf numFmtId="0" fontId="0" fillId="0" borderId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</cellStyleXfs>
  <cellXfs count="11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6" fontId="6" fillId="0" borderId="2" xfId="2" applyNumberFormat="1" applyFont="1" applyBorder="1" applyAlignment="1">
      <alignment horizontal="right" vertical="center"/>
    </xf>
    <xf numFmtId="176" fontId="7" fillId="0" borderId="5" xfId="2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0" xfId="3" applyFont="1" applyAlignment="1">
      <alignment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1" fontId="6" fillId="0" borderId="7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1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top"/>
    </xf>
    <xf numFmtId="0" fontId="4" fillId="0" borderId="21" xfId="0" applyFont="1" applyBorder="1" applyAlignment="1">
      <alignment horizontal="center"/>
    </xf>
    <xf numFmtId="0" fontId="7" fillId="0" borderId="15" xfId="0" applyFont="1" applyBorder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shrinkToFit="1"/>
    </xf>
    <xf numFmtId="0" fontId="10" fillId="0" borderId="0" xfId="0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41" fontId="7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41" fontId="6" fillId="0" borderId="4" xfId="0" applyNumberFormat="1" applyFont="1" applyBorder="1" applyAlignment="1">
      <alignment horizontal="right" vertical="center"/>
    </xf>
    <xf numFmtId="41" fontId="7" fillId="0" borderId="4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41" fontId="7" fillId="0" borderId="2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41" fontId="7" fillId="0" borderId="7" xfId="0" applyNumberFormat="1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41" fontId="6" fillId="0" borderId="5" xfId="0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41" fontId="6" fillId="0" borderId="24" xfId="0" applyNumberFormat="1" applyFont="1" applyBorder="1" applyAlignment="1">
      <alignment horizontal="right" vertical="center"/>
    </xf>
    <xf numFmtId="41" fontId="6" fillId="0" borderId="25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horizontal="right" vertical="center"/>
    </xf>
    <xf numFmtId="41" fontId="7" fillId="0" borderId="24" xfId="0" applyNumberFormat="1" applyFont="1" applyBorder="1" applyAlignment="1">
      <alignment horizontal="right" vertical="center"/>
    </xf>
    <xf numFmtId="41" fontId="7" fillId="0" borderId="25" xfId="0" applyNumberFormat="1" applyFont="1" applyBorder="1" applyAlignment="1">
      <alignment horizontal="right" vertical="center"/>
    </xf>
    <xf numFmtId="41" fontId="7" fillId="0" borderId="28" xfId="0" applyNumberFormat="1" applyFont="1" applyBorder="1" applyAlignment="1">
      <alignment horizontal="right" vertical="center"/>
    </xf>
    <xf numFmtId="41" fontId="7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41" fontId="6" fillId="0" borderId="1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14" fillId="0" borderId="0" xfId="5" applyFont="1"/>
    <xf numFmtId="0" fontId="18" fillId="0" borderId="0" xfId="5" applyFont="1"/>
    <xf numFmtId="0" fontId="4" fillId="0" borderId="0" xfId="5" applyFont="1"/>
    <xf numFmtId="0" fontId="19" fillId="0" borderId="0" xfId="5" applyFont="1"/>
    <xf numFmtId="178" fontId="4" fillId="0" borderId="0" xfId="5" applyNumberFormat="1" applyFont="1"/>
    <xf numFmtId="178" fontId="19" fillId="0" borderId="0" xfId="5" applyNumberFormat="1" applyFont="1"/>
    <xf numFmtId="178" fontId="20" fillId="0" borderId="0" xfId="5" applyNumberFormat="1" applyFont="1"/>
    <xf numFmtId="178" fontId="21" fillId="0" borderId="0" xfId="5" applyNumberFormat="1" applyFont="1"/>
    <xf numFmtId="0" fontId="20" fillId="0" borderId="0" xfId="5" applyFont="1"/>
    <xf numFmtId="0" fontId="5" fillId="0" borderId="0" xfId="5" applyFont="1"/>
    <xf numFmtId="178" fontId="5" fillId="0" borderId="0" xfId="5" applyNumberFormat="1" applyFont="1"/>
    <xf numFmtId="0" fontId="22" fillId="0" borderId="0" xfId="5" applyFont="1"/>
    <xf numFmtId="0" fontId="5" fillId="0" borderId="0" xfId="5" applyFont="1" applyAlignment="1">
      <alignment vertical="center"/>
    </xf>
    <xf numFmtId="178" fontId="5" fillId="0" borderId="0" xfId="5" applyNumberFormat="1" applyFont="1" applyAlignment="1">
      <alignment vertical="center"/>
    </xf>
    <xf numFmtId="178" fontId="22" fillId="0" borderId="0" xfId="5" applyNumberFormat="1" applyFont="1" applyAlignment="1">
      <alignment vertical="center"/>
    </xf>
    <xf numFmtId="0" fontId="16" fillId="0" borderId="0" xfId="5" applyFont="1"/>
    <xf numFmtId="0" fontId="7" fillId="0" borderId="0" xfId="5" applyFont="1"/>
    <xf numFmtId="178" fontId="7" fillId="0" borderId="0" xfId="5" applyNumberFormat="1" applyFont="1"/>
    <xf numFmtId="178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41" fontId="7" fillId="0" borderId="1" xfId="2" applyNumberFormat="1" applyFont="1" applyBorder="1"/>
    <xf numFmtId="0" fontId="7" fillId="0" borderId="3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41" fontId="7" fillId="0" borderId="4" xfId="2" applyNumberFormat="1" applyFont="1" applyBorder="1"/>
    <xf numFmtId="0" fontId="7" fillId="0" borderId="6" xfId="5" applyFont="1" applyBorder="1" applyAlignment="1">
      <alignment vertical="center"/>
    </xf>
    <xf numFmtId="41" fontId="7" fillId="0" borderId="25" xfId="2" applyNumberFormat="1" applyFont="1" applyBorder="1"/>
    <xf numFmtId="0" fontId="7" fillId="0" borderId="26" xfId="5" applyFont="1" applyBorder="1" applyAlignment="1">
      <alignment vertical="center"/>
    </xf>
    <xf numFmtId="0" fontId="7" fillId="0" borderId="23" xfId="5" applyFont="1" applyBorder="1" applyAlignment="1">
      <alignment vertical="center"/>
    </xf>
    <xf numFmtId="41" fontId="7" fillId="0" borderId="29" xfId="2" applyNumberFormat="1" applyFont="1" applyBorder="1" applyAlignment="1">
      <alignment horizontal="right"/>
    </xf>
    <xf numFmtId="0" fontId="7" fillId="0" borderId="30" xfId="5" applyFont="1" applyBorder="1" applyAlignment="1">
      <alignment vertical="center"/>
    </xf>
    <xf numFmtId="41" fontId="7" fillId="0" borderId="5" xfId="2" applyNumberFormat="1" applyFont="1" applyBorder="1" applyAlignment="1">
      <alignment horizontal="right"/>
    </xf>
    <xf numFmtId="41" fontId="7" fillId="0" borderId="5" xfId="2" applyNumberFormat="1" applyFont="1" applyBorder="1" applyAlignment="1">
      <alignment horizontal="right" vertical="center"/>
    </xf>
    <xf numFmtId="0" fontId="4" fillId="0" borderId="6" xfId="5" applyFont="1" applyBorder="1" applyAlignment="1">
      <alignment vertical="center"/>
    </xf>
    <xf numFmtId="3" fontId="16" fillId="0" borderId="0" xfId="5" applyNumberFormat="1" applyFont="1"/>
    <xf numFmtId="41" fontId="7" fillId="0" borderId="31" xfId="2" applyNumberFormat="1" applyFont="1" applyBorder="1"/>
    <xf numFmtId="0" fontId="7" fillId="0" borderId="18" xfId="5" applyFont="1" applyBorder="1" applyAlignment="1">
      <alignment horizontal="right"/>
    </xf>
    <xf numFmtId="0" fontId="7" fillId="0" borderId="12" xfId="5" applyFont="1" applyBorder="1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0" xfId="5" applyFont="1"/>
    <xf numFmtId="0" fontId="5" fillId="0" borderId="19" xfId="0" applyFont="1" applyBorder="1" applyAlignment="1">
      <alignment horizontal="right" vertical="center"/>
    </xf>
    <xf numFmtId="179" fontId="6" fillId="0" borderId="34" xfId="0" applyNumberFormat="1" applyFont="1" applyBorder="1" applyAlignment="1">
      <alignment horizontal="right" vertical="center"/>
    </xf>
    <xf numFmtId="179" fontId="7" fillId="0" borderId="33" xfId="0" applyNumberFormat="1" applyFont="1" applyBorder="1" applyAlignment="1">
      <alignment vertical="center"/>
    </xf>
    <xf numFmtId="179" fontId="7" fillId="0" borderId="34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vertical="center"/>
    </xf>
    <xf numFmtId="179" fontId="6" fillId="0" borderId="5" xfId="0" applyNumberFormat="1" applyFont="1" applyBorder="1" applyAlignment="1">
      <alignment vertical="center"/>
    </xf>
    <xf numFmtId="179" fontId="7" fillId="0" borderId="4" xfId="0" applyNumberFormat="1" applyFont="1" applyBorder="1" applyAlignment="1">
      <alignment vertical="center"/>
    </xf>
    <xf numFmtId="179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distributed" vertical="center" wrapText="1"/>
    </xf>
    <xf numFmtId="179" fontId="6" fillId="0" borderId="25" xfId="0" applyNumberFormat="1" applyFont="1" applyBorder="1" applyAlignment="1">
      <alignment vertical="center"/>
    </xf>
    <xf numFmtId="179" fontId="7" fillId="0" borderId="25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top" textRotation="255" wrapText="1"/>
    </xf>
    <xf numFmtId="0" fontId="7" fillId="0" borderId="2" xfId="0" applyFont="1" applyBorder="1" applyAlignment="1">
      <alignment horizontal="center" vertical="top" textRotation="255" wrapText="1"/>
    </xf>
    <xf numFmtId="0" fontId="7" fillId="0" borderId="21" xfId="0" applyFont="1" applyBorder="1" applyAlignment="1">
      <alignment horizontal="center" vertical="top" textRotation="255" wrapText="1"/>
    </xf>
    <xf numFmtId="0" fontId="7" fillId="0" borderId="10" xfId="0" applyFont="1" applyBorder="1" applyAlignment="1">
      <alignment horizontal="center" vertical="top" textRotation="255" wrapText="1"/>
    </xf>
    <xf numFmtId="0" fontId="10" fillId="0" borderId="22" xfId="0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4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177" fontId="6" fillId="0" borderId="2" xfId="6" applyNumberFormat="1" applyFont="1" applyBorder="1" applyAlignment="1">
      <alignment vertical="center"/>
    </xf>
    <xf numFmtId="177" fontId="7" fillId="0" borderId="5" xfId="6" applyNumberFormat="1" applyFont="1" applyBorder="1" applyAlignment="1">
      <alignment vertical="center"/>
    </xf>
    <xf numFmtId="0" fontId="7" fillId="0" borderId="0" xfId="6" applyFont="1" applyAlignment="1">
      <alignment vertical="center"/>
    </xf>
    <xf numFmtId="0" fontId="7" fillId="0" borderId="8" xfId="6" applyFont="1" applyBorder="1" applyAlignment="1">
      <alignment horizontal="distributed" vertical="center" justifyLastLine="1"/>
    </xf>
    <xf numFmtId="0" fontId="7" fillId="0" borderId="1" xfId="6" applyFont="1" applyBorder="1" applyAlignment="1">
      <alignment horizontal="distributed" vertical="center" justifyLastLine="1"/>
    </xf>
    <xf numFmtId="0" fontId="4" fillId="0" borderId="22" xfId="6" applyFont="1" applyBorder="1" applyAlignment="1">
      <alignment vertical="center"/>
    </xf>
    <xf numFmtId="0" fontId="10" fillId="0" borderId="22" xfId="6" applyFont="1" applyBorder="1" applyAlignment="1">
      <alignment vertical="center"/>
    </xf>
    <xf numFmtId="0" fontId="10" fillId="0" borderId="0" xfId="6" applyFont="1" applyAlignment="1">
      <alignment vertical="center"/>
    </xf>
    <xf numFmtId="0" fontId="15" fillId="0" borderId="0" xfId="0" applyFont="1"/>
    <xf numFmtId="0" fontId="5" fillId="0" borderId="0" xfId="7" applyFont="1" applyAlignment="1">
      <alignment vertical="center"/>
    </xf>
    <xf numFmtId="0" fontId="5" fillId="0" borderId="0" xfId="8" applyFont="1" applyAlignment="1">
      <alignment horizontal="left" vertical="center"/>
    </xf>
    <xf numFmtId="41" fontId="6" fillId="0" borderId="2" xfId="7" applyNumberFormat="1" applyFont="1" applyBorder="1" applyAlignment="1">
      <alignment vertical="center"/>
    </xf>
    <xf numFmtId="41" fontId="7" fillId="0" borderId="6" xfId="7" applyNumberFormat="1" applyFont="1" applyBorder="1" applyAlignment="1">
      <alignment horizontal="right" vertical="center"/>
    </xf>
    <xf numFmtId="41" fontId="7" fillId="0" borderId="5" xfId="7" applyNumberFormat="1" applyFont="1" applyBorder="1" applyAlignment="1">
      <alignment horizontal="right" vertical="center"/>
    </xf>
    <xf numFmtId="41" fontId="7" fillId="0" borderId="4" xfId="7" applyNumberFormat="1" applyFont="1" applyBorder="1" applyAlignment="1">
      <alignment horizontal="right" vertical="center"/>
    </xf>
    <xf numFmtId="41" fontId="7" fillId="0" borderId="5" xfId="7" applyNumberFormat="1" applyFont="1" applyBorder="1" applyAlignment="1">
      <alignment vertical="center"/>
    </xf>
    <xf numFmtId="0" fontId="25" fillId="0" borderId="0" xfId="0" applyFont="1"/>
    <xf numFmtId="0" fontId="4" fillId="0" borderId="22" xfId="7" applyFont="1" applyBorder="1" applyAlignment="1">
      <alignment vertical="center"/>
    </xf>
    <xf numFmtId="0" fontId="10" fillId="0" borderId="22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14" fillId="0" borderId="0" xfId="0" applyNumberFormat="1" applyFont="1"/>
    <xf numFmtId="41" fontId="5" fillId="0" borderId="0" xfId="3" applyNumberFormat="1" applyFont="1" applyAlignment="1">
      <alignment vertical="center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41" fontId="6" fillId="0" borderId="2" xfId="3" applyNumberFormat="1" applyFont="1" applyBorder="1" applyAlignment="1">
      <alignment horizontal="right" vertical="center"/>
    </xf>
    <xf numFmtId="41" fontId="7" fillId="0" borderId="4" xfId="3" applyNumberFormat="1" applyFont="1" applyBorder="1" applyAlignment="1">
      <alignment horizontal="right" vertical="center"/>
    </xf>
    <xf numFmtId="41" fontId="7" fillId="0" borderId="5" xfId="3" applyNumberFormat="1" applyFont="1" applyBorder="1" applyAlignment="1">
      <alignment horizontal="right" vertical="center"/>
    </xf>
    <xf numFmtId="41" fontId="7" fillId="0" borderId="8" xfId="3" applyNumberFormat="1" applyFont="1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41" fontId="4" fillId="0" borderId="0" xfId="3" applyNumberFormat="1" applyFont="1" applyAlignment="1">
      <alignment vertical="center"/>
    </xf>
    <xf numFmtId="41" fontId="4" fillId="0" borderId="22" xfId="3" applyNumberFormat="1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10" fillId="0" borderId="0" xfId="3" applyFont="1" applyAlignment="1">
      <alignment vertical="center"/>
    </xf>
    <xf numFmtId="41" fontId="7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41" fontId="6" fillId="0" borderId="1" xfId="3" applyNumberFormat="1" applyFont="1" applyBorder="1" applyAlignment="1">
      <alignment vertical="center"/>
    </xf>
    <xf numFmtId="41" fontId="6" fillId="0" borderId="2" xfId="3" applyNumberFormat="1" applyFont="1" applyBorder="1" applyAlignment="1">
      <alignment vertical="center"/>
    </xf>
    <xf numFmtId="41" fontId="7" fillId="0" borderId="4" xfId="3" applyNumberFormat="1" applyFont="1" applyBorder="1" applyAlignment="1">
      <alignment vertical="center"/>
    </xf>
    <xf numFmtId="41" fontId="7" fillId="0" borderId="5" xfId="3" applyNumberFormat="1" applyFont="1" applyBorder="1" applyAlignment="1">
      <alignment vertical="center"/>
    </xf>
    <xf numFmtId="41" fontId="4" fillId="0" borderId="1" xfId="3" applyNumberFormat="1" applyFont="1" applyBorder="1" applyAlignment="1">
      <alignment horizontal="right" vertical="center"/>
    </xf>
    <xf numFmtId="41" fontId="4" fillId="0" borderId="2" xfId="3" applyNumberFormat="1" applyFont="1" applyBorder="1" applyAlignment="1">
      <alignment horizontal="right" vertical="center"/>
    </xf>
    <xf numFmtId="41" fontId="7" fillId="0" borderId="0" xfId="0" applyNumberFormat="1" applyFont="1"/>
    <xf numFmtId="41" fontId="7" fillId="0" borderId="10" xfId="3" applyNumberFormat="1" applyFont="1" applyBorder="1" applyAlignment="1">
      <alignment horizontal="center"/>
    </xf>
    <xf numFmtId="41" fontId="7" fillId="0" borderId="4" xfId="3" applyNumberFormat="1" applyFont="1" applyBorder="1" applyAlignment="1">
      <alignment horizontal="center"/>
    </xf>
    <xf numFmtId="41" fontId="7" fillId="0" borderId="3" xfId="3" applyNumberFormat="1" applyFont="1" applyBorder="1" applyAlignment="1">
      <alignment horizontal="centerContinuous" vertical="top"/>
    </xf>
    <xf numFmtId="41" fontId="7" fillId="0" borderId="1" xfId="3" applyNumberFormat="1" applyFont="1" applyBorder="1" applyAlignment="1">
      <alignment horizontal="centerContinuous" vertical="top" shrinkToFit="1"/>
    </xf>
    <xf numFmtId="41" fontId="7" fillId="0" borderId="1" xfId="3" applyNumberFormat="1" applyFont="1" applyBorder="1" applyAlignment="1">
      <alignment horizontal="centerContinuous" vertical="top"/>
    </xf>
    <xf numFmtId="41" fontId="7" fillId="0" borderId="6" xfId="3" applyNumberFormat="1" applyFont="1" applyBorder="1" applyAlignment="1">
      <alignment horizontal="centerContinuous" vertical="center"/>
    </xf>
    <xf numFmtId="41" fontId="7" fillId="0" borderId="18" xfId="3" applyNumberFormat="1" applyFont="1" applyBorder="1" applyAlignment="1">
      <alignment horizontal="centerContinuous"/>
    </xf>
    <xf numFmtId="41" fontId="7" fillId="0" borderId="17" xfId="3" applyNumberFormat="1" applyFont="1" applyBorder="1" applyAlignment="1">
      <alignment horizontal="centerContinuous"/>
    </xf>
    <xf numFmtId="4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6" fillId="0" borderId="0" xfId="3" applyNumberFormat="1" applyFont="1" applyAlignment="1">
      <alignment vertical="center"/>
    </xf>
    <xf numFmtId="0" fontId="6" fillId="0" borderId="0" xfId="3" applyFont="1" applyAlignment="1">
      <alignment horizontal="center" vertical="center"/>
    </xf>
    <xf numFmtId="41" fontId="7" fillId="0" borderId="21" xfId="3" applyNumberFormat="1" applyFont="1" applyBorder="1" applyAlignment="1">
      <alignment vertical="center"/>
    </xf>
    <xf numFmtId="41" fontId="7" fillId="0" borderId="10" xfId="3" applyNumberFormat="1" applyFont="1" applyBorder="1" applyAlignment="1">
      <alignment vertical="center"/>
    </xf>
    <xf numFmtId="41" fontId="7" fillId="0" borderId="10" xfId="3" applyNumberFormat="1" applyFont="1" applyBorder="1" applyAlignment="1">
      <alignment horizontal="center" vertical="center"/>
    </xf>
    <xf numFmtId="41" fontId="7" fillId="0" borderId="22" xfId="3" applyNumberFormat="1" applyFont="1" applyBorder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5"/>
    </xf>
    <xf numFmtId="41" fontId="12" fillId="0" borderId="0" xfId="3" applyNumberFormat="1" applyFont="1" applyAlignment="1">
      <alignment vertical="center"/>
    </xf>
    <xf numFmtId="41" fontId="7" fillId="0" borderId="13" xfId="0" applyNumberFormat="1" applyFont="1" applyBorder="1" applyAlignment="1">
      <alignment horizontal="center"/>
    </xf>
    <xf numFmtId="41" fontId="7" fillId="0" borderId="13" xfId="3" applyNumberFormat="1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20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9" applyFont="1" applyAlignment="1">
      <alignment horizontal="right" vertical="center"/>
    </xf>
    <xf numFmtId="0" fontId="5" fillId="0" borderId="0" xfId="9" applyFont="1" applyAlignment="1">
      <alignment vertical="center"/>
    </xf>
    <xf numFmtId="0" fontId="5" fillId="0" borderId="0" xfId="10" applyFont="1" applyAlignment="1">
      <alignment horizontal="left" vertical="center"/>
    </xf>
    <xf numFmtId="176" fontId="6" fillId="0" borderId="0" xfId="9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0" fontId="2" fillId="0" borderId="0" xfId="9" applyFont="1" applyAlignment="1">
      <alignment vertical="center"/>
    </xf>
    <xf numFmtId="0" fontId="2" fillId="0" borderId="22" xfId="9" applyFont="1" applyBorder="1" applyAlignment="1">
      <alignment vertical="center"/>
    </xf>
    <xf numFmtId="0" fontId="10" fillId="0" borderId="22" xfId="11" applyFont="1" applyBorder="1" applyAlignment="1">
      <alignment horizontal="left" vertical="center"/>
    </xf>
    <xf numFmtId="0" fontId="10" fillId="0" borderId="0" xfId="11" applyFont="1" applyAlignment="1">
      <alignment horizontal="left" vertical="center"/>
    </xf>
    <xf numFmtId="41" fontId="5" fillId="0" borderId="0" xfId="8" applyNumberFormat="1" applyFont="1" applyAlignment="1">
      <alignment horizontal="right" vertical="center"/>
    </xf>
    <xf numFmtId="41" fontId="5" fillId="0" borderId="0" xfId="8" applyNumberFormat="1" applyFont="1" applyAlignment="1">
      <alignment vertical="center"/>
    </xf>
    <xf numFmtId="41" fontId="7" fillId="0" borderId="2" xfId="8" applyNumberFormat="1" applyFont="1" applyBorder="1" applyAlignment="1">
      <alignment vertical="center"/>
    </xf>
    <xf numFmtId="41" fontId="7" fillId="0" borderId="2" xfId="8" applyNumberFormat="1" applyFont="1" applyBorder="1" applyAlignment="1">
      <alignment horizontal="right" vertical="center"/>
    </xf>
    <xf numFmtId="41" fontId="7" fillId="0" borderId="4" xfId="8" applyNumberFormat="1" applyFont="1" applyBorder="1" applyAlignment="1">
      <alignment horizontal="right" vertical="center"/>
    </xf>
    <xf numFmtId="41" fontId="7" fillId="0" borderId="5" xfId="8" applyNumberFormat="1" applyFont="1" applyBorder="1" applyAlignment="1">
      <alignment vertical="center"/>
    </xf>
    <xf numFmtId="41" fontId="6" fillId="0" borderId="5" xfId="8" applyNumberFormat="1" applyFont="1" applyBorder="1" applyAlignment="1">
      <alignment vertical="center"/>
    </xf>
    <xf numFmtId="41" fontId="4" fillId="0" borderId="22" xfId="8" applyNumberFormat="1" applyFont="1" applyBorder="1" applyAlignment="1">
      <alignment vertical="center"/>
    </xf>
    <xf numFmtId="0" fontId="10" fillId="0" borderId="22" xfId="8" applyFont="1" applyBorder="1" applyAlignment="1">
      <alignment horizontal="left" vertical="center"/>
    </xf>
    <xf numFmtId="41" fontId="4" fillId="0" borderId="0" xfId="8" applyNumberFormat="1" applyFont="1" applyAlignment="1">
      <alignment vertical="center"/>
    </xf>
    <xf numFmtId="0" fontId="10" fillId="0" borderId="0" xfId="8" applyFont="1" applyAlignment="1">
      <alignment horizontal="left" vertical="center"/>
    </xf>
    <xf numFmtId="0" fontId="4" fillId="0" borderId="0" xfId="12" applyFont="1" applyAlignment="1">
      <alignment vertical="center"/>
    </xf>
    <xf numFmtId="0" fontId="5" fillId="0" borderId="0" xfId="12" applyFont="1" applyAlignment="1">
      <alignment vertical="center"/>
    </xf>
    <xf numFmtId="0" fontId="5" fillId="0" borderId="0" xfId="12" applyFont="1" applyAlignment="1">
      <alignment horizontal="right" vertical="center"/>
    </xf>
    <xf numFmtId="177" fontId="6" fillId="0" borderId="2" xfId="12" applyNumberFormat="1" applyFont="1" applyBorder="1" applyAlignment="1">
      <alignment vertical="center"/>
    </xf>
    <xf numFmtId="177" fontId="7" fillId="0" borderId="5" xfId="12" applyNumberFormat="1" applyFont="1" applyBorder="1" applyAlignment="1">
      <alignment vertical="center"/>
    </xf>
    <xf numFmtId="0" fontId="7" fillId="0" borderId="9" xfId="12" applyFont="1" applyBorder="1" applyAlignment="1">
      <alignment horizontal="center" vertical="center"/>
    </xf>
    <xf numFmtId="0" fontId="7" fillId="0" borderId="15" xfId="12" applyFont="1" applyBorder="1" applyAlignment="1">
      <alignment horizontal="centerContinuous" vertical="center"/>
    </xf>
    <xf numFmtId="0" fontId="4" fillId="0" borderId="22" xfId="12" applyFont="1" applyBorder="1" applyAlignment="1">
      <alignment vertical="center"/>
    </xf>
    <xf numFmtId="0" fontId="10" fillId="0" borderId="22" xfId="12" applyFont="1" applyBorder="1" applyAlignment="1">
      <alignment horizontal="left" vertical="center"/>
    </xf>
    <xf numFmtId="0" fontId="10" fillId="0" borderId="0" xfId="12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12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12" applyFont="1" applyAlignment="1">
      <alignment vertical="center"/>
    </xf>
    <xf numFmtId="0" fontId="27" fillId="0" borderId="0" xfId="12" applyFont="1" applyAlignment="1">
      <alignment horizontal="right" vertical="center"/>
    </xf>
    <xf numFmtId="0" fontId="27" fillId="0" borderId="0" xfId="8" applyFont="1" applyAlignment="1">
      <alignment horizontal="left" vertical="center"/>
    </xf>
    <xf numFmtId="0" fontId="28" fillId="0" borderId="0" xfId="0" applyFont="1" applyAlignment="1">
      <alignment vertical="center"/>
    </xf>
    <xf numFmtId="41" fontId="6" fillId="0" borderId="2" xfId="12" applyNumberFormat="1" applyFont="1" applyBorder="1" applyAlignment="1">
      <alignment vertical="center"/>
    </xf>
    <xf numFmtId="41" fontId="28" fillId="0" borderId="2" xfId="12" applyNumberFormat="1" applyFont="1" applyBorder="1" applyAlignment="1">
      <alignment vertical="center"/>
    </xf>
    <xf numFmtId="41" fontId="7" fillId="0" borderId="5" xfId="12" applyNumberFormat="1" applyFont="1" applyBorder="1" applyAlignment="1">
      <alignment vertical="center"/>
    </xf>
    <xf numFmtId="41" fontId="29" fillId="0" borderId="5" xfId="1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9" xfId="12" applyFont="1" applyBorder="1" applyAlignment="1">
      <alignment horizontal="center" vertical="center"/>
    </xf>
    <xf numFmtId="0" fontId="29" fillId="0" borderId="15" xfId="12" applyFont="1" applyBorder="1" applyAlignment="1">
      <alignment horizontal="centerContinuous" vertical="center"/>
    </xf>
    <xf numFmtId="0" fontId="26" fillId="0" borderId="22" xfId="12" applyFont="1" applyBorder="1" applyAlignment="1">
      <alignment vertical="center"/>
    </xf>
    <xf numFmtId="0" fontId="30" fillId="0" borderId="22" xfId="12" applyFont="1" applyBorder="1" applyAlignment="1">
      <alignment horizontal="left" vertical="center"/>
    </xf>
    <xf numFmtId="0" fontId="30" fillId="0" borderId="0" xfId="12" applyFont="1" applyAlignment="1">
      <alignment horizontal="left" vertical="center"/>
    </xf>
    <xf numFmtId="0" fontId="4" fillId="0" borderId="0" xfId="13" applyFont="1" applyAlignment="1">
      <alignment vertical="center"/>
    </xf>
    <xf numFmtId="41" fontId="5" fillId="0" borderId="0" xfId="13" applyNumberFormat="1" applyFont="1" applyAlignment="1">
      <alignment horizontal="right" vertical="center"/>
    </xf>
    <xf numFmtId="41" fontId="4" fillId="0" borderId="0" xfId="13" applyNumberFormat="1" applyFont="1" applyAlignment="1">
      <alignment horizontal="right" vertical="center"/>
    </xf>
    <xf numFmtId="0" fontId="5" fillId="0" borderId="0" xfId="13" applyFont="1" applyAlignment="1">
      <alignment horizontal="distributed" vertical="center"/>
    </xf>
    <xf numFmtId="0" fontId="12" fillId="0" borderId="0" xfId="0" applyFont="1" applyAlignment="1">
      <alignment vertical="center"/>
    </xf>
    <xf numFmtId="180" fontId="7" fillId="0" borderId="6" xfId="13" applyNumberFormat="1" applyFont="1" applyBorder="1" applyAlignment="1">
      <alignment horizontal="right" vertical="center"/>
    </xf>
    <xf numFmtId="176" fontId="7" fillId="0" borderId="6" xfId="13" applyNumberFormat="1" applyFont="1" applyBorder="1" applyAlignment="1">
      <alignment horizontal="right" vertical="center"/>
    </xf>
    <xf numFmtId="180" fontId="7" fillId="0" borderId="38" xfId="13" applyNumberFormat="1" applyFont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41" fontId="7" fillId="0" borderId="6" xfId="13" applyNumberFormat="1" applyFont="1" applyBorder="1" applyAlignment="1">
      <alignment horizontal="center"/>
    </xf>
    <xf numFmtId="41" fontId="7" fillId="0" borderId="6" xfId="13" applyNumberFormat="1" applyFont="1" applyBorder="1" applyAlignment="1">
      <alignment horizontal="right"/>
    </xf>
    <xf numFmtId="177" fontId="7" fillId="0" borderId="0" xfId="2" applyNumberFormat="1" applyFont="1" applyFill="1" applyBorder="1" applyAlignment="1">
      <alignment horizontal="right" vertical="center"/>
    </xf>
    <xf numFmtId="0" fontId="4" fillId="0" borderId="11" xfId="13" applyFont="1" applyBorder="1" applyAlignment="1">
      <alignment horizontal="center" vertical="center"/>
    </xf>
    <xf numFmtId="0" fontId="4" fillId="0" borderId="9" xfId="13" applyFont="1" applyBorder="1" applyAlignment="1">
      <alignment horizontal="center" vertical="center"/>
    </xf>
    <xf numFmtId="0" fontId="4" fillId="0" borderId="39" xfId="13" applyFont="1" applyBorder="1" applyAlignment="1">
      <alignment horizontal="center" vertical="center"/>
    </xf>
    <xf numFmtId="0" fontId="4" fillId="0" borderId="15" xfId="13" applyFont="1" applyBorder="1" applyAlignment="1">
      <alignment horizontal="centerContinuous" vertical="center"/>
    </xf>
    <xf numFmtId="0" fontId="4" fillId="0" borderId="41" xfId="13" applyFont="1" applyBorder="1" applyAlignment="1">
      <alignment horizontal="centerContinuous" vertical="center"/>
    </xf>
    <xf numFmtId="0" fontId="4" fillId="0" borderId="0" xfId="13" applyFont="1" applyAlignment="1">
      <alignment horizontal="centerContinuous" vertical="center"/>
    </xf>
    <xf numFmtId="0" fontId="6" fillId="0" borderId="0" xfId="13" applyFont="1" applyAlignment="1">
      <alignment horizontal="left" vertical="center"/>
    </xf>
    <xf numFmtId="5" fontId="5" fillId="0" borderId="0" xfId="13" applyNumberFormat="1" applyFont="1" applyAlignment="1">
      <alignment horizontal="right" vertical="center"/>
    </xf>
    <xf numFmtId="3" fontId="12" fillId="0" borderId="0" xfId="13" applyNumberFormat="1" applyFont="1" applyAlignment="1">
      <alignment vertical="center"/>
    </xf>
    <xf numFmtId="0" fontId="12" fillId="0" borderId="0" xfId="13" applyFont="1" applyAlignment="1">
      <alignment horizontal="center" vertical="center"/>
    </xf>
    <xf numFmtId="3" fontId="5" fillId="0" borderId="0" xfId="13" applyNumberFormat="1" applyFont="1" applyAlignment="1">
      <alignment horizontal="right" vertical="center"/>
    </xf>
    <xf numFmtId="3" fontId="4" fillId="0" borderId="0" xfId="13" applyNumberFormat="1" applyFont="1" applyAlignment="1">
      <alignment vertical="center"/>
    </xf>
    <xf numFmtId="41" fontId="6" fillId="0" borderId="2" xfId="13" applyNumberFormat="1" applyFont="1" applyBorder="1" applyAlignment="1">
      <alignment horizontal="right" vertical="center"/>
    </xf>
    <xf numFmtId="41" fontId="6" fillId="0" borderId="2" xfId="13" applyNumberFormat="1" applyFont="1" applyBorder="1" applyAlignment="1">
      <alignment vertical="center"/>
    </xf>
    <xf numFmtId="41" fontId="7" fillId="0" borderId="4" xfId="13" applyNumberFormat="1" applyFont="1" applyBorder="1" applyAlignment="1">
      <alignment horizontal="right" vertical="center"/>
    </xf>
    <xf numFmtId="41" fontId="7" fillId="0" borderId="5" xfId="13" applyNumberFormat="1" applyFont="1" applyBorder="1" applyAlignment="1">
      <alignment horizontal="right" vertical="center"/>
    </xf>
    <xf numFmtId="41" fontId="7" fillId="0" borderId="38" xfId="13" applyNumberFormat="1" applyFont="1" applyBorder="1" applyAlignment="1">
      <alignment horizontal="right" vertical="center"/>
    </xf>
    <xf numFmtId="0" fontId="10" fillId="0" borderId="0" xfId="13" applyFont="1" applyAlignment="1">
      <alignment horizontal="left" vertical="center"/>
    </xf>
    <xf numFmtId="0" fontId="9" fillId="0" borderId="0" xfId="0" applyFont="1"/>
    <xf numFmtId="177" fontId="7" fillId="0" borderId="6" xfId="13" applyNumberFormat="1" applyFont="1" applyBorder="1" applyAlignment="1">
      <alignment horizontal="right" vertical="top"/>
    </xf>
    <xf numFmtId="177" fontId="7" fillId="0" borderId="5" xfId="13" applyNumberFormat="1" applyFont="1" applyBorder="1" applyAlignment="1">
      <alignment horizontal="right" vertical="top"/>
    </xf>
    <xf numFmtId="177" fontId="7" fillId="0" borderId="4" xfId="13" applyNumberFormat="1" applyFont="1" applyBorder="1" applyAlignment="1">
      <alignment horizontal="right" vertical="top"/>
    </xf>
    <xf numFmtId="180" fontId="7" fillId="0" borderId="5" xfId="0" applyNumberFormat="1" applyFont="1" applyBorder="1" applyAlignment="1">
      <alignment vertical="top"/>
    </xf>
    <xf numFmtId="0" fontId="24" fillId="0" borderId="0" xfId="0" applyFont="1"/>
    <xf numFmtId="0" fontId="4" fillId="0" borderId="44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177" fontId="14" fillId="0" borderId="0" xfId="0" applyNumberFormat="1" applyFont="1"/>
    <xf numFmtId="0" fontId="5" fillId="0" borderId="0" xfId="13" applyFont="1" applyAlignment="1">
      <alignment vertical="center"/>
    </xf>
    <xf numFmtId="0" fontId="5" fillId="0" borderId="0" xfId="13" applyFont="1" applyAlignment="1">
      <alignment horizontal="left" vertical="center"/>
    </xf>
    <xf numFmtId="41" fontId="5" fillId="0" borderId="0" xfId="13" applyNumberFormat="1" applyFont="1" applyAlignment="1">
      <alignment vertical="center"/>
    </xf>
    <xf numFmtId="41" fontId="4" fillId="0" borderId="0" xfId="13" applyNumberFormat="1" applyFont="1" applyAlignment="1">
      <alignment vertical="center"/>
    </xf>
    <xf numFmtId="41" fontId="6" fillId="0" borderId="7" xfId="13" applyNumberFormat="1" applyFont="1" applyBorder="1" applyAlignment="1">
      <alignment horizontal="right" vertical="center"/>
    </xf>
    <xf numFmtId="41" fontId="6" fillId="0" borderId="40" xfId="13" applyNumberFormat="1" applyFont="1" applyBorder="1" applyAlignment="1">
      <alignment vertical="center"/>
    </xf>
    <xf numFmtId="41" fontId="7" fillId="0" borderId="43" xfId="13" applyNumberFormat="1" applyFont="1" applyBorder="1" applyAlignment="1">
      <alignment vertical="center"/>
    </xf>
    <xf numFmtId="0" fontId="2" fillId="0" borderId="0" xfId="14" applyFont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5" applyFont="1" applyAlignment="1">
      <alignment horizontal="left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0" fontId="5" fillId="0" borderId="0" xfId="15" applyFont="1" applyAlignment="1">
      <alignment horizontal="right" vertical="center"/>
    </xf>
    <xf numFmtId="0" fontId="6" fillId="0" borderId="0" xfId="14" applyFont="1" applyAlignment="1">
      <alignment vertical="center"/>
    </xf>
    <xf numFmtId="177" fontId="6" fillId="0" borderId="2" xfId="14" applyNumberFormat="1" applyFont="1" applyBorder="1" applyAlignment="1">
      <alignment vertical="center"/>
    </xf>
    <xf numFmtId="177" fontId="7" fillId="0" borderId="5" xfId="14" applyNumberFormat="1" applyFont="1" applyBorder="1" applyAlignment="1">
      <alignment vertical="center"/>
    </xf>
    <xf numFmtId="0" fontId="7" fillId="0" borderId="0" xfId="14" applyFont="1" applyAlignment="1">
      <alignment vertical="center"/>
    </xf>
    <xf numFmtId="0" fontId="7" fillId="0" borderId="9" xfId="14" applyFont="1" applyBorder="1" applyAlignment="1">
      <alignment horizontal="center" vertical="center"/>
    </xf>
    <xf numFmtId="0" fontId="7" fillId="0" borderId="15" xfId="14" applyFont="1" applyBorder="1" applyAlignment="1">
      <alignment horizontal="centerContinuous" vertical="center"/>
    </xf>
    <xf numFmtId="0" fontId="7" fillId="0" borderId="16" xfId="14" applyFont="1" applyBorder="1" applyAlignment="1">
      <alignment horizontal="centerContinuous" vertical="center"/>
    </xf>
    <xf numFmtId="0" fontId="7" fillId="0" borderId="13" xfId="14" applyFont="1" applyBorder="1" applyAlignment="1">
      <alignment horizontal="center"/>
    </xf>
    <xf numFmtId="0" fontId="2" fillId="0" borderId="0" xfId="14" applyFont="1" applyAlignment="1">
      <alignment horizontal="right" vertical="center"/>
    </xf>
    <xf numFmtId="0" fontId="2" fillId="0" borderId="22" xfId="14" applyFont="1" applyBorder="1" applyAlignment="1">
      <alignment vertical="center"/>
    </xf>
    <xf numFmtId="0" fontId="10" fillId="0" borderId="22" xfId="14" applyFont="1" applyBorder="1" applyAlignment="1">
      <alignment vertical="center"/>
    </xf>
    <xf numFmtId="0" fontId="10" fillId="0" borderId="0" xfId="14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17" applyFont="1" applyAlignment="1">
      <alignment horizontal="center" vertical="center"/>
    </xf>
    <xf numFmtId="0" fontId="5" fillId="0" borderId="0" xfId="17" applyFont="1" applyAlignment="1">
      <alignment horizontal="left" vertical="center"/>
    </xf>
    <xf numFmtId="41" fontId="6" fillId="0" borderId="2" xfId="18" applyNumberFormat="1" applyFont="1" applyBorder="1" applyAlignment="1">
      <alignment horizontal="right" vertical="center"/>
    </xf>
    <xf numFmtId="41" fontId="6" fillId="0" borderId="2" xfId="18" applyNumberFormat="1" applyFont="1" applyBorder="1" applyAlignment="1">
      <alignment horizontal="center" vertical="center"/>
    </xf>
    <xf numFmtId="41" fontId="7" fillId="0" borderId="5" xfId="18" applyNumberFormat="1" applyFont="1" applyBorder="1" applyAlignment="1">
      <alignment horizontal="right" vertical="center"/>
    </xf>
    <xf numFmtId="41" fontId="7" fillId="0" borderId="5" xfId="18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177" fontId="4" fillId="0" borderId="0" xfId="14" applyNumberFormat="1" applyFont="1" applyAlignment="1">
      <alignment vertical="center"/>
    </xf>
    <xf numFmtId="177" fontId="7" fillId="0" borderId="0" xfId="14" applyNumberFormat="1" applyFont="1" applyAlignment="1">
      <alignment vertical="center"/>
    </xf>
    <xf numFmtId="181" fontId="6" fillId="0" borderId="2" xfId="14" applyNumberFormat="1" applyFont="1" applyBorder="1" applyAlignment="1">
      <alignment vertical="center"/>
    </xf>
    <xf numFmtId="181" fontId="7" fillId="0" borderId="5" xfId="14" applyNumberFormat="1" applyFont="1" applyBorder="1" applyAlignment="1">
      <alignment vertical="center"/>
    </xf>
    <xf numFmtId="0" fontId="4" fillId="0" borderId="22" xfId="14" applyFont="1" applyBorder="1" applyAlignment="1">
      <alignment vertical="center"/>
    </xf>
    <xf numFmtId="0" fontId="6" fillId="0" borderId="22" xfId="14" applyFont="1" applyBorder="1" applyAlignment="1">
      <alignment vertical="center"/>
    </xf>
    <xf numFmtId="182" fontId="4" fillId="0" borderId="0" xfId="14" applyNumberFormat="1" applyFont="1" applyAlignment="1">
      <alignment vertical="center"/>
    </xf>
    <xf numFmtId="0" fontId="12" fillId="0" borderId="0" xfId="14" applyFont="1" applyAlignment="1">
      <alignment vertical="center"/>
    </xf>
    <xf numFmtId="177" fontId="12" fillId="0" borderId="0" xfId="14" applyNumberFormat="1" applyFont="1" applyAlignment="1">
      <alignment vertical="center"/>
    </xf>
    <xf numFmtId="181" fontId="12" fillId="0" borderId="0" xfId="14" applyNumberFormat="1" applyFont="1" applyAlignment="1">
      <alignment vertical="center"/>
    </xf>
    <xf numFmtId="0" fontId="12" fillId="0" borderId="0" xfId="14" applyFont="1" applyAlignment="1">
      <alignment horizontal="center" vertical="center"/>
    </xf>
    <xf numFmtId="0" fontId="6" fillId="0" borderId="22" xfId="14" applyFont="1" applyBorder="1" applyAlignment="1">
      <alignment horizontal="left" vertical="center"/>
    </xf>
    <xf numFmtId="0" fontId="5" fillId="0" borderId="0" xfId="16" applyFont="1" applyAlignment="1">
      <alignment vertical="center"/>
    </xf>
    <xf numFmtId="0" fontId="5" fillId="0" borderId="0" xfId="10" applyFont="1" applyAlignment="1">
      <alignment vertical="center"/>
    </xf>
    <xf numFmtId="179" fontId="6" fillId="0" borderId="2" xfId="16" applyNumberFormat="1" applyFont="1" applyBorder="1" applyAlignment="1">
      <alignment vertical="center"/>
    </xf>
    <xf numFmtId="179" fontId="7" fillId="0" borderId="5" xfId="16" applyNumberFormat="1" applyFont="1" applyBorder="1" applyAlignment="1">
      <alignment vertical="center"/>
    </xf>
    <xf numFmtId="0" fontId="2" fillId="0" borderId="22" xfId="16" applyFont="1" applyBorder="1" applyAlignment="1">
      <alignment vertical="center"/>
    </xf>
    <xf numFmtId="0" fontId="10" fillId="0" borderId="22" xfId="19" applyFont="1" applyBorder="1" applyAlignment="1">
      <alignment horizontal="left" vertical="center"/>
    </xf>
    <xf numFmtId="0" fontId="2" fillId="0" borderId="0" xfId="16" applyFont="1" applyAlignment="1">
      <alignment vertical="center"/>
    </xf>
    <xf numFmtId="0" fontId="10" fillId="0" borderId="0" xfId="19" applyFont="1" applyAlignment="1">
      <alignment horizontal="left" vertical="center"/>
    </xf>
    <xf numFmtId="179" fontId="2" fillId="0" borderId="0" xfId="0" applyNumberFormat="1" applyFont="1"/>
    <xf numFmtId="179" fontId="7" fillId="0" borderId="0" xfId="0" applyNumberFormat="1" applyFont="1"/>
    <xf numFmtId="179" fontId="6" fillId="0" borderId="2" xfId="9" applyNumberFormat="1" applyFont="1" applyBorder="1" applyAlignment="1">
      <alignment vertical="center"/>
    </xf>
    <xf numFmtId="179" fontId="6" fillId="0" borderId="2" xfId="2" applyNumberFormat="1" applyFont="1" applyBorder="1" applyAlignment="1">
      <alignment vertical="center"/>
    </xf>
    <xf numFmtId="179" fontId="7" fillId="0" borderId="5" xfId="9" applyNumberFormat="1" applyFont="1" applyBorder="1" applyAlignment="1">
      <alignment vertical="center"/>
    </xf>
    <xf numFmtId="179" fontId="7" fillId="0" borderId="5" xfId="2" applyNumberFormat="1" applyFont="1" applyBorder="1" applyAlignment="1">
      <alignment vertical="center"/>
    </xf>
    <xf numFmtId="0" fontId="5" fillId="0" borderId="0" xfId="20" applyFont="1" applyAlignment="1">
      <alignment vertical="center"/>
    </xf>
    <xf numFmtId="177" fontId="7" fillId="0" borderId="5" xfId="20" applyNumberFormat="1" applyFont="1" applyBorder="1" applyAlignment="1">
      <alignment vertical="center"/>
    </xf>
    <xf numFmtId="0" fontId="7" fillId="0" borderId="1" xfId="20" applyFont="1" applyBorder="1" applyAlignment="1">
      <alignment horizontal="center" vertical="center"/>
    </xf>
    <xf numFmtId="0" fontId="7" fillId="0" borderId="14" xfId="20" applyFont="1" applyBorder="1" applyAlignment="1">
      <alignment horizontal="centerContinuous" vertical="center"/>
    </xf>
    <xf numFmtId="0" fontId="7" fillId="0" borderId="16" xfId="20" applyFont="1" applyBorder="1" applyAlignment="1">
      <alignment horizontal="centerContinuous" vertical="center"/>
    </xf>
    <xf numFmtId="0" fontId="2" fillId="0" borderId="0" xfId="20" applyFont="1" applyAlignment="1">
      <alignment vertical="center"/>
    </xf>
    <xf numFmtId="0" fontId="10" fillId="0" borderId="0" xfId="20" applyFont="1" applyAlignment="1">
      <alignment horizontal="left" vertical="center"/>
    </xf>
    <xf numFmtId="38" fontId="12" fillId="0" borderId="0" xfId="0" applyNumberFormat="1" applyFont="1" applyAlignment="1">
      <alignment vertical="center"/>
    </xf>
    <xf numFmtId="38" fontId="7" fillId="0" borderId="5" xfId="2" applyFont="1" applyBorder="1" applyAlignment="1">
      <alignment vertical="center"/>
    </xf>
    <xf numFmtId="38" fontId="7" fillId="0" borderId="5" xfId="2" applyFont="1" applyFill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7" fillId="0" borderId="2" xfId="21" applyFont="1" applyBorder="1" applyAlignment="1">
      <alignment horizontal="center" vertical="distributed" textRotation="255" wrapText="1"/>
    </xf>
    <xf numFmtId="0" fontId="7" fillId="0" borderId="2" xfId="21" applyFont="1" applyBorder="1" applyAlignment="1">
      <alignment horizontal="center" vertical="distributed" textRotation="255"/>
    </xf>
    <xf numFmtId="0" fontId="39" fillId="0" borderId="2" xfId="21" applyFont="1" applyBorder="1" applyAlignment="1">
      <alignment horizontal="center" vertical="distributed" textRotation="255" wrapText="1"/>
    </xf>
    <xf numFmtId="0" fontId="40" fillId="0" borderId="2" xfId="21" applyFont="1" applyBorder="1" applyAlignment="1">
      <alignment horizontal="center" vertical="distributed" textRotation="255" wrapText="1"/>
    </xf>
    <xf numFmtId="0" fontId="7" fillId="0" borderId="3" xfId="21" applyFont="1" applyBorder="1" applyAlignment="1">
      <alignment horizontal="center" vertical="distributed" textRotation="255"/>
    </xf>
    <xf numFmtId="0" fontId="4" fillId="0" borderId="21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38" fontId="4" fillId="0" borderId="0" xfId="2" applyFont="1" applyBorder="1"/>
    <xf numFmtId="38" fontId="4" fillId="0" borderId="0" xfId="2" applyFont="1"/>
    <xf numFmtId="0" fontId="4" fillId="0" borderId="0" xfId="0" applyFont="1" applyAlignment="1">
      <alignment horizontal="center"/>
    </xf>
    <xf numFmtId="38" fontId="4" fillId="0" borderId="0" xfId="2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8" fontId="5" fillId="0" borderId="0" xfId="2" applyFont="1" applyBorder="1" applyAlignment="1">
      <alignment horizontal="right"/>
    </xf>
    <xf numFmtId="38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8" fontId="5" fillId="0" borderId="19" xfId="2" applyFont="1" applyBorder="1" applyAlignment="1">
      <alignment horizontal="right" vertical="center"/>
    </xf>
    <xf numFmtId="38" fontId="4" fillId="0" borderId="19" xfId="2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41" fontId="7" fillId="0" borderId="4" xfId="2" applyNumberFormat="1" applyFont="1" applyFill="1" applyBorder="1" applyAlignment="1">
      <alignment horizontal="right" vertical="center"/>
    </xf>
    <xf numFmtId="41" fontId="7" fillId="0" borderId="4" xfId="2" applyNumberFormat="1" applyFont="1" applyBorder="1" applyAlignment="1">
      <alignment vertical="center"/>
    </xf>
    <xf numFmtId="0" fontId="7" fillId="0" borderId="5" xfId="0" applyFont="1" applyBorder="1" applyAlignment="1">
      <alignment horizontal="distributed" vertical="center" wrapText="1"/>
    </xf>
    <xf numFmtId="177" fontId="7" fillId="0" borderId="4" xfId="2" applyNumberFormat="1" applyFont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21" xfId="2" applyNumberFormat="1" applyFont="1" applyFill="1" applyBorder="1" applyAlignment="1">
      <alignment horizontal="right" vertical="center"/>
    </xf>
    <xf numFmtId="177" fontId="7" fillId="0" borderId="21" xfId="2" applyNumberFormat="1" applyFont="1" applyBorder="1" applyAlignment="1">
      <alignment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42" fontId="7" fillId="0" borderId="4" xfId="2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wrapText="1"/>
    </xf>
    <xf numFmtId="177" fontId="7" fillId="2" borderId="8" xfId="2" applyNumberFormat="1" applyFont="1" applyFill="1" applyBorder="1" applyAlignment="1">
      <alignment vertical="center"/>
    </xf>
    <xf numFmtId="177" fontId="7" fillId="0" borderId="8" xfId="2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right" vertical="center"/>
    </xf>
    <xf numFmtId="38" fontId="4" fillId="0" borderId="22" xfId="2" applyFont="1" applyBorder="1"/>
    <xf numFmtId="0" fontId="4" fillId="0" borderId="22" xfId="0" applyFont="1" applyBorder="1"/>
    <xf numFmtId="41" fontId="7" fillId="0" borderId="1" xfId="2" applyNumberFormat="1" applyFont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right" vertical="center"/>
    </xf>
    <xf numFmtId="41" fontId="7" fillId="0" borderId="6" xfId="2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41" fontId="6" fillId="0" borderId="5" xfId="2" applyNumberFormat="1" applyFont="1" applyBorder="1" applyAlignment="1">
      <alignment vertical="center"/>
    </xf>
    <xf numFmtId="41" fontId="7" fillId="0" borderId="5" xfId="2" applyNumberFormat="1" applyFont="1" applyBorder="1" applyAlignment="1">
      <alignment vertical="center"/>
    </xf>
    <xf numFmtId="41" fontId="6" fillId="0" borderId="10" xfId="2" applyNumberFormat="1" applyFont="1" applyBorder="1" applyAlignment="1">
      <alignment vertical="center"/>
    </xf>
    <xf numFmtId="41" fontId="6" fillId="0" borderId="10" xfId="2" applyNumberFormat="1" applyFont="1" applyBorder="1" applyAlignment="1">
      <alignment horizontal="right" vertical="center"/>
    </xf>
    <xf numFmtId="41" fontId="7" fillId="0" borderId="21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vertical="center"/>
    </xf>
    <xf numFmtId="41" fontId="7" fillId="0" borderId="10" xfId="2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10" applyFont="1" applyAlignment="1">
      <alignment horizontal="right" vertical="center"/>
    </xf>
    <xf numFmtId="0" fontId="2" fillId="0" borderId="0" xfId="0" applyFont="1" applyAlignment="1">
      <alignment vertical="top"/>
    </xf>
    <xf numFmtId="177" fontId="5" fillId="0" borderId="0" xfId="0" applyNumberFormat="1" applyFont="1" applyAlignment="1">
      <alignment horizontal="right"/>
    </xf>
    <xf numFmtId="177" fontId="7" fillId="0" borderId="1" xfId="2" applyNumberFormat="1" applyFont="1" applyBorder="1" applyAlignment="1">
      <alignment vertical="center"/>
    </xf>
    <xf numFmtId="179" fontId="7" fillId="0" borderId="1" xfId="2" applyNumberFormat="1" applyFont="1" applyBorder="1" applyAlignment="1">
      <alignment horizontal="right" vertical="center"/>
    </xf>
    <xf numFmtId="179" fontId="7" fillId="0" borderId="4" xfId="2" applyNumberFormat="1" applyFont="1" applyFill="1" applyBorder="1" applyAlignment="1">
      <alignment horizontal="right" vertical="center"/>
    </xf>
    <xf numFmtId="179" fontId="7" fillId="0" borderId="4" xfId="2" applyNumberFormat="1" applyFont="1" applyBorder="1" applyAlignment="1">
      <alignment horizontal="right" vertical="center"/>
    </xf>
    <xf numFmtId="179" fontId="7" fillId="0" borderId="5" xfId="2" applyNumberFormat="1" applyFont="1" applyBorder="1" applyAlignment="1">
      <alignment horizontal="right" vertical="center"/>
    </xf>
    <xf numFmtId="177" fontId="7" fillId="0" borderId="0" xfId="0" applyNumberFormat="1" applyFont="1"/>
    <xf numFmtId="0" fontId="7" fillId="0" borderId="6" xfId="0" applyFont="1" applyBorder="1" applyAlignment="1">
      <alignment horizontal="centerContinuous"/>
    </xf>
    <xf numFmtId="177" fontId="7" fillId="0" borderId="21" xfId="2" applyNumberFormat="1" applyFont="1" applyFill="1" applyBorder="1" applyAlignment="1">
      <alignment vertical="center"/>
    </xf>
    <xf numFmtId="179" fontId="7" fillId="0" borderId="21" xfId="2" applyNumberFormat="1" applyFont="1" applyBorder="1" applyAlignment="1">
      <alignment horizontal="right" vertical="center"/>
    </xf>
    <xf numFmtId="38" fontId="7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22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38" fontId="12" fillId="0" borderId="3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12" fillId="0" borderId="6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12" fillId="0" borderId="6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8" fontId="4" fillId="0" borderId="21" xfId="2" applyFont="1" applyFill="1" applyBorder="1" applyAlignment="1">
      <alignment vertical="center"/>
    </xf>
    <xf numFmtId="38" fontId="4" fillId="0" borderId="9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 shrinkToFit="1"/>
    </xf>
    <xf numFmtId="38" fontId="12" fillId="0" borderId="11" xfId="2" applyFont="1" applyBorder="1" applyAlignment="1">
      <alignment horizontal="center" vertical="center"/>
    </xf>
    <xf numFmtId="38" fontId="12" fillId="0" borderId="3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 shrinkToFit="1"/>
    </xf>
    <xf numFmtId="38" fontId="4" fillId="0" borderId="22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0" fontId="2" fillId="0" borderId="0" xfId="23" applyFont="1"/>
    <xf numFmtId="0" fontId="5" fillId="0" borderId="0" xfId="23" applyFont="1" applyAlignment="1">
      <alignment horizontal="right"/>
    </xf>
    <xf numFmtId="0" fontId="4" fillId="0" borderId="0" xfId="23" applyFont="1" applyAlignment="1">
      <alignment vertical="center"/>
    </xf>
    <xf numFmtId="38" fontId="5" fillId="0" borderId="0" xfId="2" applyFont="1" applyBorder="1" applyAlignment="1">
      <alignment horizontal="right" vertical="center"/>
    </xf>
    <xf numFmtId="0" fontId="5" fillId="0" borderId="0" xfId="24" applyFont="1" applyAlignment="1">
      <alignment horizontal="left" vertical="center"/>
    </xf>
    <xf numFmtId="0" fontId="5" fillId="0" borderId="0" xfId="23" applyFont="1" applyAlignment="1">
      <alignment vertical="center"/>
    </xf>
    <xf numFmtId="0" fontId="7" fillId="0" borderId="0" xfId="23" applyFont="1" applyAlignment="1">
      <alignment vertical="center"/>
    </xf>
    <xf numFmtId="0" fontId="7" fillId="0" borderId="3" xfId="23" applyFont="1" applyBorder="1" applyAlignment="1">
      <alignment horizontal="distributed" vertical="center" justifyLastLine="1"/>
    </xf>
    <xf numFmtId="0" fontId="5" fillId="0" borderId="7" xfId="23" applyFont="1" applyBorder="1" applyAlignment="1">
      <alignment horizontal="distributed" vertical="top"/>
    </xf>
    <xf numFmtId="0" fontId="7" fillId="0" borderId="7" xfId="23" applyFont="1" applyBorder="1" applyAlignment="1">
      <alignment horizontal="distributed" vertical="center" wrapText="1"/>
    </xf>
    <xf numFmtId="0" fontId="7" fillId="0" borderId="6" xfId="23" applyFont="1" applyBorder="1" applyAlignment="1">
      <alignment horizontal="distributed" vertical="center" justifyLastLine="1"/>
    </xf>
    <xf numFmtId="42" fontId="7" fillId="0" borderId="1" xfId="2" applyNumberFormat="1" applyFont="1" applyBorder="1" applyAlignment="1">
      <alignment horizontal="right" vertical="center"/>
    </xf>
    <xf numFmtId="49" fontId="7" fillId="0" borderId="1" xfId="2" applyNumberFormat="1" applyFont="1" applyBorder="1" applyAlignment="1">
      <alignment horizontal="right" vertical="center"/>
    </xf>
    <xf numFmtId="0" fontId="7" fillId="0" borderId="7" xfId="23" applyFont="1" applyBorder="1" applyAlignment="1">
      <alignment horizontal="distributed" vertical="center"/>
    </xf>
    <xf numFmtId="42" fontId="7" fillId="0" borderId="29" xfId="2" applyNumberFormat="1" applyFont="1" applyBorder="1" applyAlignment="1">
      <alignment horizontal="right" vertical="center"/>
    </xf>
    <xf numFmtId="177" fontId="7" fillId="0" borderId="29" xfId="2" applyNumberFormat="1" applyFont="1" applyBorder="1" applyAlignment="1">
      <alignment vertical="center"/>
    </xf>
    <xf numFmtId="0" fontId="7" fillId="0" borderId="30" xfId="23" applyFont="1" applyBorder="1" applyAlignment="1">
      <alignment horizontal="distributed" vertical="center" justifyLastLine="1"/>
    </xf>
    <xf numFmtId="0" fontId="7" fillId="0" borderId="28" xfId="23" applyFont="1" applyBorder="1" applyAlignment="1">
      <alignment horizontal="distributed" vertical="center"/>
    </xf>
    <xf numFmtId="0" fontId="7" fillId="0" borderId="29" xfId="23" applyFont="1" applyBorder="1" applyAlignment="1">
      <alignment horizontal="distributed" vertical="center"/>
    </xf>
    <xf numFmtId="42" fontId="7" fillId="0" borderId="4" xfId="2" applyNumberFormat="1" applyFont="1" applyBorder="1" applyAlignment="1">
      <alignment horizontal="right" vertical="center"/>
    </xf>
    <xf numFmtId="177" fontId="7" fillId="0" borderId="1" xfId="2" applyNumberFormat="1" applyFont="1" applyFill="1" applyBorder="1" applyAlignment="1">
      <alignment vertical="center"/>
    </xf>
    <xf numFmtId="0" fontId="7" fillId="0" borderId="19" xfId="23" applyFont="1" applyBorder="1" applyAlignment="1">
      <alignment horizontal="distributed" vertical="center"/>
    </xf>
    <xf numFmtId="0" fontId="7" fillId="0" borderId="7" xfId="23" applyFont="1" applyBorder="1" applyAlignment="1">
      <alignment horizontal="right" vertical="center"/>
    </xf>
    <xf numFmtId="0" fontId="7" fillId="0" borderId="7" xfId="23" applyFont="1" applyBorder="1" applyAlignment="1">
      <alignment horizontal="center" vertical="center"/>
    </xf>
    <xf numFmtId="0" fontId="6" fillId="0" borderId="12" xfId="24" applyFont="1" applyBorder="1" applyAlignment="1">
      <alignment horizontal="left" vertical="center"/>
    </xf>
    <xf numFmtId="38" fontId="4" fillId="0" borderId="22" xfId="2" applyFont="1" applyBorder="1" applyAlignment="1">
      <alignment horizontal="right" vertical="center"/>
    </xf>
    <xf numFmtId="0" fontId="4" fillId="0" borderId="22" xfId="24" applyFont="1" applyBorder="1" applyAlignment="1">
      <alignment vertical="center"/>
    </xf>
    <xf numFmtId="0" fontId="10" fillId="0" borderId="22" xfId="24" applyFont="1" applyBorder="1" applyAlignment="1">
      <alignment horizontal="lef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4" fillId="0" borderId="0" xfId="24" applyFont="1" applyAlignment="1">
      <alignment vertical="center"/>
    </xf>
    <xf numFmtId="0" fontId="10" fillId="0" borderId="0" xfId="24" applyFont="1" applyAlignment="1">
      <alignment horizontal="left" vertical="center"/>
    </xf>
    <xf numFmtId="38" fontId="12" fillId="0" borderId="0" xfId="2" applyFont="1" applyAlignment="1">
      <alignment vertical="center"/>
    </xf>
    <xf numFmtId="38" fontId="43" fillId="0" borderId="0" xfId="2" applyFont="1" applyAlignment="1">
      <alignment horizontal="right"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1" fontId="7" fillId="0" borderId="25" xfId="2" applyNumberFormat="1" applyFont="1" applyBorder="1" applyAlignment="1">
      <alignment horizontal="right" vertical="center"/>
    </xf>
    <xf numFmtId="41" fontId="7" fillId="0" borderId="25" xfId="2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Border="1" applyAlignment="1">
      <alignment vertical="center"/>
    </xf>
    <xf numFmtId="0" fontId="44" fillId="0" borderId="0" xfId="0" applyFont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77" fontId="43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0" fontId="5" fillId="0" borderId="0" xfId="25" applyFont="1" applyAlignment="1">
      <alignment vertical="center"/>
    </xf>
    <xf numFmtId="0" fontId="5" fillId="0" borderId="0" xfId="25" applyFont="1" applyAlignment="1">
      <alignment horizontal="left" vertical="center"/>
    </xf>
    <xf numFmtId="177" fontId="6" fillId="0" borderId="2" xfId="25" applyNumberFormat="1" applyFont="1" applyBorder="1" applyAlignment="1">
      <alignment vertical="center"/>
    </xf>
    <xf numFmtId="177" fontId="7" fillId="0" borderId="5" xfId="25" applyNumberFormat="1" applyFont="1" applyBorder="1" applyAlignment="1">
      <alignment vertical="center"/>
    </xf>
    <xf numFmtId="0" fontId="7" fillId="0" borderId="9" xfId="25" applyFont="1" applyBorder="1" applyAlignment="1">
      <alignment horizontal="center" vertical="center"/>
    </xf>
    <xf numFmtId="0" fontId="7" fillId="0" borderId="7" xfId="25" applyFont="1" applyBorder="1" applyAlignment="1">
      <alignment horizontal="center" vertical="center"/>
    </xf>
    <xf numFmtId="0" fontId="7" fillId="0" borderId="1" xfId="25" applyFont="1" applyBorder="1" applyAlignment="1">
      <alignment horizontal="center" vertical="center"/>
    </xf>
    <xf numFmtId="0" fontId="2" fillId="0" borderId="22" xfId="25" applyFont="1" applyBorder="1" applyAlignment="1">
      <alignment vertical="center"/>
    </xf>
    <xf numFmtId="0" fontId="10" fillId="0" borderId="22" xfId="25" applyFont="1" applyBorder="1" applyAlignment="1">
      <alignment horizontal="left" vertical="center"/>
    </xf>
    <xf numFmtId="0" fontId="2" fillId="0" borderId="0" xfId="25" applyFont="1"/>
    <xf numFmtId="0" fontId="10" fillId="0" borderId="0" xfId="25" applyFont="1" applyAlignment="1">
      <alignment horizontal="left" vertical="center"/>
    </xf>
    <xf numFmtId="41" fontId="29" fillId="0" borderId="5" xfId="18" applyNumberFormat="1" applyFont="1" applyBorder="1" applyAlignment="1">
      <alignment horizontal="right" vertical="center"/>
    </xf>
    <xf numFmtId="41" fontId="29" fillId="0" borderId="5" xfId="18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distributed" vertical="center"/>
    </xf>
    <xf numFmtId="0" fontId="12" fillId="0" borderId="0" xfId="0" applyFont="1"/>
    <xf numFmtId="41" fontId="5" fillId="0" borderId="0" xfId="26" applyNumberFormat="1" applyFont="1" applyAlignment="1">
      <alignment horizontal="centerContinuous" vertical="center"/>
    </xf>
    <xf numFmtId="41" fontId="5" fillId="0" borderId="0" xfId="26" applyNumberFormat="1" applyFont="1" applyAlignment="1">
      <alignment vertical="center"/>
    </xf>
    <xf numFmtId="41" fontId="5" fillId="0" borderId="0" xfId="26" applyNumberFormat="1" applyFont="1" applyAlignment="1">
      <alignment horizontal="center" vertical="center"/>
    </xf>
    <xf numFmtId="0" fontId="5" fillId="0" borderId="0" xfId="26" applyFont="1" applyAlignment="1">
      <alignment horizontal="center" vertical="center"/>
    </xf>
    <xf numFmtId="0" fontId="5" fillId="0" borderId="0" xfId="26" applyFont="1" applyAlignment="1">
      <alignment horizontal="right" vertical="center"/>
    </xf>
    <xf numFmtId="41" fontId="6" fillId="0" borderId="0" xfId="26" applyNumberFormat="1" applyFont="1" applyAlignment="1">
      <alignment horizontal="center" vertical="center"/>
    </xf>
    <xf numFmtId="41" fontId="7" fillId="0" borderId="4" xfId="26" applyNumberFormat="1" applyFont="1" applyBorder="1" applyAlignment="1">
      <alignment horizontal="center" vertical="center"/>
    </xf>
    <xf numFmtId="41" fontId="7" fillId="0" borderId="6" xfId="26" applyNumberFormat="1" applyFont="1" applyBorder="1" applyAlignment="1">
      <alignment horizontal="center" vertical="center"/>
    </xf>
    <xf numFmtId="41" fontId="7" fillId="0" borderId="6" xfId="26" applyNumberFormat="1" applyFont="1" applyBorder="1" applyAlignment="1">
      <alignment horizontal="right" vertical="center"/>
    </xf>
    <xf numFmtId="0" fontId="7" fillId="0" borderId="0" xfId="26" applyFont="1" applyAlignment="1">
      <alignment vertical="center"/>
    </xf>
    <xf numFmtId="0" fontId="6" fillId="0" borderId="0" xfId="26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9" fillId="0" borderId="0" xfId="0" applyNumberFormat="1" applyFont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0" fontId="5" fillId="0" borderId="0" xfId="0" applyFont="1"/>
    <xf numFmtId="4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distributed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41" fontId="7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5" xfId="6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5" xfId="8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18" xfId="0" applyFont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41" fontId="7" fillId="0" borderId="4" xfId="2" applyNumberFormat="1" applyFont="1" applyBorder="1" applyAlignment="1">
      <alignment horizontal="right"/>
    </xf>
    <xf numFmtId="41" fontId="7" fillId="0" borderId="5" xfId="13" applyNumberFormat="1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centerContinuous"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41" fontId="7" fillId="0" borderId="2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17" xfId="0" applyFont="1" applyBorder="1"/>
    <xf numFmtId="0" fontId="7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41" fontId="7" fillId="0" borderId="0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1" fontId="6" fillId="0" borderId="26" xfId="0" applyNumberFormat="1" applyFont="1" applyBorder="1" applyAlignment="1">
      <alignment horizontal="right" vertical="center"/>
    </xf>
    <xf numFmtId="0" fontId="7" fillId="0" borderId="17" xfId="5" applyFont="1" applyBorder="1" applyAlignment="1">
      <alignment vertical="center"/>
    </xf>
    <xf numFmtId="0" fontId="7" fillId="0" borderId="4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79" fontId="6" fillId="0" borderId="24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33" xfId="0" applyFont="1" applyBorder="1" applyAlignment="1">
      <alignment vertical="center"/>
    </xf>
    <xf numFmtId="179" fontId="6" fillId="0" borderId="34" xfId="0" applyNumberFormat="1" applyFont="1" applyBorder="1" applyAlignment="1">
      <alignment vertical="center"/>
    </xf>
    <xf numFmtId="0" fontId="7" fillId="0" borderId="5" xfId="0" applyFont="1" applyBorder="1" applyAlignment="1">
      <alignment vertical="top"/>
    </xf>
    <xf numFmtId="0" fontId="7" fillId="0" borderId="5" xfId="0" applyFont="1" applyBorder="1"/>
    <xf numFmtId="0" fontId="7" fillId="0" borderId="2" xfId="0" applyFont="1" applyBorder="1"/>
    <xf numFmtId="0" fontId="7" fillId="0" borderId="17" xfId="6" applyFont="1" applyBorder="1" applyAlignment="1">
      <alignment horizontal="right" vertical="center"/>
    </xf>
    <xf numFmtId="0" fontId="7" fillId="0" borderId="16" xfId="6" applyFont="1" applyBorder="1" applyAlignment="1">
      <alignment horizontal="centerContinuous" vertical="center"/>
    </xf>
    <xf numFmtId="0" fontId="7" fillId="0" borderId="15" xfId="6" applyFont="1" applyBorder="1" applyAlignment="1">
      <alignment horizontal="centerContinuous" vertical="center"/>
    </xf>
    <xf numFmtId="0" fontId="7" fillId="0" borderId="14" xfId="6" applyFont="1" applyBorder="1" applyAlignment="1">
      <alignment horizontal="centerContinuous" vertical="center"/>
    </xf>
    <xf numFmtId="0" fontId="7" fillId="0" borderId="1" xfId="6" applyFont="1" applyBorder="1" applyAlignment="1">
      <alignment vertical="center"/>
    </xf>
    <xf numFmtId="0" fontId="7" fillId="0" borderId="9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center" vertical="center"/>
    </xf>
    <xf numFmtId="0" fontId="7" fillId="0" borderId="17" xfId="7" applyFont="1" applyBorder="1" applyAlignment="1">
      <alignment horizontal="right" vertical="center" wrapText="1"/>
    </xf>
    <xf numFmtId="0" fontId="7" fillId="0" borderId="1" xfId="7" applyFont="1" applyBorder="1" applyAlignment="1">
      <alignment vertical="center"/>
    </xf>
    <xf numFmtId="0" fontId="7" fillId="0" borderId="5" xfId="7" applyFont="1" applyBorder="1" applyAlignment="1">
      <alignment horizontal="center" vertical="center"/>
    </xf>
    <xf numFmtId="41" fontId="7" fillId="0" borderId="0" xfId="7" applyNumberFormat="1" applyFont="1" applyBorder="1" applyAlignment="1">
      <alignment horizontal="right" vertical="center"/>
    </xf>
    <xf numFmtId="0" fontId="6" fillId="0" borderId="2" xfId="7" applyFont="1" applyBorder="1" applyAlignment="1">
      <alignment horizontal="center" vertical="center"/>
    </xf>
    <xf numFmtId="0" fontId="7" fillId="0" borderId="17" xfId="3" applyFont="1" applyBorder="1" applyAlignment="1">
      <alignment horizontal="right" vertical="center"/>
    </xf>
    <xf numFmtId="0" fontId="7" fillId="0" borderId="2" xfId="3" applyFont="1" applyBorder="1" applyAlignment="1">
      <alignment vertical="center"/>
    </xf>
    <xf numFmtId="0" fontId="7" fillId="0" borderId="5" xfId="3" applyFont="1" applyBorder="1" applyAlignment="1">
      <alignment horizontal="center" vertical="center"/>
    </xf>
    <xf numFmtId="41" fontId="7" fillId="0" borderId="0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horizontal="center" vertical="center"/>
    </xf>
    <xf numFmtId="41" fontId="7" fillId="0" borderId="18" xfId="3" applyNumberFormat="1" applyFont="1" applyBorder="1" applyAlignment="1">
      <alignment horizontal="center"/>
    </xf>
    <xf numFmtId="0" fontId="7" fillId="0" borderId="5" xfId="3" applyFont="1" applyBorder="1" applyAlignment="1">
      <alignment vertical="center"/>
    </xf>
    <xf numFmtId="41" fontId="7" fillId="0" borderId="0" xfId="3" applyNumberFormat="1" applyFont="1" applyBorder="1" applyAlignment="1">
      <alignment horizontal="centerContinuous" vertical="center"/>
    </xf>
    <xf numFmtId="41" fontId="7" fillId="0" borderId="6" xfId="3" applyNumberFormat="1" applyFont="1" applyBorder="1" applyAlignment="1">
      <alignment horizontal="center" shrinkToFit="1"/>
    </xf>
    <xf numFmtId="41" fontId="7" fillId="0" borderId="5" xfId="3" applyNumberFormat="1" applyFont="1" applyBorder="1" applyAlignment="1">
      <alignment horizontal="center"/>
    </xf>
    <xf numFmtId="0" fontId="7" fillId="0" borderId="5" xfId="3" applyFont="1" applyBorder="1"/>
    <xf numFmtId="41" fontId="7" fillId="0" borderId="6" xfId="3" applyNumberFormat="1" applyFont="1" applyBorder="1" applyAlignment="1">
      <alignment horizontal="center" vertical="top"/>
    </xf>
    <xf numFmtId="0" fontId="7" fillId="0" borderId="10" xfId="3" applyFont="1" applyBorder="1" applyAlignment="1">
      <alignment horizontal="center" vertical="center"/>
    </xf>
    <xf numFmtId="41" fontId="7" fillId="0" borderId="10" xfId="3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13" xfId="3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42" fontId="7" fillId="0" borderId="0" xfId="3" applyNumberFormat="1" applyFont="1" applyBorder="1" applyAlignment="1">
      <alignment horizontal="right" vertical="center"/>
    </xf>
    <xf numFmtId="41" fontId="7" fillId="0" borderId="5" xfId="3" applyNumberFormat="1" applyFont="1" applyBorder="1" applyAlignment="1">
      <alignment horizontal="left" vertical="center"/>
    </xf>
    <xf numFmtId="41" fontId="6" fillId="0" borderId="2" xfId="3" applyNumberFormat="1" applyFont="1" applyBorder="1" applyAlignment="1">
      <alignment horizontal="left" vertical="center"/>
    </xf>
    <xf numFmtId="0" fontId="7" fillId="0" borderId="13" xfId="9" applyFont="1" applyBorder="1" applyAlignment="1">
      <alignment horizontal="right" vertical="center"/>
    </xf>
    <xf numFmtId="0" fontId="7" fillId="0" borderId="2" xfId="9" applyFont="1" applyBorder="1" applyAlignment="1">
      <alignment vertical="center"/>
    </xf>
    <xf numFmtId="0" fontId="7" fillId="0" borderId="5" xfId="9" applyFont="1" applyBorder="1" applyAlignment="1">
      <alignment horizontal="center" vertical="center"/>
    </xf>
    <xf numFmtId="179" fontId="7" fillId="0" borderId="5" xfId="1" applyNumberFormat="1" applyFont="1" applyBorder="1" applyAlignment="1">
      <alignment horizontal="right" vertical="center"/>
    </xf>
    <xf numFmtId="0" fontId="6" fillId="0" borderId="2" xfId="9" applyFont="1" applyBorder="1" applyAlignment="1">
      <alignment horizontal="center" vertical="center"/>
    </xf>
    <xf numFmtId="0" fontId="7" fillId="0" borderId="17" xfId="8" applyFont="1" applyBorder="1" applyAlignment="1">
      <alignment horizontal="right" vertical="center"/>
    </xf>
    <xf numFmtId="0" fontId="7" fillId="0" borderId="1" xfId="8" applyFont="1" applyBorder="1" applyAlignment="1">
      <alignment horizontal="left" vertical="center"/>
    </xf>
    <xf numFmtId="0" fontId="7" fillId="0" borderId="4" xfId="8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/>
    </xf>
    <xf numFmtId="0" fontId="7" fillId="0" borderId="4" xfId="8" applyFont="1" applyBorder="1" applyAlignment="1">
      <alignment horizontal="distributed" vertical="center" indent="1"/>
    </xf>
    <xf numFmtId="41" fontId="7" fillId="0" borderId="5" xfId="8" applyNumberFormat="1" applyFont="1" applyBorder="1" applyAlignment="1">
      <alignment horizontal="right" vertical="center"/>
    </xf>
    <xf numFmtId="0" fontId="7" fillId="0" borderId="1" xfId="8" applyFont="1" applyBorder="1" applyAlignment="1">
      <alignment horizontal="distributed" vertical="center" indent="1"/>
    </xf>
    <xf numFmtId="0" fontId="7" fillId="0" borderId="13" xfId="12" applyFont="1" applyBorder="1" applyAlignment="1">
      <alignment horizontal="right" vertical="center"/>
    </xf>
    <xf numFmtId="0" fontId="7" fillId="0" borderId="14" xfId="12" applyFont="1" applyBorder="1" applyAlignment="1">
      <alignment horizontal="centerContinuous" vertical="center"/>
    </xf>
    <xf numFmtId="0" fontId="7" fillId="0" borderId="2" xfId="12" applyFont="1" applyBorder="1" applyAlignment="1">
      <alignment vertical="center"/>
    </xf>
    <xf numFmtId="0" fontId="7" fillId="0" borderId="3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29" fillId="0" borderId="21" xfId="8" applyFont="1" applyBorder="1" applyAlignment="1">
      <alignment horizontal="center" vertical="center"/>
    </xf>
    <xf numFmtId="41" fontId="29" fillId="0" borderId="10" xfId="12" applyNumberFormat="1" applyFont="1" applyBorder="1" applyAlignment="1">
      <alignment vertical="center"/>
    </xf>
    <xf numFmtId="0" fontId="29" fillId="0" borderId="5" xfId="12" applyFont="1" applyBorder="1" applyAlignment="1">
      <alignment horizontal="center" vertical="center"/>
    </xf>
    <xf numFmtId="0" fontId="28" fillId="0" borderId="2" xfId="12" applyFont="1" applyBorder="1" applyAlignment="1">
      <alignment horizontal="center" vertical="center"/>
    </xf>
    <xf numFmtId="0" fontId="4" fillId="0" borderId="17" xfId="13" applyFont="1" applyBorder="1" applyAlignment="1">
      <alignment horizontal="right" vertical="center"/>
    </xf>
    <xf numFmtId="0" fontId="4" fillId="0" borderId="14" xfId="13" applyFont="1" applyBorder="1" applyAlignment="1">
      <alignment horizontal="centerContinuous" vertical="center"/>
    </xf>
    <xf numFmtId="0" fontId="4" fillId="0" borderId="2" xfId="13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1" fontId="7" fillId="0" borderId="0" xfId="13" applyNumberFormat="1" applyFont="1" applyBorder="1" applyAlignment="1">
      <alignment horizontal="center"/>
    </xf>
    <xf numFmtId="0" fontId="7" fillId="0" borderId="5" xfId="13" applyFont="1" applyBorder="1" applyAlignment="1">
      <alignment horizontal="center" vertical="center"/>
    </xf>
    <xf numFmtId="0" fontId="4" fillId="0" borderId="2" xfId="13" applyFont="1" applyBorder="1"/>
    <xf numFmtId="0" fontId="4" fillId="0" borderId="5" xfId="13" applyFont="1" applyBorder="1" applyAlignment="1">
      <alignment horizontal="center" vertical="center"/>
    </xf>
    <xf numFmtId="41" fontId="7" fillId="0" borderId="0" xfId="13" applyNumberFormat="1" applyFont="1" applyBorder="1" applyAlignment="1">
      <alignment vertical="center"/>
    </xf>
    <xf numFmtId="41" fontId="7" fillId="0" borderId="0" xfId="13" applyNumberFormat="1" applyFont="1" applyBorder="1" applyAlignment="1">
      <alignment horizontal="right" vertical="center"/>
    </xf>
    <xf numFmtId="0" fontId="7" fillId="0" borderId="13" xfId="16" applyFont="1" applyBorder="1" applyAlignment="1">
      <alignment horizontal="right" vertical="center"/>
    </xf>
    <xf numFmtId="0" fontId="7" fillId="0" borderId="14" xfId="14" applyFont="1" applyBorder="1" applyAlignment="1">
      <alignment horizontal="centerContinuous" vertical="center"/>
    </xf>
    <xf numFmtId="0" fontId="7" fillId="0" borderId="2" xfId="16" applyFont="1" applyBorder="1" applyAlignment="1">
      <alignment vertical="center"/>
    </xf>
    <xf numFmtId="0" fontId="7" fillId="0" borderId="5" xfId="14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5" xfId="18" applyNumberFormat="1" applyFont="1" applyBorder="1" applyAlignment="1">
      <alignment horizontal="center" vertical="center"/>
    </xf>
    <xf numFmtId="1" fontId="6" fillId="0" borderId="2" xfId="18" applyNumberFormat="1" applyFont="1" applyBorder="1" applyAlignment="1">
      <alignment horizontal="center" vertical="center"/>
    </xf>
    <xf numFmtId="0" fontId="7" fillId="0" borderId="13" xfId="16" applyFont="1" applyBorder="1" applyAlignment="1">
      <alignment horizontal="right"/>
    </xf>
    <xf numFmtId="0" fontId="7" fillId="0" borderId="2" xfId="16" applyFont="1" applyBorder="1" applyAlignment="1">
      <alignment vertical="top"/>
    </xf>
    <xf numFmtId="0" fontId="7" fillId="0" borderId="17" xfId="20" applyFont="1" applyBorder="1" applyAlignment="1">
      <alignment horizontal="right" vertical="center"/>
    </xf>
    <xf numFmtId="0" fontId="7" fillId="0" borderId="1" xfId="20" applyFont="1" applyBorder="1" applyAlignment="1">
      <alignment vertical="center"/>
    </xf>
    <xf numFmtId="0" fontId="7" fillId="0" borderId="2" xfId="20" applyFont="1" applyBorder="1" applyAlignment="1">
      <alignment horizontal="right" vertical="center"/>
    </xf>
    <xf numFmtId="0" fontId="7" fillId="0" borderId="5" xfId="20" applyFont="1" applyBorder="1" applyAlignment="1">
      <alignment horizontal="center" vertical="center"/>
    </xf>
    <xf numFmtId="0" fontId="6" fillId="0" borderId="2" xfId="20" applyFont="1" applyBorder="1" applyAlignment="1">
      <alignment horizontal="center" vertical="center"/>
    </xf>
    <xf numFmtId="0" fontId="7" fillId="0" borderId="13" xfId="11" applyFont="1" applyBorder="1" applyAlignment="1">
      <alignment horizontal="right" vertical="center"/>
    </xf>
    <xf numFmtId="0" fontId="7" fillId="0" borderId="5" xfId="1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Continuous" vertical="center" wrapText="1"/>
    </xf>
    <xf numFmtId="177" fontId="6" fillId="2" borderId="9" xfId="2" applyNumberFormat="1" applyFont="1" applyFill="1" applyBorder="1" applyAlignment="1">
      <alignment vertical="center"/>
    </xf>
    <xf numFmtId="177" fontId="6" fillId="0" borderId="5" xfId="2" applyNumberFormat="1" applyFont="1" applyFill="1" applyBorder="1" applyAlignment="1">
      <alignment horizontal="right" vertical="center"/>
    </xf>
    <xf numFmtId="41" fontId="6" fillId="0" borderId="5" xfId="2" applyNumberFormat="1" applyFont="1" applyFill="1" applyBorder="1" applyAlignment="1">
      <alignment horizontal="right" vertical="center"/>
    </xf>
    <xf numFmtId="177" fontId="6" fillId="0" borderId="10" xfId="2" applyNumberFormat="1" applyFont="1" applyFill="1" applyBorder="1" applyAlignment="1">
      <alignment horizontal="right" vertical="center"/>
    </xf>
    <xf numFmtId="41" fontId="7" fillId="0" borderId="1" xfId="2" applyNumberFormat="1" applyFont="1" applyBorder="1" applyAlignment="1">
      <alignment vertical="center"/>
    </xf>
    <xf numFmtId="41" fontId="7" fillId="0" borderId="1" xfId="2" applyNumberFormat="1" applyFont="1" applyFill="1" applyBorder="1" applyAlignment="1">
      <alignment horizontal="right" vertical="center"/>
    </xf>
    <xf numFmtId="41" fontId="6" fillId="0" borderId="2" xfId="2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177" fontId="6" fillId="0" borderId="10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Continuous"/>
    </xf>
    <xf numFmtId="177" fontId="6" fillId="0" borderId="5" xfId="2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 textRotation="255"/>
    </xf>
    <xf numFmtId="177" fontId="6" fillId="0" borderId="2" xfId="2" applyNumberFormat="1" applyFont="1" applyBorder="1" applyAlignment="1">
      <alignment vertical="center"/>
    </xf>
    <xf numFmtId="38" fontId="4" fillId="0" borderId="15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1" xfId="0" applyFont="1" applyBorder="1"/>
    <xf numFmtId="0" fontId="6" fillId="0" borderId="17" xfId="24" applyFont="1" applyBorder="1" applyAlignment="1">
      <alignment horizontal="left" vertical="center"/>
    </xf>
    <xf numFmtId="0" fontId="7" fillId="0" borderId="1" xfId="23" applyFont="1" applyBorder="1" applyAlignment="1">
      <alignment horizontal="left" vertical="center"/>
    </xf>
    <xf numFmtId="0" fontId="7" fillId="0" borderId="0" xfId="23" applyFont="1" applyBorder="1" applyAlignment="1">
      <alignment horizontal="distributed" vertical="center"/>
    </xf>
    <xf numFmtId="0" fontId="7" fillId="0" borderId="0" xfId="23" applyFont="1" applyBorder="1" applyAlignment="1">
      <alignment horizontal="distributed" vertical="center" wrapText="1"/>
    </xf>
    <xf numFmtId="0" fontId="5" fillId="0" borderId="0" xfId="23" applyFont="1" applyBorder="1" applyAlignment="1">
      <alignment horizontal="distributed"/>
    </xf>
    <xf numFmtId="0" fontId="7" fillId="0" borderId="0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4" fillId="0" borderId="17" xfId="25" applyFont="1" applyBorder="1" applyAlignment="1">
      <alignment horizontal="right" vertical="center"/>
    </xf>
    <xf numFmtId="0" fontId="7" fillId="0" borderId="16" xfId="25" applyFont="1" applyBorder="1" applyAlignment="1">
      <alignment vertical="center"/>
    </xf>
    <xf numFmtId="0" fontId="7" fillId="0" borderId="16" xfId="25" applyFont="1" applyBorder="1" applyAlignment="1">
      <alignment horizontal="centerContinuous" vertical="center"/>
    </xf>
    <xf numFmtId="0" fontId="7" fillId="0" borderId="12" xfId="25" applyFont="1" applyBorder="1" applyAlignment="1">
      <alignment vertical="center"/>
    </xf>
    <xf numFmtId="0" fontId="7" fillId="0" borderId="15" xfId="25" applyFont="1" applyBorder="1" applyAlignment="1">
      <alignment horizontal="centerContinuous" vertical="center"/>
    </xf>
    <xf numFmtId="0" fontId="7" fillId="0" borderId="14" xfId="25" applyFont="1" applyBorder="1" applyAlignment="1">
      <alignment horizontal="centerContinuous" vertical="center"/>
    </xf>
    <xf numFmtId="0" fontId="4" fillId="0" borderId="1" xfId="25" applyFont="1" applyBorder="1" applyAlignment="1">
      <alignment vertical="center"/>
    </xf>
    <xf numFmtId="0" fontId="7" fillId="0" borderId="5" xfId="25" applyFont="1" applyBorder="1" applyAlignment="1">
      <alignment horizontal="center" vertical="center"/>
    </xf>
    <xf numFmtId="0" fontId="6" fillId="0" borderId="2" xfId="25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3" xfId="26" applyFont="1" applyBorder="1" applyAlignment="1">
      <alignment horizontal="right" vertical="center"/>
    </xf>
    <xf numFmtId="0" fontId="7" fillId="0" borderId="2" xfId="26" applyFont="1" applyBorder="1" applyAlignment="1">
      <alignment horizontal="left" vertical="center"/>
    </xf>
    <xf numFmtId="0" fontId="7" fillId="0" borderId="5" xfId="26" applyFont="1" applyBorder="1" applyAlignment="1">
      <alignment horizontal="center" vertical="center"/>
    </xf>
    <xf numFmtId="41" fontId="7" fillId="0" borderId="5" xfId="26" applyNumberFormat="1" applyFont="1" applyBorder="1" applyAlignment="1">
      <alignment horizontal="center" vertical="center"/>
    </xf>
    <xf numFmtId="0" fontId="6" fillId="0" borderId="2" xfId="26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0" fontId="5" fillId="0" borderId="0" xfId="13" applyFont="1" applyAlignment="1">
      <alignment horizontal="right" vertical="center"/>
    </xf>
    <xf numFmtId="38" fontId="2" fillId="0" borderId="0" xfId="0" applyNumberFormat="1" applyFont="1"/>
    <xf numFmtId="38" fontId="12" fillId="0" borderId="7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41" fontId="7" fillId="0" borderId="4" xfId="13" applyNumberFormat="1" applyFont="1" applyBorder="1" applyAlignment="1"/>
    <xf numFmtId="41" fontId="7" fillId="0" borderId="5" xfId="0" applyNumberFormat="1" applyFont="1" applyBorder="1" applyAlignment="1">
      <alignment horizontal="right" vertical="center"/>
    </xf>
    <xf numFmtId="0" fontId="7" fillId="0" borderId="2" xfId="14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right" vertical="center"/>
    </xf>
    <xf numFmtId="41" fontId="7" fillId="0" borderId="27" xfId="0" applyNumberFormat="1" applyFont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3" xfId="2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7" fillId="0" borderId="5" xfId="23" applyFont="1" applyBorder="1" applyAlignment="1">
      <alignment horizontal="distributed" vertical="center"/>
    </xf>
    <xf numFmtId="0" fontId="7" fillId="0" borderId="2" xfId="23" applyFont="1" applyBorder="1" applyAlignment="1">
      <alignment horizontal="distributed" vertical="center"/>
    </xf>
    <xf numFmtId="0" fontId="7" fillId="0" borderId="12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1" fontId="7" fillId="0" borderId="5" xfId="8" applyNumberFormat="1" applyFont="1" applyFill="1" applyBorder="1" applyAlignment="1">
      <alignment horizontal="center" vertical="center"/>
    </xf>
    <xf numFmtId="41" fontId="6" fillId="0" borderId="5" xfId="8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41" fontId="6" fillId="2" borderId="4" xfId="0" applyNumberFormat="1" applyFont="1" applyFill="1" applyBorder="1" applyAlignment="1">
      <alignment vertical="center"/>
    </xf>
    <xf numFmtId="0" fontId="46" fillId="0" borderId="0" xfId="0" applyFont="1"/>
    <xf numFmtId="41" fontId="6" fillId="0" borderId="5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5" xfId="2" applyNumberFormat="1" applyFont="1" applyBorder="1"/>
    <xf numFmtId="41" fontId="6" fillId="0" borderId="5" xfId="2" applyNumberFormat="1" applyFont="1" applyBorder="1" applyAlignment="1">
      <alignment horizontal="right"/>
    </xf>
    <xf numFmtId="41" fontId="6" fillId="0" borderId="27" xfId="2" applyNumberFormat="1" applyFont="1" applyBorder="1" applyAlignment="1">
      <alignment horizontal="right"/>
    </xf>
    <xf numFmtId="41" fontId="28" fillId="0" borderId="32" xfId="2" applyNumberFormat="1" applyFont="1" applyBorder="1"/>
    <xf numFmtId="41" fontId="28" fillId="0" borderId="5" xfId="2" applyNumberFormat="1" applyFont="1" applyBorder="1"/>
    <xf numFmtId="41" fontId="6" fillId="0" borderId="2" xfId="2" applyNumberFormat="1" applyFont="1" applyBorder="1"/>
    <xf numFmtId="41" fontId="6" fillId="0" borderId="1" xfId="13" applyNumberFormat="1" applyFont="1" applyBorder="1" applyAlignment="1">
      <alignment horizontal="right" vertical="center"/>
    </xf>
    <xf numFmtId="41" fontId="6" fillId="0" borderId="37" xfId="13" applyNumberFormat="1" applyFont="1" applyBorder="1" applyAlignment="1">
      <alignment vertical="center"/>
    </xf>
    <xf numFmtId="41" fontId="6" fillId="0" borderId="37" xfId="13" applyNumberFormat="1" applyFont="1" applyBorder="1" applyAlignment="1">
      <alignment horizontal="right" vertical="center"/>
    </xf>
    <xf numFmtId="41" fontId="6" fillId="0" borderId="0" xfId="13" applyNumberFormat="1" applyFont="1" applyBorder="1" applyAlignment="1">
      <alignment horizontal="center"/>
    </xf>
    <xf numFmtId="41" fontId="6" fillId="0" borderId="38" xfId="13" applyNumberFormat="1" applyFont="1" applyBorder="1" applyAlignment="1">
      <alignment horizontal="center"/>
    </xf>
    <xf numFmtId="41" fontId="6" fillId="0" borderId="6" xfId="13" applyNumberFormat="1" applyFont="1" applyBorder="1" applyAlignment="1">
      <alignment horizontal="center"/>
    </xf>
    <xf numFmtId="41" fontId="6" fillId="0" borderId="6" xfId="13" applyNumberFormat="1" applyFont="1" applyBorder="1" applyAlignment="1">
      <alignment horizontal="right"/>
    </xf>
    <xf numFmtId="41" fontId="6" fillId="0" borderId="5" xfId="13" applyNumberFormat="1" applyFont="1" applyBorder="1" applyAlignment="1">
      <alignment horizontal="center"/>
    </xf>
    <xf numFmtId="177" fontId="6" fillId="0" borderId="1" xfId="2" applyNumberFormat="1" applyFont="1" applyFill="1" applyBorder="1" applyAlignment="1">
      <alignment horizontal="right" vertical="center"/>
    </xf>
    <xf numFmtId="180" fontId="6" fillId="0" borderId="37" xfId="13" applyNumberFormat="1" applyFont="1" applyBorder="1" applyAlignment="1">
      <alignment horizontal="right" vertical="center"/>
    </xf>
    <xf numFmtId="180" fontId="6" fillId="0" borderId="3" xfId="13" applyNumberFormat="1" applyFont="1" applyBorder="1" applyAlignment="1">
      <alignment horizontal="right" vertical="center"/>
    </xf>
    <xf numFmtId="177" fontId="6" fillId="0" borderId="2" xfId="13" applyNumberFormat="1" applyFont="1" applyBorder="1" applyAlignment="1">
      <alignment horizontal="right" vertical="center"/>
    </xf>
    <xf numFmtId="41" fontId="6" fillId="0" borderId="4" xfId="13" applyNumberFormat="1" applyFont="1" applyBorder="1" applyAlignment="1">
      <alignment horizontal="right"/>
    </xf>
    <xf numFmtId="177" fontId="6" fillId="0" borderId="5" xfId="13" applyNumberFormat="1" applyFont="1" applyBorder="1" applyAlignment="1">
      <alignment horizontal="right"/>
    </xf>
    <xf numFmtId="177" fontId="6" fillId="0" borderId="43" xfId="13" applyNumberFormat="1" applyFont="1" applyBorder="1" applyAlignment="1">
      <alignment horizontal="right"/>
    </xf>
    <xf numFmtId="41" fontId="6" fillId="0" borderId="0" xfId="13" applyNumberFormat="1" applyFont="1" applyBorder="1" applyAlignment="1">
      <alignment horizontal="right"/>
    </xf>
    <xf numFmtId="41" fontId="6" fillId="0" borderId="5" xfId="13" applyNumberFormat="1" applyFont="1" applyBorder="1" applyAlignment="1">
      <alignment horizontal="right"/>
    </xf>
    <xf numFmtId="180" fontId="6" fillId="0" borderId="1" xfId="0" applyNumberFormat="1" applyFont="1" applyBorder="1" applyAlignment="1">
      <alignment vertical="top"/>
    </xf>
    <xf numFmtId="177" fontId="6" fillId="0" borderId="2" xfId="13" applyNumberFormat="1" applyFont="1" applyBorder="1" applyAlignment="1">
      <alignment horizontal="right" vertical="top"/>
    </xf>
    <xf numFmtId="177" fontId="6" fillId="0" borderId="40" xfId="13" applyNumberFormat="1" applyFont="1" applyBorder="1" applyAlignment="1">
      <alignment horizontal="right" vertical="top"/>
    </xf>
    <xf numFmtId="177" fontId="6" fillId="0" borderId="37" xfId="13" applyNumberFormat="1" applyFont="1" applyBorder="1" applyAlignment="1">
      <alignment horizontal="right" vertical="top"/>
    </xf>
    <xf numFmtId="177" fontId="6" fillId="0" borderId="3" xfId="13" applyNumberFormat="1" applyFont="1" applyBorder="1" applyAlignment="1">
      <alignment horizontal="right" vertical="top"/>
    </xf>
    <xf numFmtId="41" fontId="6" fillId="0" borderId="1" xfId="13" applyNumberFormat="1" applyFont="1" applyBorder="1" applyAlignment="1">
      <alignment vertical="center"/>
    </xf>
    <xf numFmtId="177" fontId="6" fillId="0" borderId="2" xfId="20" applyNumberFormat="1" applyFont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177" fontId="6" fillId="0" borderId="5" xfId="2" applyNumberFormat="1" applyFont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42" fontId="6" fillId="0" borderId="5" xfId="2" applyNumberFormat="1" applyFont="1" applyBorder="1" applyAlignment="1">
      <alignment horizontal="right" vertical="center"/>
    </xf>
    <xf numFmtId="42" fontId="6" fillId="0" borderId="27" xfId="2" applyNumberFormat="1" applyFont="1" applyBorder="1" applyAlignment="1">
      <alignment horizontal="right" vertical="center"/>
    </xf>
    <xf numFmtId="42" fontId="6" fillId="0" borderId="2" xfId="2" applyNumberFormat="1" applyFont="1" applyBorder="1" applyAlignment="1">
      <alignment horizontal="right" vertical="center"/>
    </xf>
    <xf numFmtId="41" fontId="6" fillId="0" borderId="24" xfId="2" applyNumberFormat="1" applyFont="1" applyBorder="1" applyAlignment="1">
      <alignment horizontal="right" vertical="center"/>
    </xf>
    <xf numFmtId="41" fontId="6" fillId="0" borderId="24" xfId="2" applyNumberFormat="1" applyFont="1" applyBorder="1" applyAlignment="1">
      <alignment vertical="center"/>
    </xf>
    <xf numFmtId="41" fontId="6" fillId="0" borderId="2" xfId="2" applyNumberFormat="1" applyFont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1" fontId="6" fillId="0" borderId="3" xfId="26" applyNumberFormat="1" applyFont="1" applyBorder="1" applyAlignment="1">
      <alignment horizontal="center" vertical="center"/>
    </xf>
    <xf numFmtId="41" fontId="6" fillId="0" borderId="1" xfId="26" applyNumberFormat="1" applyFont="1" applyBorder="1" applyAlignment="1">
      <alignment horizontal="center" vertical="center"/>
    </xf>
    <xf numFmtId="41" fontId="6" fillId="0" borderId="2" xfId="26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176" fontId="7" fillId="0" borderId="5" xfId="12" applyNumberFormat="1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5" fillId="0" borderId="0" xfId="13" applyFont="1" applyAlignment="1">
      <alignment horizontal="right" vertical="center"/>
    </xf>
    <xf numFmtId="0" fontId="4" fillId="0" borderId="1" xfId="13" applyFont="1" applyBorder="1" applyAlignment="1">
      <alignment horizontal="center" vertical="center"/>
    </xf>
    <xf numFmtId="179" fontId="6" fillId="0" borderId="2" xfId="2" applyNumberFormat="1" applyFont="1" applyFill="1" applyBorder="1" applyAlignment="1">
      <alignment horizontal="right" vertical="center"/>
    </xf>
    <xf numFmtId="176" fontId="6" fillId="0" borderId="1" xfId="2" applyNumberFormat="1" applyFont="1" applyFill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179" fontId="7" fillId="0" borderId="5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41" fontId="5" fillId="0" borderId="0" xfId="3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44" xfId="0" applyBorder="1" applyAlignment="1">
      <alignment vertical="center"/>
    </xf>
    <xf numFmtId="0" fontId="47" fillId="0" borderId="8" xfId="0" applyFont="1" applyBorder="1" applyAlignment="1">
      <alignment vertical="center"/>
    </xf>
    <xf numFmtId="0" fontId="29" fillId="0" borderId="13" xfId="12" applyFont="1" applyBorder="1" applyAlignment="1">
      <alignment horizontal="right" vertical="center"/>
    </xf>
    <xf numFmtId="0" fontId="29" fillId="0" borderId="2" xfId="12" applyFont="1" applyBorder="1" applyAlignment="1">
      <alignment vertical="center"/>
    </xf>
    <xf numFmtId="0" fontId="29" fillId="0" borderId="14" xfId="12" applyFont="1" applyBorder="1" applyAlignment="1">
      <alignment horizontal="centerContinuous" vertical="center"/>
    </xf>
    <xf numFmtId="0" fontId="29" fillId="0" borderId="3" xfId="12" applyFont="1" applyBorder="1" applyAlignment="1">
      <alignment horizontal="center" vertical="center"/>
    </xf>
    <xf numFmtId="41" fontId="7" fillId="0" borderId="38" xfId="13" applyNumberFormat="1" applyFont="1" applyBorder="1" applyAlignment="1">
      <alignment vertical="center"/>
    </xf>
    <xf numFmtId="41" fontId="7" fillId="0" borderId="38" xfId="13" applyNumberFormat="1" applyFont="1" applyBorder="1" applyAlignment="1">
      <alignment horizontal="center"/>
    </xf>
    <xf numFmtId="41" fontId="7" fillId="0" borderId="5" xfId="13" applyNumberFormat="1" applyFont="1" applyBorder="1" applyAlignment="1">
      <alignment horizontal="center"/>
    </xf>
    <xf numFmtId="177" fontId="7" fillId="0" borderId="5" xfId="13" applyNumberFormat="1" applyFont="1" applyBorder="1" applyAlignment="1">
      <alignment horizontal="right" vertical="center"/>
    </xf>
    <xf numFmtId="41" fontId="7" fillId="0" borderId="5" xfId="13" applyNumberFormat="1" applyFont="1" applyBorder="1" applyAlignment="1"/>
    <xf numFmtId="41" fontId="7" fillId="0" borderId="38" xfId="13" applyNumberFormat="1" applyFont="1" applyBorder="1" applyAlignment="1"/>
    <xf numFmtId="41" fontId="7" fillId="0" borderId="5" xfId="13" applyNumberFormat="1" applyFont="1" applyBorder="1" applyAlignment="1">
      <alignment horizontal="right"/>
    </xf>
    <xf numFmtId="177" fontId="7" fillId="0" borderId="38" xfId="13" applyNumberFormat="1" applyFont="1" applyBorder="1" applyAlignment="1">
      <alignment horizontal="right" vertical="top"/>
    </xf>
    <xf numFmtId="41" fontId="7" fillId="0" borderId="4" xfId="13" applyNumberFormat="1" applyFont="1" applyBorder="1" applyAlignment="1">
      <alignment horizontal="right"/>
    </xf>
    <xf numFmtId="177" fontId="7" fillId="0" borderId="5" xfId="13" applyNumberFormat="1" applyFont="1" applyBorder="1" applyAlignment="1">
      <alignment horizontal="right"/>
    </xf>
    <xf numFmtId="177" fontId="7" fillId="0" borderId="43" xfId="13" applyNumberFormat="1" applyFont="1" applyBorder="1" applyAlignment="1">
      <alignment horizontal="right"/>
    </xf>
    <xf numFmtId="41" fontId="7" fillId="0" borderId="0" xfId="13" applyNumberFormat="1" applyFont="1" applyBorder="1" applyAlignment="1">
      <alignment horizontal="right"/>
    </xf>
    <xf numFmtId="180" fontId="7" fillId="0" borderId="4" xfId="0" applyNumberFormat="1" applyFont="1" applyBorder="1" applyAlignment="1">
      <alignment vertical="top"/>
    </xf>
    <xf numFmtId="177" fontId="7" fillId="0" borderId="43" xfId="13" applyNumberFormat="1" applyFont="1" applyBorder="1" applyAlignment="1">
      <alignment horizontal="right" vertical="top"/>
    </xf>
    <xf numFmtId="41" fontId="7" fillId="0" borderId="4" xfId="13" applyNumberFormat="1" applyFont="1" applyBorder="1" applyAlignment="1">
      <alignment vertical="center"/>
    </xf>
    <xf numFmtId="42" fontId="6" fillId="0" borderId="25" xfId="0" applyNumberFormat="1" applyFont="1" applyBorder="1" applyAlignment="1">
      <alignment horizontal="right" vertical="center"/>
    </xf>
    <xf numFmtId="42" fontId="6" fillId="0" borderId="5" xfId="0" applyNumberFormat="1" applyFont="1" applyBorder="1" applyAlignment="1">
      <alignment horizontal="right" vertical="center"/>
    </xf>
    <xf numFmtId="42" fontId="6" fillId="0" borderId="2" xfId="2" applyNumberFormat="1" applyFont="1" applyFill="1" applyBorder="1" applyAlignment="1">
      <alignment horizontal="right" vertical="center"/>
    </xf>
    <xf numFmtId="42" fontId="6" fillId="0" borderId="2" xfId="0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41" fontId="6" fillId="0" borderId="2" xfId="6" applyNumberFormat="1" applyFont="1" applyBorder="1" applyAlignment="1">
      <alignment vertical="center"/>
    </xf>
    <xf numFmtId="0" fontId="5" fillId="0" borderId="0" xfId="3" applyNumberFormat="1" applyFont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27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1" xfId="7" applyNumberFormat="1" applyFont="1" applyBorder="1" applyAlignment="1">
      <alignment horizontal="right" vertical="center"/>
    </xf>
    <xf numFmtId="41" fontId="6" fillId="0" borderId="2" xfId="7" applyNumberFormat="1" applyFont="1" applyBorder="1" applyAlignment="1">
      <alignment horizontal="right" vertical="center"/>
    </xf>
    <xf numFmtId="41" fontId="6" fillId="0" borderId="2" xfId="26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20" xfId="0" applyBorder="1" applyAlignment="1">
      <alignment horizontal="distributed" vertical="center"/>
    </xf>
    <xf numFmtId="0" fontId="7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7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41" fontId="7" fillId="0" borderId="27" xfId="0" applyNumberFormat="1" applyFont="1" applyBorder="1" applyAlignment="1">
      <alignment horizontal="right" vertical="center"/>
    </xf>
    <xf numFmtId="41" fontId="6" fillId="0" borderId="2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7" fillId="0" borderId="13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/>
    </xf>
    <xf numFmtId="0" fontId="7" fillId="0" borderId="7" xfId="5" applyFont="1" applyBorder="1" applyAlignment="1">
      <alignment horizontal="left" vertical="center"/>
    </xf>
    <xf numFmtId="0" fontId="7" fillId="0" borderId="32" xfId="5" applyFont="1" applyBorder="1" applyAlignment="1">
      <alignment horizontal="left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distributed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5" xfId="0" applyFont="1" applyBorder="1" applyAlignment="1">
      <alignment horizontal="center" vertical="distributed" textRotation="255" wrapText="1"/>
    </xf>
    <xf numFmtId="0" fontId="7" fillId="0" borderId="5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distributed" textRotation="255" shrinkToFit="1"/>
    </xf>
    <xf numFmtId="0" fontId="0" fillId="0" borderId="18" xfId="0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3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13" xfId="7" applyFont="1" applyBorder="1" applyAlignment="1">
      <alignment horizontal="center" vertical="center" wrapText="1"/>
    </xf>
    <xf numFmtId="0" fontId="7" fillId="0" borderId="13" xfId="7" applyFont="1" applyBorder="1" applyAlignment="1">
      <alignment horizontal="distributed" vertical="center" wrapText="1" justifyLastLine="1"/>
    </xf>
    <xf numFmtId="0" fontId="7" fillId="0" borderId="2" xfId="7" applyFont="1" applyBorder="1" applyAlignment="1">
      <alignment horizontal="distributed" vertical="center" wrapText="1" justifyLastLine="1"/>
    </xf>
    <xf numFmtId="0" fontId="7" fillId="0" borderId="2" xfId="7" applyFont="1" applyBorder="1" applyAlignment="1">
      <alignment horizontal="center" vertical="center" wrapText="1"/>
    </xf>
    <xf numFmtId="41" fontId="7" fillId="0" borderId="16" xfId="3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7" fillId="0" borderId="15" xfId="3" applyNumberFormat="1" applyFont="1" applyBorder="1" applyAlignment="1">
      <alignment horizontal="center" vertical="center"/>
    </xf>
    <xf numFmtId="41" fontId="7" fillId="0" borderId="14" xfId="3" applyNumberFormat="1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center" vertical="center" wrapText="1"/>
    </xf>
    <xf numFmtId="41" fontId="7" fillId="0" borderId="18" xfId="3" applyNumberFormat="1" applyFont="1" applyBorder="1" applyAlignment="1">
      <alignment horizontal="center" vertical="center" wrapText="1"/>
    </xf>
    <xf numFmtId="41" fontId="7" fillId="0" borderId="1" xfId="3" applyNumberFormat="1" applyFont="1" applyBorder="1" applyAlignment="1">
      <alignment horizontal="center" vertical="center" wrapText="1"/>
    </xf>
    <xf numFmtId="41" fontId="7" fillId="0" borderId="3" xfId="3" applyNumberFormat="1" applyFont="1" applyBorder="1" applyAlignment="1">
      <alignment horizontal="center" vertical="center" wrapText="1"/>
    </xf>
    <xf numFmtId="41" fontId="7" fillId="0" borderId="17" xfId="3" applyNumberFormat="1" applyFont="1" applyBorder="1" applyAlignment="1">
      <alignment horizontal="center" vertical="center"/>
    </xf>
    <xf numFmtId="41" fontId="7" fillId="0" borderId="18" xfId="3" applyNumberFormat="1" applyFont="1" applyBorder="1" applyAlignment="1">
      <alignment horizontal="center" vertical="center"/>
    </xf>
    <xf numFmtId="41" fontId="7" fillId="0" borderId="1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13" xfId="3" applyNumberFormat="1" applyFont="1" applyBorder="1" applyAlignment="1">
      <alignment horizontal="center" vertical="center"/>
    </xf>
    <xf numFmtId="41" fontId="7" fillId="0" borderId="5" xfId="3" applyNumberFormat="1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41" fontId="7" fillId="0" borderId="13" xfId="8" applyNumberFormat="1" applyFont="1" applyBorder="1" applyAlignment="1">
      <alignment horizontal="center" vertical="center"/>
    </xf>
    <xf numFmtId="41" fontId="7" fillId="0" borderId="2" xfId="8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distributed" vertical="center" wrapText="1" indent="1"/>
    </xf>
    <xf numFmtId="49" fontId="7" fillId="0" borderId="2" xfId="0" applyNumberFormat="1" applyFont="1" applyBorder="1" applyAlignment="1">
      <alignment horizontal="distributed" vertical="center" indent="1"/>
    </xf>
    <xf numFmtId="0" fontId="7" fillId="0" borderId="13" xfId="12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9" fillId="0" borderId="13" xfId="12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4" fillId="0" borderId="13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13" xfId="13" applyFont="1" applyBorder="1" applyAlignment="1">
      <alignment horizontal="center" vertical="center" wrapText="1"/>
    </xf>
    <xf numFmtId="0" fontId="4" fillId="0" borderId="42" xfId="13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2" fillId="0" borderId="5" xfId="13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5" xfId="13" applyNumberFormat="1" applyFont="1" applyBorder="1" applyAlignment="1">
      <alignment horizontal="center" vertical="center"/>
    </xf>
    <xf numFmtId="0" fontId="5" fillId="0" borderId="0" xfId="13" applyFont="1" applyAlignment="1">
      <alignment horizontal="right" vertical="center"/>
    </xf>
    <xf numFmtId="0" fontId="7" fillId="0" borderId="5" xfId="13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6" fillId="0" borderId="5" xfId="13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41" fontId="6" fillId="0" borderId="5" xfId="13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4" fillId="0" borderId="17" xfId="13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41" fontId="7" fillId="0" borderId="5" xfId="13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4" fillId="0" borderId="17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1" fontId="7" fillId="0" borderId="10" xfId="13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1" fontId="6" fillId="0" borderId="5" xfId="13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45" xfId="13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4" fillId="0" borderId="16" xfId="13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2" xfId="13" applyFont="1" applyBorder="1" applyAlignment="1">
      <alignment horizontal="center" vertical="center" shrinkToFit="1"/>
    </xf>
    <xf numFmtId="0" fontId="4" fillId="0" borderId="40" xfId="13" applyFont="1" applyBorder="1" applyAlignment="1">
      <alignment horizontal="center" vertical="center" shrinkToFit="1"/>
    </xf>
    <xf numFmtId="0" fontId="4" fillId="0" borderId="13" xfId="13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7" fillId="0" borderId="13" xfId="14" applyFont="1" applyBorder="1" applyAlignment="1">
      <alignment horizontal="center" vertical="center"/>
    </xf>
    <xf numFmtId="0" fontId="7" fillId="0" borderId="2" xfId="14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1" xfId="16" applyFont="1" applyBorder="1" applyAlignment="1">
      <alignment horizontal="center" vertical="center"/>
    </xf>
    <xf numFmtId="0" fontId="6" fillId="0" borderId="3" xfId="16" applyFont="1" applyBorder="1" applyAlignment="1">
      <alignment horizontal="center" vertical="center"/>
    </xf>
    <xf numFmtId="0" fontId="7" fillId="0" borderId="17" xfId="16" applyFont="1" applyBorder="1" applyAlignment="1">
      <alignment horizontal="right" vertical="center"/>
    </xf>
    <xf numFmtId="0" fontId="7" fillId="0" borderId="18" xfId="16" applyFont="1" applyBorder="1" applyAlignment="1">
      <alignment horizontal="right" vertical="center"/>
    </xf>
    <xf numFmtId="0" fontId="7" fillId="0" borderId="13" xfId="16" applyFont="1" applyBorder="1" applyAlignment="1">
      <alignment horizontal="center" vertical="center" wrapText="1"/>
    </xf>
    <xf numFmtId="0" fontId="7" fillId="0" borderId="2" xfId="16" applyFont="1" applyBorder="1" applyAlignment="1">
      <alignment horizontal="center" vertical="center"/>
    </xf>
    <xf numFmtId="0" fontId="7" fillId="0" borderId="13" xfId="16" applyFont="1" applyBorder="1" applyAlignment="1">
      <alignment horizontal="center" vertical="center"/>
    </xf>
    <xf numFmtId="0" fontId="7" fillId="0" borderId="1" xfId="16" applyFont="1" applyBorder="1" applyAlignment="1">
      <alignment vertical="center"/>
    </xf>
    <xf numFmtId="0" fontId="7" fillId="0" borderId="3" xfId="16" applyFont="1" applyBorder="1" applyAlignment="1">
      <alignment vertical="center"/>
    </xf>
    <xf numFmtId="0" fontId="7" fillId="0" borderId="4" xfId="16" applyFont="1" applyBorder="1" applyAlignment="1">
      <alignment horizontal="center" vertical="center"/>
    </xf>
    <xf numFmtId="0" fontId="7" fillId="0" borderId="6" xfId="16" applyFont="1" applyBorder="1" applyAlignment="1">
      <alignment horizontal="center" vertical="center"/>
    </xf>
    <xf numFmtId="0" fontId="7" fillId="0" borderId="13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5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6" xfId="21" applyFont="1" applyBorder="1" applyAlignment="1">
      <alignment horizontal="center" vertical="distributed" textRotation="255"/>
    </xf>
    <xf numFmtId="0" fontId="40" fillId="0" borderId="5" xfId="21" applyFont="1" applyBorder="1" applyAlignment="1">
      <alignment horizontal="center" vertical="distributed" textRotation="255" wrapText="1"/>
    </xf>
    <xf numFmtId="0" fontId="7" fillId="0" borderId="5" xfId="21" applyFont="1" applyBorder="1" applyAlignment="1">
      <alignment horizontal="center" vertical="distributed" textRotation="255" wrapText="1"/>
    </xf>
    <xf numFmtId="0" fontId="39" fillId="0" borderId="5" xfId="21" applyFont="1" applyBorder="1" applyAlignment="1">
      <alignment horizontal="center" vertical="distributed" textRotation="255" wrapText="1"/>
    </xf>
    <xf numFmtId="0" fontId="7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1" xfId="0" applyBorder="1"/>
    <xf numFmtId="0" fontId="0" fillId="0" borderId="3" xfId="0" applyBorder="1"/>
    <xf numFmtId="0" fontId="0" fillId="0" borderId="19" xfId="0" applyBorder="1"/>
    <xf numFmtId="0" fontId="0" fillId="0" borderId="7" xfId="0" applyBorder="1"/>
    <xf numFmtId="0" fontId="7" fillId="0" borderId="5" xfId="22" applyFont="1" applyBorder="1" applyAlignment="1">
      <alignment horizontal="center" vertical="distributed" textRotation="255" wrapText="1"/>
    </xf>
    <xf numFmtId="0" fontId="7" fillId="0" borderId="5" xfId="21" applyFont="1" applyBorder="1" applyAlignment="1">
      <alignment horizontal="center" vertical="distributed" textRotation="255"/>
    </xf>
    <xf numFmtId="38" fontId="7" fillId="0" borderId="13" xfId="2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38" fontId="7" fillId="0" borderId="17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48" xfId="0" applyFont="1" applyBorder="1" applyAlignment="1">
      <alignment horizontal="center" vertical="center" textRotation="255" wrapText="1"/>
    </xf>
    <xf numFmtId="0" fontId="7" fillId="0" borderId="49" xfId="0" applyFont="1" applyBorder="1" applyAlignment="1">
      <alignment horizontal="center" vertical="distributed" textRotation="255" wrapText="1" justifyLastLine="1"/>
    </xf>
    <xf numFmtId="0" fontId="7" fillId="0" borderId="5" xfId="0" applyFont="1" applyBorder="1" applyAlignment="1">
      <alignment horizontal="center" vertical="distributed" textRotation="255" wrapText="1" justifyLastLine="1"/>
    </xf>
    <xf numFmtId="0" fontId="7" fillId="0" borderId="2" xfId="0" applyFont="1" applyBorder="1" applyAlignment="1">
      <alignment horizontal="center" vertical="distributed" textRotation="255" wrapText="1" justifyLastLine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2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38" fontId="7" fillId="0" borderId="1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4" fillId="0" borderId="17" xfId="0" applyFont="1" applyBorder="1" applyAlignment="1">
      <alignment horizontal="right" vertical="center" wrapText="1"/>
    </xf>
    <xf numFmtId="0" fontId="36" fillId="0" borderId="18" xfId="0" applyFont="1" applyBorder="1"/>
    <xf numFmtId="38" fontId="4" fillId="0" borderId="16" xfId="2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6" fillId="0" borderId="3" xfId="0" applyFont="1" applyBorder="1"/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/>
    <xf numFmtId="0" fontId="7" fillId="0" borderId="10" xfId="23" applyFont="1" applyBorder="1" applyAlignment="1">
      <alignment horizontal="distributed" vertical="center" wrapText="1"/>
    </xf>
    <xf numFmtId="0" fontId="7" fillId="0" borderId="2" xfId="23" applyFont="1" applyBorder="1" applyAlignment="1">
      <alignment horizontal="distributed" vertical="center" wrapText="1"/>
    </xf>
    <xf numFmtId="177" fontId="7" fillId="0" borderId="10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7" fontId="7" fillId="0" borderId="21" xfId="2" applyNumberFormat="1" applyFont="1" applyBorder="1" applyAlignment="1">
      <alignment horizontal="right" vertical="center"/>
    </xf>
    <xf numFmtId="177" fontId="7" fillId="0" borderId="1" xfId="2" applyNumberFormat="1" applyFont="1" applyBorder="1" applyAlignment="1">
      <alignment horizontal="right" vertical="center"/>
    </xf>
    <xf numFmtId="177" fontId="6" fillId="0" borderId="10" xfId="2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0" fontId="7" fillId="0" borderId="12" xfId="24" applyFont="1" applyBorder="1" applyAlignment="1">
      <alignment horizontal="right" vertical="center"/>
    </xf>
    <xf numFmtId="0" fontId="7" fillId="0" borderId="18" xfId="24" applyFont="1" applyBorder="1" applyAlignment="1">
      <alignment horizontal="right" vertical="center"/>
    </xf>
    <xf numFmtId="0" fontId="7" fillId="0" borderId="10" xfId="23" applyFont="1" applyBorder="1" applyAlignment="1">
      <alignment horizontal="center" vertical="center"/>
    </xf>
    <xf numFmtId="0" fontId="7" fillId="0" borderId="5" xfId="23" applyFont="1" applyBorder="1" applyAlignment="1">
      <alignment horizontal="center" vertical="center"/>
    </xf>
    <xf numFmtId="0" fontId="7" fillId="0" borderId="2" xfId="23" applyFont="1" applyBorder="1" applyAlignment="1">
      <alignment horizontal="center" vertical="center"/>
    </xf>
    <xf numFmtId="0" fontId="7" fillId="0" borderId="5" xfId="23" applyFont="1" applyBorder="1" applyAlignment="1">
      <alignment horizontal="distributed" vertical="center"/>
    </xf>
    <xf numFmtId="0" fontId="7" fillId="0" borderId="2" xfId="23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7" fillId="0" borderId="12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47" xfId="0" applyFont="1" applyBorder="1" applyAlignment="1">
      <alignment horizontal="distributed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3" xfId="26" applyFont="1" applyBorder="1" applyAlignment="1">
      <alignment horizontal="center" vertical="center"/>
    </xf>
    <xf numFmtId="0" fontId="7" fillId="0" borderId="2" xfId="26" applyFont="1" applyBorder="1" applyAlignment="1">
      <alignment horizontal="center" vertical="center"/>
    </xf>
  </cellXfs>
  <cellStyles count="27">
    <cellStyle name="桁区切り" xfId="1" builtinId="6"/>
    <cellStyle name="桁区切り 2" xfId="2" xr:uid="{7FA31592-368C-480D-A048-FF584FA1450A}"/>
    <cellStyle name="標準" xfId="0" builtinId="0"/>
    <cellStyle name="標準 2" xfId="21" xr:uid="{888024A8-9937-4051-9AD8-C773B963DB88}"/>
    <cellStyle name="標準 3" xfId="18" xr:uid="{CA80582E-ADA5-411A-BF51-A48947E70C20}"/>
    <cellStyle name="標準_【食品分】数字で見る足立_9-0134 2" xfId="6" xr:uid="{B3E78DDD-9660-4451-97BF-656967A4D959}"/>
    <cellStyle name="標準_100 2" xfId="9" xr:uid="{099092FE-7730-46A0-88DB-8B27EB8B3091}"/>
    <cellStyle name="標準_100_【保健予防係】数字で見る足立_【提出用】9-0134 2" xfId="16" xr:uid="{3018DF8E-6F05-42C9-863E-3CF7BD458334}"/>
    <cellStyle name="標準_101 2" xfId="20" xr:uid="{6AA7975A-A966-418E-9F2E-4FB973154978}"/>
    <cellStyle name="標準_101_【保健予防係】数字で見る足立_【提出用】9-0134 2" xfId="14" xr:uid="{7D5608AC-814A-4DBB-8F59-6723BE617308}"/>
    <cellStyle name="標準_102 2" xfId="11" xr:uid="{DE6987F8-1A18-4B73-9A90-13903002C45B}"/>
    <cellStyle name="標準_102_【保健予防係】数字で見る足立_【提出用】9-0134 2" xfId="19" xr:uid="{34989C3C-4F77-428A-A5E8-104BA7317274}"/>
    <cellStyle name="標準_9-0134" xfId="23" xr:uid="{828E351F-F5B9-4E0A-A20F-252DFE0DB4E4}"/>
    <cellStyle name="標準_9-15_1" xfId="7" xr:uid="{40D278D4-87E6-4945-B2C8-D7D3AAD8877B}"/>
    <cellStyle name="標準_9-16_1" xfId="3" xr:uid="{D830F5C1-A910-4539-A6A9-2A5336B494BF}"/>
    <cellStyle name="標準_9-18" xfId="8" xr:uid="{79761DF8-B883-4962-88E3-B216AFFC2C85}"/>
    <cellStyle name="標準_9-19" xfId="12" xr:uid="{64DE3022-06A8-45E0-869F-A5B04FC86EA8}"/>
    <cellStyle name="標準_9-2" xfId="4" xr:uid="{1C359EE6-E614-417B-A9E1-F2682BFDA8C9}"/>
    <cellStyle name="標準_9-21" xfId="13" xr:uid="{BE2AE007-74FC-4EDE-87F2-EC2CECCCB6D4}"/>
    <cellStyle name="標準_9-25" xfId="10" xr:uid="{BA235622-3F57-4F63-A8AD-DC55DB554541}"/>
    <cellStyle name="標準_9-27" xfId="15" xr:uid="{451BFB5B-E98F-4ABC-9F1E-73B368859952}"/>
    <cellStyle name="標準_9-36_1_9-2834栄養(1)(1)" xfId="24" xr:uid="{2973D1D5-6C1A-4EF4-9370-7FE0E64F9EBD}"/>
    <cellStyle name="標準_9-42_1_【提出用】9-0134 2" xfId="25" xr:uid="{E7F79A17-FE48-48DA-8CD3-3C919D6014BA}"/>
    <cellStyle name="標準_9-46(2_成人40-44 2" xfId="17" xr:uid="{D188C04E-9715-4FB1-829C-94C5FD86CE57}"/>
    <cellStyle name="標準_9-46(3_成人40-44_9-2934_【提出用】9-0134 2" xfId="26" xr:uid="{9C2508AC-43A2-4883-B94D-CD3EBEA5F4A3}"/>
    <cellStyle name="標準_試験所変更分・数字でみる足立(21)" xfId="5" xr:uid="{ABB1818B-6AAE-4031-A37D-0169FABE8E47}"/>
    <cellStyle name="標準_数字で見る足立人口(1)" xfId="22" xr:uid="{DF9381C0-E7FA-4747-8AAE-D1F5C75F8378}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ABE1CB3-A7FB-4FA1-A939-E39E026F192C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D9FD1AA1-19E2-41A8-835E-3DC8D5D40932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73D0EE6-43F9-421C-AD98-4EB83BF3FEFF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967740" cy="4171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685CB0F7-6EB3-4F5C-9146-0E73C2EE780C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967740" cy="4171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DF5DA85-2292-4613-9B9F-4641B1BE872C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E4C9CC7-7313-4B9F-973F-2DBFBCAE8877}"/>
            </a:ext>
          </a:extLst>
        </xdr:cNvPr>
        <xdr:cNvSpPr>
          <a:spLocks noChangeShapeType="1"/>
        </xdr:cNvSpPr>
      </xdr:nvSpPr>
      <xdr:spPr bwMode="auto">
        <a:xfrm>
          <a:off x="0" y="815340"/>
          <a:ext cx="1074420" cy="4057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A839250-A428-4623-9C5F-70C11EBC50D3}"/>
            </a:ext>
          </a:extLst>
        </xdr:cNvPr>
        <xdr:cNvSpPr>
          <a:spLocks noChangeShapeType="1"/>
        </xdr:cNvSpPr>
      </xdr:nvSpPr>
      <xdr:spPr bwMode="auto">
        <a:xfrm>
          <a:off x="0" y="815340"/>
          <a:ext cx="1074420" cy="4057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3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090885-1D8D-42CA-BEF3-EA2AF6569310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3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11E429C-83FF-4356-8504-FEB2D9EE3001}"/>
            </a:ext>
          </a:extLst>
        </xdr:cNvPr>
        <xdr:cNvSpPr>
          <a:spLocks noChangeShapeType="1"/>
        </xdr:cNvSpPr>
      </xdr:nvSpPr>
      <xdr:spPr bwMode="auto">
        <a:xfrm>
          <a:off x="9525" y="834390"/>
          <a:ext cx="88392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B821DB-C9A2-4E91-996D-A9004AE6969F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6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5DCB2F-1932-436E-8DB1-66F69165203D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953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3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24C61BB-73BC-4644-9EBF-DF7842591BC9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723900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1F90D25-C59B-43A2-8785-E913357738A2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2124075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C5DEADD-D4BD-406D-AC7F-0ABC4E1426D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90F272-A24A-44CC-B2F7-6EDFA0E169A6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74E6E1C-E15A-493B-9088-B23E1DFA010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FA901FB-C68A-41C4-A35E-892012B1050F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2676DB1-C1CD-4518-934A-72D908DD45F6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193E265-598A-423F-804B-A6B965DC6658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487680" cy="7219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F9CF48E-13DD-4621-A2A3-3B850637D06C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487680" cy="7219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C46DB6-EFC4-461C-8AC6-F895CC4F595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E37BDFA-9F09-4499-899C-1018FE7EF885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61A33C9-3BF9-499E-9125-850136B7386C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FA4F85A-6417-4FBD-93C3-B8A7014F892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BE1FD77-C533-43BC-958F-EDE6815DB82B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C1D2962-A839-4938-8052-7BB9FEEE8B6F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F179CF5-73B7-44FA-96B1-D28801FCC761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BB4498AB-35BE-4AF1-9D9E-DF5F77F81B04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1</xdr:col>
      <xdr:colOff>0</xdr:colOff>
      <xdr:row>21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CD3087A-FFC7-490A-A5D0-6F2884C58A47}"/>
            </a:ext>
          </a:extLst>
        </xdr:cNvPr>
        <xdr:cNvSpPr>
          <a:spLocks noChangeShapeType="1"/>
        </xdr:cNvSpPr>
      </xdr:nvSpPr>
      <xdr:spPr bwMode="auto">
        <a:xfrm>
          <a:off x="9525" y="3697605"/>
          <a:ext cx="60769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44F86F-0982-4002-99AA-7272BC9E2622}"/>
            </a:ext>
          </a:extLst>
        </xdr:cNvPr>
        <xdr:cNvSpPr>
          <a:spLocks noChangeShapeType="1"/>
        </xdr:cNvSpPr>
      </xdr:nvSpPr>
      <xdr:spPr bwMode="auto">
        <a:xfrm>
          <a:off x="9525" y="1015365"/>
          <a:ext cx="60769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11</xdr:row>
      <xdr:rowOff>9525</xdr:rowOff>
    </xdr:from>
    <xdr:to>
      <xdr:col>1</xdr:col>
      <xdr:colOff>0</xdr:colOff>
      <xdr:row>13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D9166B5-3EDD-4BE0-BAD8-143FE4D9F7CA}"/>
            </a:ext>
          </a:extLst>
        </xdr:cNvPr>
        <xdr:cNvSpPr>
          <a:spLocks noChangeShapeType="1"/>
        </xdr:cNvSpPr>
      </xdr:nvSpPr>
      <xdr:spPr bwMode="auto">
        <a:xfrm>
          <a:off x="9525" y="2356485"/>
          <a:ext cx="60769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D693AC6-00FB-4D4E-928E-E2AA104907EF}"/>
            </a:ext>
          </a:extLst>
        </xdr:cNvPr>
        <xdr:cNvSpPr>
          <a:spLocks noChangeShapeType="1"/>
        </xdr:cNvSpPr>
      </xdr:nvSpPr>
      <xdr:spPr bwMode="auto">
        <a:xfrm>
          <a:off x="9525" y="680085"/>
          <a:ext cx="60769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3AAE74-F01F-425E-94A9-FADF3A11CC3A}"/>
            </a:ext>
          </a:extLst>
        </xdr:cNvPr>
        <xdr:cNvSpPr>
          <a:spLocks noChangeShapeType="1"/>
        </xdr:cNvSpPr>
      </xdr:nvSpPr>
      <xdr:spPr bwMode="auto">
        <a:xfrm flipH="1" flipV="1">
          <a:off x="0" y="680085"/>
          <a:ext cx="61722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180876A-5879-4127-A249-089CA493B02E}"/>
            </a:ext>
          </a:extLst>
        </xdr:cNvPr>
        <xdr:cNvSpPr>
          <a:spLocks noChangeShapeType="1"/>
        </xdr:cNvSpPr>
      </xdr:nvSpPr>
      <xdr:spPr bwMode="auto">
        <a:xfrm flipH="1" flipV="1">
          <a:off x="0" y="1853565"/>
          <a:ext cx="61722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9525</xdr:rowOff>
    </xdr:from>
    <xdr:to>
      <xdr:col>1</xdr:col>
      <xdr:colOff>0</xdr:colOff>
      <xdr:row>17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92EC73E-80AD-4E20-A5DA-A19E340E5E46}"/>
            </a:ext>
          </a:extLst>
        </xdr:cNvPr>
        <xdr:cNvSpPr>
          <a:spLocks noChangeShapeType="1"/>
        </xdr:cNvSpPr>
      </xdr:nvSpPr>
      <xdr:spPr bwMode="auto">
        <a:xfrm flipH="1" flipV="1">
          <a:off x="0" y="3027045"/>
          <a:ext cx="61722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257EBD-0A8A-4F67-82F3-D2A4723032F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2B02AC-2875-4074-A00C-C40D2F5C4780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D5EA84F-2F83-4D89-B99F-68581DB9B7A7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1</xdr:col>
      <xdr:colOff>0</xdr:colOff>
      <xdr:row>10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9654BA-EB0C-4710-879B-FDEF47640C8C}"/>
            </a:ext>
          </a:extLst>
        </xdr:cNvPr>
        <xdr:cNvSpPr>
          <a:spLocks noChangeShapeType="1"/>
        </xdr:cNvSpPr>
      </xdr:nvSpPr>
      <xdr:spPr bwMode="auto">
        <a:xfrm>
          <a:off x="9525" y="189547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7176CC4-4FAC-46EB-BB1F-B577E984BDA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3857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393D08-7C2B-4990-B825-BEFF2DD18297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846945C-2E50-47BA-9ABF-6F8E6AD5D11E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18681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152EB8-27BA-4622-9852-55A68BB24AC6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B1273BB-0AD5-4FE1-9E37-6D29C9BD68BA}"/>
            </a:ext>
          </a:extLst>
        </xdr:cNvPr>
        <xdr:cNvSpPr>
          <a:spLocks noChangeShapeType="1"/>
        </xdr:cNvSpPr>
      </xdr:nvSpPr>
      <xdr:spPr bwMode="auto">
        <a:xfrm>
          <a:off x="0" y="834390"/>
          <a:ext cx="1920240" cy="392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C534CC-86C0-415E-98E1-F54465BC6174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1D6B23F-0312-48FA-B67A-97DA053DA260}"/>
            </a:ext>
          </a:extLst>
        </xdr:cNvPr>
        <xdr:cNvSpPr>
          <a:spLocks noChangeShapeType="1"/>
        </xdr:cNvSpPr>
      </xdr:nvSpPr>
      <xdr:spPr bwMode="auto">
        <a:xfrm>
          <a:off x="19050" y="872490"/>
          <a:ext cx="721995" cy="630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08364A9-4F91-4B04-B729-BED96CD6F12B}"/>
            </a:ext>
          </a:extLst>
        </xdr:cNvPr>
        <xdr:cNvSpPr>
          <a:spLocks noChangeShapeType="1"/>
        </xdr:cNvSpPr>
      </xdr:nvSpPr>
      <xdr:spPr bwMode="auto">
        <a:xfrm>
          <a:off x="19050" y="872490"/>
          <a:ext cx="721995" cy="630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9E1627-CBDC-4C13-90AB-2F51603207C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C6DF913-013A-4612-814A-994D39C9B75A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02055" cy="4019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AEF7FD-CB21-428B-8E85-19E6C4FCB3D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1F444D9-AC1E-47E6-9019-49AABC145A9E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47815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31C125-268C-4386-ACC8-8307C1953C85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13716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1419AC-A81D-40A7-B0C6-789908B982AD}"/>
            </a:ext>
          </a:extLst>
        </xdr:cNvPr>
        <xdr:cNvSpPr>
          <a:spLocks noChangeShapeType="1"/>
        </xdr:cNvSpPr>
      </xdr:nvSpPr>
      <xdr:spPr bwMode="auto">
        <a:xfrm>
          <a:off x="19050" y="1219200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3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3B89547-A0DA-45A2-8313-53A710A9592D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2047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89C149F-B8D0-477D-832E-E3530D3AB09F}"/>
            </a:ext>
          </a:extLst>
        </xdr:cNvPr>
        <xdr:cNvSpPr>
          <a:spLocks noChangeShapeType="1"/>
        </xdr:cNvSpPr>
      </xdr:nvSpPr>
      <xdr:spPr bwMode="auto">
        <a:xfrm flipH="1" flipV="1">
          <a:off x="0" y="847725"/>
          <a:ext cx="123444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FEC131-8106-4AAD-8443-AA583238E1DD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724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E30291E-9659-42EB-8479-E37B73E5F2AD}"/>
            </a:ext>
          </a:extLst>
        </xdr:cNvPr>
        <xdr:cNvSpPr>
          <a:spLocks noChangeShapeType="1"/>
        </xdr:cNvSpPr>
      </xdr:nvSpPr>
      <xdr:spPr bwMode="auto">
        <a:xfrm>
          <a:off x="19050" y="824865"/>
          <a:ext cx="332613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2641750-92EC-499E-8006-C0CFEE4E646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34194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87FAAF-E6D6-4E53-8088-CE22A383E15C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6762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2D51E6-3C54-4EE9-A357-E8E44978A3E9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180975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75958D2-5519-495A-AD5A-C888E24EB5D5}"/>
            </a:ext>
          </a:extLst>
        </xdr:cNvPr>
        <xdr:cNvSpPr>
          <a:spLocks noChangeShapeType="1"/>
        </xdr:cNvSpPr>
      </xdr:nvSpPr>
      <xdr:spPr bwMode="auto">
        <a:xfrm>
          <a:off x="19050" y="834390"/>
          <a:ext cx="119253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49021E-2242-44E6-B292-2D53CE8635F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2EC2084-ED83-451F-8819-865DD1D014DF}"/>
            </a:ext>
          </a:extLst>
        </xdr:cNvPr>
        <xdr:cNvSpPr>
          <a:spLocks noChangeShapeType="1"/>
        </xdr:cNvSpPr>
      </xdr:nvSpPr>
      <xdr:spPr bwMode="auto">
        <a:xfrm>
          <a:off x="0" y="824865"/>
          <a:ext cx="19050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DC8A714-599B-4C61-88E0-9AC31E4114AA}"/>
            </a:ext>
          </a:extLst>
        </xdr:cNvPr>
        <xdr:cNvSpPr>
          <a:spLocks noChangeShapeType="1"/>
        </xdr:cNvSpPr>
      </xdr:nvSpPr>
      <xdr:spPr bwMode="auto">
        <a:xfrm>
          <a:off x="0" y="824865"/>
          <a:ext cx="19050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66F1741-6422-42D0-B64C-321121B579B3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</xdr:row>
      <xdr:rowOff>28575</xdr:rowOff>
    </xdr:from>
    <xdr:to>
      <xdr:col>1</xdr:col>
      <xdr:colOff>0</xdr:colOff>
      <xdr:row>13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0C92AC4-FF28-4755-AE7B-BE2558FEA8FF}"/>
            </a:ext>
          </a:extLst>
        </xdr:cNvPr>
        <xdr:cNvSpPr>
          <a:spLocks noChangeShapeType="1"/>
        </xdr:cNvSpPr>
      </xdr:nvSpPr>
      <xdr:spPr bwMode="auto">
        <a:xfrm>
          <a:off x="19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28575</xdr:rowOff>
    </xdr:from>
    <xdr:to>
      <xdr:col>1</xdr:col>
      <xdr:colOff>0</xdr:colOff>
      <xdr:row>22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AF0ADD2-7F34-46C7-8C01-F8875766AA4E}"/>
            </a:ext>
          </a:extLst>
        </xdr:cNvPr>
        <xdr:cNvSpPr>
          <a:spLocks noChangeShapeType="1"/>
        </xdr:cNvSpPr>
      </xdr:nvSpPr>
      <xdr:spPr bwMode="auto">
        <a:xfrm>
          <a:off x="19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11</xdr:row>
      <xdr:rowOff>28575</xdr:rowOff>
    </xdr:from>
    <xdr:to>
      <xdr:col>6</xdr:col>
      <xdr:colOff>0</xdr:colOff>
      <xdr:row>12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4B6FF8F-2D3E-4D8B-92CE-20B95E02B82F}"/>
            </a:ext>
          </a:extLst>
        </xdr:cNvPr>
        <xdr:cNvSpPr>
          <a:spLocks noChangeShapeType="1"/>
        </xdr:cNvSpPr>
      </xdr:nvSpPr>
      <xdr:spPr bwMode="auto">
        <a:xfrm>
          <a:off x="3448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11</xdr:row>
      <xdr:rowOff>28575</xdr:rowOff>
    </xdr:from>
    <xdr:to>
      <xdr:col>6</xdr:col>
      <xdr:colOff>0</xdr:colOff>
      <xdr:row>12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4C8DE8DC-ADCE-425D-A7AE-8F9FF032E4FC}"/>
            </a:ext>
          </a:extLst>
        </xdr:cNvPr>
        <xdr:cNvSpPr>
          <a:spLocks noChangeShapeType="1"/>
        </xdr:cNvSpPr>
      </xdr:nvSpPr>
      <xdr:spPr bwMode="auto">
        <a:xfrm>
          <a:off x="3448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20</xdr:row>
      <xdr:rowOff>28575</xdr:rowOff>
    </xdr:from>
    <xdr:to>
      <xdr:col>6</xdr:col>
      <xdr:colOff>0</xdr:colOff>
      <xdr:row>21</xdr:row>
      <xdr:rowOff>219075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278407C1-9C39-4209-A4FB-0C15BC01782E}"/>
            </a:ext>
          </a:extLst>
        </xdr:cNvPr>
        <xdr:cNvSpPr>
          <a:spLocks noChangeShapeType="1"/>
        </xdr:cNvSpPr>
      </xdr:nvSpPr>
      <xdr:spPr bwMode="auto">
        <a:xfrm>
          <a:off x="3448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20</xdr:row>
      <xdr:rowOff>28575</xdr:rowOff>
    </xdr:from>
    <xdr:to>
      <xdr:col>6</xdr:col>
      <xdr:colOff>0</xdr:colOff>
      <xdr:row>21</xdr:row>
      <xdr:rowOff>219075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FDA26021-9796-4337-A323-2C432F2B4AD2}"/>
            </a:ext>
          </a:extLst>
        </xdr:cNvPr>
        <xdr:cNvSpPr>
          <a:spLocks noChangeShapeType="1"/>
        </xdr:cNvSpPr>
      </xdr:nvSpPr>
      <xdr:spPr bwMode="auto">
        <a:xfrm>
          <a:off x="3448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1794ED-5013-4556-82EB-363729633407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A712F37-46EA-4FD9-8E92-2DCB4FA7495D}"/>
            </a:ext>
          </a:extLst>
        </xdr:cNvPr>
        <xdr:cNvSpPr>
          <a:spLocks noChangeShapeType="1"/>
        </xdr:cNvSpPr>
      </xdr:nvSpPr>
      <xdr:spPr bwMode="auto">
        <a:xfrm>
          <a:off x="9525" y="853440"/>
          <a:ext cx="58483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CAEFE47-F9DC-4FCC-B300-8EA7CD3E929A}"/>
            </a:ext>
          </a:extLst>
        </xdr:cNvPr>
        <xdr:cNvSpPr>
          <a:spLocks noChangeShapeType="1"/>
        </xdr:cNvSpPr>
      </xdr:nvSpPr>
      <xdr:spPr bwMode="auto">
        <a:xfrm>
          <a:off x="0" y="838200"/>
          <a:ext cx="61722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82360D-8819-4F40-87D8-0B59541E25BD}"/>
            </a:ext>
          </a:extLst>
        </xdr:cNvPr>
        <xdr:cNvSpPr>
          <a:spLocks noChangeShapeType="1"/>
        </xdr:cNvSpPr>
      </xdr:nvSpPr>
      <xdr:spPr bwMode="auto">
        <a:xfrm>
          <a:off x="0" y="838200"/>
          <a:ext cx="61722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75B10F-654A-4F7B-A45B-5D09F4FDD774}"/>
            </a:ext>
          </a:extLst>
        </xdr:cNvPr>
        <xdr:cNvSpPr>
          <a:spLocks noChangeShapeType="1"/>
        </xdr:cNvSpPr>
      </xdr:nvSpPr>
      <xdr:spPr bwMode="auto">
        <a:xfrm>
          <a:off x="0" y="670560"/>
          <a:ext cx="61722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8C3358-C955-4538-B2D8-3C89AC5C85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BA703F7-2092-479F-9EC8-ABB02BF45C32}"/>
            </a:ext>
          </a:extLst>
        </xdr:cNvPr>
        <xdr:cNvSpPr>
          <a:spLocks noChangeShapeType="1"/>
        </xdr:cNvSpPr>
      </xdr:nvSpPr>
      <xdr:spPr bwMode="auto">
        <a:xfrm>
          <a:off x="9525" y="20669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51CA51-4BE7-475B-9489-8F0EA7511CEB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1D501C3-74EA-402B-8DC2-0DE4952743F8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7254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F33F71CB-634F-4620-A1DB-8BAF212AB51A}"/>
            </a:ext>
          </a:extLst>
        </xdr:cNvPr>
        <xdr:cNvSpPr>
          <a:spLocks noChangeShapeType="1"/>
        </xdr:cNvSpPr>
      </xdr:nvSpPr>
      <xdr:spPr bwMode="auto">
        <a:xfrm>
          <a:off x="9525" y="824865"/>
          <a:ext cx="127254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AAB3EC-FAC1-481D-A64A-A3F29007D8B7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8572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72A6931-8F3A-41C8-B6FB-B3462E7515DA}"/>
            </a:ext>
          </a:extLst>
        </xdr:cNvPr>
        <xdr:cNvSpPr>
          <a:spLocks noChangeShapeType="1"/>
        </xdr:cNvSpPr>
      </xdr:nvSpPr>
      <xdr:spPr bwMode="auto">
        <a:xfrm>
          <a:off x="19050" y="843915"/>
          <a:ext cx="1459230" cy="382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911F1B1-9AE6-499E-AFCB-35881B1840BD}"/>
            </a:ext>
          </a:extLst>
        </xdr:cNvPr>
        <xdr:cNvSpPr>
          <a:spLocks noChangeShapeType="1"/>
        </xdr:cNvSpPr>
      </xdr:nvSpPr>
      <xdr:spPr bwMode="auto">
        <a:xfrm>
          <a:off x="19050" y="843915"/>
          <a:ext cx="1459230" cy="382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857A1E-F5B5-436C-8766-54638F7765BB}"/>
            </a:ext>
          </a:extLst>
        </xdr:cNvPr>
        <xdr:cNvSpPr>
          <a:spLocks noChangeShapeType="1"/>
        </xdr:cNvSpPr>
      </xdr:nvSpPr>
      <xdr:spPr bwMode="auto">
        <a:xfrm>
          <a:off x="9525" y="847725"/>
          <a:ext cx="184213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71C5B3C-20EA-416C-B088-FE5992C1D186}"/>
            </a:ext>
          </a:extLst>
        </xdr:cNvPr>
        <xdr:cNvSpPr>
          <a:spLocks noChangeShapeType="1"/>
        </xdr:cNvSpPr>
      </xdr:nvSpPr>
      <xdr:spPr bwMode="auto">
        <a:xfrm>
          <a:off x="9525" y="847725"/>
          <a:ext cx="184213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3AAD0CA-655F-42B6-8456-3E94230B1B86}"/>
            </a:ext>
          </a:extLst>
        </xdr:cNvPr>
        <xdr:cNvSpPr>
          <a:spLocks noChangeShapeType="1"/>
        </xdr:cNvSpPr>
      </xdr:nvSpPr>
      <xdr:spPr bwMode="auto">
        <a:xfrm>
          <a:off x="9525" y="847725"/>
          <a:ext cx="1842135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3</xdr:col>
      <xdr:colOff>0</xdr:colOff>
      <xdr:row>3</xdr:row>
      <xdr:rowOff>180975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433DE94-7922-4A91-935D-8B95C577765A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7620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3</xdr:col>
      <xdr:colOff>0</xdr:colOff>
      <xdr:row>3</xdr:row>
      <xdr:rowOff>180975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4ED69C7-027A-4A34-83FC-2927B13B4272}"/>
            </a:ext>
          </a:extLst>
        </xdr:cNvPr>
        <xdr:cNvSpPr>
          <a:spLocks noChangeShapeType="1"/>
        </xdr:cNvSpPr>
      </xdr:nvSpPr>
      <xdr:spPr bwMode="auto">
        <a:xfrm>
          <a:off x="9525" y="843915"/>
          <a:ext cx="167449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3</xdr:col>
      <xdr:colOff>0</xdr:colOff>
      <xdr:row>3</xdr:row>
      <xdr:rowOff>180975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A398B867-A223-4573-8A42-202CEF249AD7}"/>
            </a:ext>
          </a:extLst>
        </xdr:cNvPr>
        <xdr:cNvSpPr>
          <a:spLocks noChangeShapeType="1"/>
        </xdr:cNvSpPr>
      </xdr:nvSpPr>
      <xdr:spPr bwMode="auto">
        <a:xfrm>
          <a:off x="9525" y="843915"/>
          <a:ext cx="167449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7B67F5F-14BA-4B02-8940-D4759E093F38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740FFDD-DA84-40F3-AF51-1FEF73684B12}"/>
            </a:ext>
          </a:extLst>
        </xdr:cNvPr>
        <xdr:cNvSpPr>
          <a:spLocks noChangeShapeType="1"/>
        </xdr:cNvSpPr>
      </xdr:nvSpPr>
      <xdr:spPr bwMode="auto">
        <a:xfrm>
          <a:off x="9525" y="834390"/>
          <a:ext cx="531495" cy="1764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FC52DBA9-9B66-491A-96D5-54F1C9865988}"/>
            </a:ext>
          </a:extLst>
        </xdr:cNvPr>
        <xdr:cNvSpPr>
          <a:spLocks noChangeShapeType="1"/>
        </xdr:cNvSpPr>
      </xdr:nvSpPr>
      <xdr:spPr bwMode="auto">
        <a:xfrm>
          <a:off x="9525" y="834390"/>
          <a:ext cx="531495" cy="1764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14E3-9D47-4843-8A1B-336A6BAC1F36}">
  <dimension ref="A1:D27"/>
  <sheetViews>
    <sheetView tabSelected="1" view="pageBreakPreview" zoomScale="115" zoomScaleNormal="100" zoomScaleSheetLayoutView="115" workbookViewId="0">
      <selection activeCell="A15" sqref="A15"/>
    </sheetView>
  </sheetViews>
  <sheetFormatPr defaultColWidth="9" defaultRowHeight="13.2"/>
  <cols>
    <col min="1" max="3" width="28.6640625" style="1" customWidth="1"/>
    <col min="4" max="16384" width="9" style="1"/>
  </cols>
  <sheetData>
    <row r="1" spans="1:4" s="857" customFormat="1" ht="79.5" customHeight="1">
      <c r="A1" s="860" t="s">
        <v>576</v>
      </c>
      <c r="B1" s="859"/>
      <c r="C1" s="858"/>
    </row>
    <row r="2" spans="1:4" ht="15" customHeight="1"/>
    <row r="3" spans="1:4" ht="15" customHeight="1"/>
    <row r="4" spans="1:4" ht="15" customHeight="1">
      <c r="A4" s="10" t="s">
        <v>575</v>
      </c>
    </row>
    <row r="5" spans="1:4" s="59" customFormat="1" ht="5.0999999999999996" customHeight="1">
      <c r="A5" s="9"/>
      <c r="B5" s="176"/>
    </row>
    <row r="6" spans="1:4" s="59" customFormat="1" ht="12.9" customHeight="1" thickBot="1">
      <c r="A6" s="178" t="s">
        <v>574</v>
      </c>
      <c r="B6" s="177"/>
      <c r="C6" s="856" t="s">
        <v>573</v>
      </c>
    </row>
    <row r="7" spans="1:4" ht="19.5" customHeight="1" thickTop="1">
      <c r="A7" s="846" t="s">
        <v>21</v>
      </c>
      <c r="B7" s="894" t="s">
        <v>4</v>
      </c>
      <c r="C7" s="894" t="s">
        <v>572</v>
      </c>
    </row>
    <row r="8" spans="1:4" ht="19.5" customHeight="1">
      <c r="A8" s="847" t="s">
        <v>571</v>
      </c>
      <c r="B8" s="895"/>
      <c r="C8" s="895"/>
    </row>
    <row r="9" spans="1:4" ht="18" customHeight="1">
      <c r="A9" s="714">
        <v>30</v>
      </c>
      <c r="B9" s="854">
        <v>56</v>
      </c>
      <c r="C9" s="853">
        <v>6697</v>
      </c>
    </row>
    <row r="10" spans="1:4" ht="18" customHeight="1">
      <c r="A10" s="855" t="s">
        <v>570</v>
      </c>
      <c r="B10" s="854">
        <v>56</v>
      </c>
      <c r="C10" s="853">
        <v>6771</v>
      </c>
    </row>
    <row r="11" spans="1:4" ht="18" customHeight="1">
      <c r="A11" s="852">
        <v>2</v>
      </c>
      <c r="B11" s="851">
        <v>57</v>
      </c>
      <c r="C11" s="850">
        <v>6864</v>
      </c>
    </row>
    <row r="12" spans="1:4" ht="12" customHeight="1">
      <c r="A12" s="4" t="s">
        <v>569</v>
      </c>
      <c r="B12" s="2"/>
      <c r="C12" s="214" t="s">
        <v>568</v>
      </c>
    </row>
    <row r="13" spans="1:4">
      <c r="A13" s="3" t="s">
        <v>0</v>
      </c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D23" s="2"/>
    </row>
    <row r="24" spans="1:4">
      <c r="D24" s="2"/>
    </row>
    <row r="25" spans="1:4">
      <c r="D25" s="2"/>
    </row>
    <row r="26" spans="1:4">
      <c r="D26" s="2"/>
    </row>
    <row r="27" spans="1:4">
      <c r="D27" s="2"/>
    </row>
  </sheetData>
  <mergeCells count="2">
    <mergeCell ref="B7:B8"/>
    <mergeCell ref="C7:C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0AB59-88CF-4EBD-B1D8-1B0D39B2374D}">
  <dimension ref="A1:K8"/>
  <sheetViews>
    <sheetView view="pageBreakPreview" zoomScaleNormal="100" zoomScaleSheetLayoutView="100" workbookViewId="0">
      <selection activeCell="F24" sqref="F24"/>
    </sheetView>
  </sheetViews>
  <sheetFormatPr defaultColWidth="9" defaultRowHeight="13.5" customHeight="1"/>
  <cols>
    <col min="1" max="1" width="2.21875" style="12" customWidth="1"/>
    <col min="2" max="2" width="11.88671875" style="12" customWidth="1"/>
    <col min="3" max="11" width="7.6640625" style="12" customWidth="1"/>
    <col min="12" max="16384" width="9" style="12"/>
  </cols>
  <sheetData>
    <row r="1" spans="1:11" ht="15" customHeight="1">
      <c r="A1" s="38" t="s">
        <v>175</v>
      </c>
      <c r="B1" s="38"/>
    </row>
    <row r="2" spans="1:11" ht="9.9" customHeight="1" thickBot="1">
      <c r="A2" s="137"/>
      <c r="B2" s="137"/>
      <c r="C2" s="32"/>
      <c r="D2" s="32"/>
      <c r="E2" s="32"/>
      <c r="F2" s="32"/>
      <c r="G2" s="32"/>
      <c r="H2" s="32"/>
      <c r="I2" s="32"/>
      <c r="J2" s="32"/>
      <c r="K2" s="32"/>
    </row>
    <row r="3" spans="1:11" s="24" customFormat="1" ht="17.25" customHeight="1" thickTop="1">
      <c r="A3" s="917" t="s">
        <v>174</v>
      </c>
      <c r="B3" s="966"/>
      <c r="C3" s="904" t="s">
        <v>2</v>
      </c>
      <c r="D3" s="905"/>
      <c r="E3" s="906"/>
      <c r="F3" s="904">
        <v>2</v>
      </c>
      <c r="G3" s="905"/>
      <c r="H3" s="905"/>
      <c r="I3" s="909">
        <v>3</v>
      </c>
      <c r="J3" s="919"/>
      <c r="K3" s="910"/>
    </row>
    <row r="4" spans="1:11" s="24" customFormat="1" ht="17.25" customHeight="1">
      <c r="A4" s="967" t="s">
        <v>48</v>
      </c>
      <c r="B4" s="968"/>
      <c r="C4" s="775" t="s">
        <v>112</v>
      </c>
      <c r="D4" s="140" t="s">
        <v>111</v>
      </c>
      <c r="E4" s="140" t="s">
        <v>172</v>
      </c>
      <c r="F4" s="775" t="s">
        <v>173</v>
      </c>
      <c r="G4" s="140" t="s">
        <v>111</v>
      </c>
      <c r="H4" s="140" t="s">
        <v>172</v>
      </c>
      <c r="I4" s="775" t="s">
        <v>173</v>
      </c>
      <c r="J4" s="140" t="s">
        <v>111</v>
      </c>
      <c r="K4" s="790" t="s">
        <v>172</v>
      </c>
    </row>
    <row r="5" spans="1:11" s="24" customFormat="1" ht="18" customHeight="1">
      <c r="A5" s="907" t="s">
        <v>66</v>
      </c>
      <c r="B5" s="913"/>
      <c r="C5" s="58">
        <v>485</v>
      </c>
      <c r="D5" s="58">
        <v>458</v>
      </c>
      <c r="E5" s="58">
        <v>27</v>
      </c>
      <c r="F5" s="58">
        <v>313</v>
      </c>
      <c r="G5" s="58">
        <v>294</v>
      </c>
      <c r="H5" s="58">
        <v>19</v>
      </c>
      <c r="I5" s="57">
        <v>431</v>
      </c>
      <c r="J5" s="57">
        <v>407</v>
      </c>
      <c r="K5" s="56">
        <v>24</v>
      </c>
    </row>
    <row r="6" spans="1:11" s="24" customFormat="1" ht="18" customHeight="1">
      <c r="A6" s="588"/>
      <c r="B6" s="782" t="s">
        <v>171</v>
      </c>
      <c r="C6" s="58">
        <v>326</v>
      </c>
      <c r="D6" s="58">
        <v>299</v>
      </c>
      <c r="E6" s="58">
        <v>27</v>
      </c>
      <c r="F6" s="58">
        <v>189</v>
      </c>
      <c r="G6" s="58">
        <v>170</v>
      </c>
      <c r="H6" s="58">
        <v>19</v>
      </c>
      <c r="I6" s="57">
        <v>307</v>
      </c>
      <c r="J6" s="57">
        <v>283</v>
      </c>
      <c r="K6" s="56">
        <v>24</v>
      </c>
    </row>
    <row r="7" spans="1:11" s="24" customFormat="1" ht="18" customHeight="1">
      <c r="A7" s="779"/>
      <c r="B7" s="788" t="s">
        <v>170</v>
      </c>
      <c r="C7" s="139">
        <v>159</v>
      </c>
      <c r="D7" s="139">
        <v>159</v>
      </c>
      <c r="E7" s="138">
        <f>E11</f>
        <v>0</v>
      </c>
      <c r="F7" s="139">
        <v>124</v>
      </c>
      <c r="G7" s="139">
        <v>124</v>
      </c>
      <c r="H7" s="138" t="s">
        <v>51</v>
      </c>
      <c r="I7" s="17">
        <v>124</v>
      </c>
      <c r="J7" s="17">
        <v>124</v>
      </c>
      <c r="K7" s="777" t="s">
        <v>51</v>
      </c>
    </row>
    <row r="8" spans="1:11" s="3" customFormat="1" ht="12.9" customHeight="1">
      <c r="A8" s="41" t="s">
        <v>1</v>
      </c>
      <c r="B8" s="4"/>
      <c r="H8" s="14"/>
      <c r="K8" s="14"/>
    </row>
  </sheetData>
  <mergeCells count="6">
    <mergeCell ref="A5:B5"/>
    <mergeCell ref="A3:B3"/>
    <mergeCell ref="C3:E3"/>
    <mergeCell ref="F3:H3"/>
    <mergeCell ref="I3:K3"/>
    <mergeCell ref="A4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F456-F005-410A-A1FD-601113AC8AD5}">
  <sheetPr>
    <pageSetUpPr fitToPage="1"/>
  </sheetPr>
  <dimension ref="A1:E10"/>
  <sheetViews>
    <sheetView view="pageBreakPreview" zoomScaleNormal="100" zoomScaleSheetLayoutView="100" workbookViewId="0">
      <selection activeCell="E19" sqref="E19"/>
    </sheetView>
  </sheetViews>
  <sheetFormatPr defaultColWidth="9" defaultRowHeight="13.5" customHeight="1"/>
  <cols>
    <col min="1" max="1" width="15.6640625" style="141" customWidth="1"/>
    <col min="2" max="5" width="17.88671875" style="141" customWidth="1"/>
    <col min="6" max="16384" width="9" style="141"/>
  </cols>
  <sheetData>
    <row r="1" spans="1:5" ht="15" customHeight="1">
      <c r="A1" s="152" t="s">
        <v>181</v>
      </c>
    </row>
    <row r="2" spans="1:5" ht="9.9" customHeight="1" thickBot="1">
      <c r="A2" s="151"/>
      <c r="B2" s="150"/>
      <c r="C2" s="150"/>
      <c r="D2" s="150"/>
      <c r="E2" s="150"/>
    </row>
    <row r="3" spans="1:5" s="147" customFormat="1" ht="16.5" customHeight="1" thickTop="1">
      <c r="A3" s="618" t="s">
        <v>37</v>
      </c>
      <c r="B3" s="969" t="s">
        <v>180</v>
      </c>
      <c r="C3" s="619" t="s">
        <v>179</v>
      </c>
      <c r="D3" s="620"/>
      <c r="E3" s="621"/>
    </row>
    <row r="4" spans="1:5" s="147" customFormat="1" ht="16.5" customHeight="1">
      <c r="A4" s="622" t="s">
        <v>152</v>
      </c>
      <c r="B4" s="970"/>
      <c r="C4" s="149" t="s">
        <v>178</v>
      </c>
      <c r="D4" s="148" t="s">
        <v>177</v>
      </c>
      <c r="E4" s="623" t="s">
        <v>176</v>
      </c>
    </row>
    <row r="5" spans="1:5" s="144" customFormat="1" ht="18" customHeight="1">
      <c r="A5" s="569" t="s">
        <v>2</v>
      </c>
      <c r="B5" s="146">
        <v>64</v>
      </c>
      <c r="C5" s="146">
        <v>2428</v>
      </c>
      <c r="D5" s="146">
        <v>1553</v>
      </c>
      <c r="E5" s="146">
        <v>875</v>
      </c>
    </row>
    <row r="6" spans="1:5" s="144" customFormat="1" ht="18" customHeight="1">
      <c r="A6" s="569">
        <v>2</v>
      </c>
      <c r="B6" s="146">
        <v>7</v>
      </c>
      <c r="C6" s="146">
        <v>132</v>
      </c>
      <c r="D6" s="146">
        <v>22</v>
      </c>
      <c r="E6" s="146">
        <v>110</v>
      </c>
    </row>
    <row r="7" spans="1:5" s="144" customFormat="1" ht="18" customHeight="1">
      <c r="A7" s="624">
        <v>3</v>
      </c>
      <c r="B7" s="145">
        <v>5</v>
      </c>
      <c r="C7" s="145">
        <v>166</v>
      </c>
      <c r="D7" s="885">
        <v>0</v>
      </c>
      <c r="E7" s="145">
        <v>166</v>
      </c>
    </row>
    <row r="8" spans="1:5" s="142" customFormat="1" ht="12" customHeight="1">
      <c r="A8" s="143" t="s">
        <v>1</v>
      </c>
    </row>
    <row r="9" spans="1:5" s="142" customFormat="1" ht="13.5" customHeight="1"/>
    <row r="10" spans="1:5" s="142" customFormat="1" ht="13.5" customHeight="1"/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scale="99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7C1E-8AEC-4104-BA7C-51F8CCB41071}">
  <dimension ref="A1:H16"/>
  <sheetViews>
    <sheetView view="pageBreakPreview" zoomScaleNormal="100" zoomScaleSheetLayoutView="100" workbookViewId="0">
      <selection activeCell="E17" sqref="E17"/>
    </sheetView>
  </sheetViews>
  <sheetFormatPr defaultColWidth="9" defaultRowHeight="13.5" customHeight="1"/>
  <cols>
    <col min="1" max="1" width="12.88671875" style="12" customWidth="1"/>
    <col min="2" max="7" width="12.33203125" style="12" customWidth="1"/>
    <col min="8" max="8" width="11.33203125" style="12" customWidth="1"/>
    <col min="9" max="16384" width="9" style="12"/>
  </cols>
  <sheetData>
    <row r="1" spans="1:8" ht="15" customHeight="1">
      <c r="A1" s="165" t="s">
        <v>192</v>
      </c>
      <c r="B1" s="164"/>
      <c r="C1" s="164"/>
      <c r="D1" s="164"/>
      <c r="E1" s="164"/>
      <c r="F1" s="164"/>
      <c r="G1" s="164"/>
      <c r="H1" s="161"/>
    </row>
    <row r="2" spans="1:8" ht="9.9" customHeight="1" thickBot="1">
      <c r="A2" s="163"/>
      <c r="B2" s="162"/>
      <c r="C2" s="162"/>
      <c r="D2" s="162"/>
      <c r="E2" s="162"/>
      <c r="F2" s="162"/>
      <c r="G2" s="162"/>
      <c r="H2" s="161"/>
    </row>
    <row r="3" spans="1:8" s="71" customFormat="1" ht="16.5" customHeight="1" thickTop="1">
      <c r="A3" s="625" t="s">
        <v>191</v>
      </c>
      <c r="B3" s="972" t="s">
        <v>190</v>
      </c>
      <c r="C3" s="971" t="s">
        <v>189</v>
      </c>
      <c r="D3" s="971" t="s">
        <v>188</v>
      </c>
      <c r="E3" s="971" t="s">
        <v>187</v>
      </c>
      <c r="F3" s="971" t="s">
        <v>186</v>
      </c>
      <c r="G3" s="971" t="s">
        <v>185</v>
      </c>
    </row>
    <row r="4" spans="1:8" s="24" customFormat="1" ht="16.5" customHeight="1">
      <c r="A4" s="626" t="s">
        <v>184</v>
      </c>
      <c r="B4" s="973"/>
      <c r="C4" s="974"/>
      <c r="D4" s="974"/>
      <c r="E4" s="974"/>
      <c r="F4" s="974"/>
      <c r="G4" s="895"/>
    </row>
    <row r="5" spans="1:8" s="15" customFormat="1" ht="18" customHeight="1">
      <c r="A5" s="627" t="s">
        <v>114</v>
      </c>
      <c r="B5" s="160">
        <v>8</v>
      </c>
      <c r="C5" s="628">
        <v>0</v>
      </c>
      <c r="D5" s="160">
        <v>2</v>
      </c>
      <c r="E5" s="158" t="s">
        <v>127</v>
      </c>
      <c r="F5" s="157" t="s">
        <v>127</v>
      </c>
      <c r="G5" s="160">
        <v>6</v>
      </c>
    </row>
    <row r="6" spans="1:8" s="15" customFormat="1" ht="18" customHeight="1">
      <c r="A6" s="627">
        <v>2</v>
      </c>
      <c r="B6" s="160">
        <v>16</v>
      </c>
      <c r="C6" s="159">
        <v>0</v>
      </c>
      <c r="D6" s="158">
        <v>0</v>
      </c>
      <c r="E6" s="158">
        <v>0</v>
      </c>
      <c r="F6" s="157">
        <v>0</v>
      </c>
      <c r="G6" s="160">
        <v>16</v>
      </c>
    </row>
    <row r="7" spans="1:8" s="15" customFormat="1" ht="18" customHeight="1">
      <c r="A7" s="629">
        <v>3</v>
      </c>
      <c r="B7" s="156">
        <v>10</v>
      </c>
      <c r="C7" s="891">
        <v>0</v>
      </c>
      <c r="D7" s="891">
        <v>0</v>
      </c>
      <c r="E7" s="891">
        <v>0</v>
      </c>
      <c r="F7" s="892">
        <v>0</v>
      </c>
      <c r="G7" s="156">
        <v>10</v>
      </c>
    </row>
    <row r="8" spans="1:8" s="3" customFormat="1" ht="12" customHeight="1">
      <c r="A8" s="155" t="s">
        <v>183</v>
      </c>
      <c r="B8" s="154"/>
      <c r="C8" s="154"/>
      <c r="D8" s="154"/>
      <c r="E8" s="154"/>
      <c r="F8" s="154"/>
      <c r="G8" s="154"/>
      <c r="H8" s="153"/>
    </row>
    <row r="9" spans="1:8" s="3" customFormat="1" ht="13.5" customHeight="1"/>
    <row r="10" spans="1:8" s="3" customFormat="1" ht="13.5" customHeight="1"/>
    <row r="11" spans="1:8" s="3" customFormat="1" ht="13.5" customHeight="1"/>
    <row r="16" spans="1:8" ht="13.5" customHeight="1">
      <c r="A16" s="12" t="s">
        <v>182</v>
      </c>
    </row>
  </sheetData>
  <mergeCells count="6">
    <mergeCell ref="G3:G4"/>
    <mergeCell ref="B3:B4"/>
    <mergeCell ref="C3:C4"/>
    <mergeCell ref="D3:D4"/>
    <mergeCell ref="E3:E4"/>
    <mergeCell ref="F3:F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9503-C346-4060-8BD0-103CE652773D}">
  <dimension ref="A1:M11"/>
  <sheetViews>
    <sheetView view="pageBreakPreview" zoomScale="96" zoomScaleNormal="100" zoomScaleSheetLayoutView="96" workbookViewId="0">
      <selection activeCell="F21" sqref="F21"/>
    </sheetView>
  </sheetViews>
  <sheetFormatPr defaultColWidth="9" defaultRowHeight="13.2"/>
  <cols>
    <col min="1" max="1" width="9.109375" style="59" customWidth="1"/>
    <col min="2" max="10" width="8.6640625" style="59" customWidth="1"/>
    <col min="11" max="11" width="7.6640625" style="59" customWidth="1"/>
    <col min="12" max="13" width="6.109375" style="59" customWidth="1"/>
    <col min="14" max="16384" width="9" style="59"/>
  </cols>
  <sheetData>
    <row r="1" spans="1:13" ht="15" customHeight="1">
      <c r="A1" s="179" t="s">
        <v>205</v>
      </c>
      <c r="B1" s="176"/>
      <c r="C1" s="176"/>
      <c r="D1" s="176"/>
      <c r="E1" s="176"/>
      <c r="F1" s="176"/>
      <c r="G1" s="176"/>
      <c r="H1" s="176"/>
      <c r="I1" s="176"/>
      <c r="J1" s="176"/>
      <c r="K1" s="167"/>
      <c r="L1" s="167"/>
      <c r="M1" s="167"/>
    </row>
    <row r="2" spans="1:13" ht="5.0999999999999996" customHeight="1">
      <c r="A2" s="179"/>
      <c r="B2" s="176"/>
      <c r="C2" s="176"/>
      <c r="D2" s="176"/>
      <c r="E2" s="176"/>
      <c r="F2" s="176"/>
      <c r="G2" s="176"/>
      <c r="H2" s="176"/>
      <c r="I2" s="176"/>
      <c r="J2" s="176"/>
      <c r="K2" s="167"/>
      <c r="L2" s="167"/>
      <c r="M2" s="167"/>
    </row>
    <row r="3" spans="1:13" ht="12.9" customHeight="1" thickBot="1">
      <c r="A3" s="178" t="s">
        <v>204</v>
      </c>
      <c r="B3" s="177"/>
      <c r="C3" s="177"/>
      <c r="D3" s="177"/>
      <c r="E3" s="177"/>
      <c r="F3" s="177"/>
      <c r="G3" s="177"/>
      <c r="H3" s="176"/>
      <c r="I3" s="176"/>
      <c r="J3" s="176"/>
      <c r="K3" s="167"/>
      <c r="L3" s="167"/>
      <c r="M3" s="167"/>
    </row>
    <row r="4" spans="1:13" s="63" customFormat="1" ht="16.5" customHeight="1" thickTop="1">
      <c r="A4" s="630" t="s">
        <v>203</v>
      </c>
      <c r="B4" s="975" t="s">
        <v>202</v>
      </c>
      <c r="C4" s="976"/>
      <c r="D4" s="975" t="s">
        <v>201</v>
      </c>
      <c r="E4" s="977"/>
      <c r="F4" s="977"/>
      <c r="G4" s="977"/>
      <c r="H4" s="975" t="s">
        <v>200</v>
      </c>
      <c r="I4" s="977"/>
      <c r="J4" s="978"/>
    </row>
    <row r="5" spans="1:13" s="63" customFormat="1" ht="16.5" customHeight="1">
      <c r="A5" s="631" t="s">
        <v>199</v>
      </c>
      <c r="B5" s="175" t="s">
        <v>196</v>
      </c>
      <c r="C5" s="175" t="s">
        <v>195</v>
      </c>
      <c r="D5" s="175" t="s">
        <v>196</v>
      </c>
      <c r="E5" s="175" t="s">
        <v>195</v>
      </c>
      <c r="F5" s="175" t="s">
        <v>198</v>
      </c>
      <c r="G5" s="174" t="s">
        <v>197</v>
      </c>
      <c r="H5" s="175" t="s">
        <v>196</v>
      </c>
      <c r="I5" s="174" t="s">
        <v>195</v>
      </c>
      <c r="J5" s="175" t="s">
        <v>194</v>
      </c>
    </row>
    <row r="6" spans="1:13" s="63" customFormat="1" ht="18" customHeight="1">
      <c r="A6" s="632" t="s">
        <v>2</v>
      </c>
      <c r="B6" s="173">
        <v>4719</v>
      </c>
      <c r="C6" s="173">
        <v>4733</v>
      </c>
      <c r="D6" s="173" t="s">
        <v>127</v>
      </c>
      <c r="E6" s="633" t="s">
        <v>127</v>
      </c>
      <c r="F6" s="173" t="s">
        <v>127</v>
      </c>
      <c r="G6" s="633" t="s">
        <v>127</v>
      </c>
      <c r="H6" s="173" t="s">
        <v>127</v>
      </c>
      <c r="I6" s="633" t="s">
        <v>127</v>
      </c>
      <c r="J6" s="173">
        <v>1463</v>
      </c>
    </row>
    <row r="7" spans="1:13" s="63" customFormat="1" ht="18" customHeight="1">
      <c r="A7" s="632">
        <v>2</v>
      </c>
      <c r="B7" s="173">
        <v>4592</v>
      </c>
      <c r="C7" s="173">
        <v>4917</v>
      </c>
      <c r="D7" s="173" t="s">
        <v>51</v>
      </c>
      <c r="E7" s="173" t="s">
        <v>51</v>
      </c>
      <c r="F7" s="173" t="s">
        <v>51</v>
      </c>
      <c r="G7" s="173" t="s">
        <v>51</v>
      </c>
      <c r="H7" s="173" t="s">
        <v>51</v>
      </c>
      <c r="I7" s="172" t="s">
        <v>51</v>
      </c>
      <c r="J7" s="173">
        <v>1905</v>
      </c>
    </row>
    <row r="8" spans="1:13" s="63" customFormat="1" ht="18" customHeight="1">
      <c r="A8" s="634">
        <v>3</v>
      </c>
      <c r="B8" s="171">
        <v>4128</v>
      </c>
      <c r="C8" s="171">
        <v>4700</v>
      </c>
      <c r="D8" s="171" t="s">
        <v>51</v>
      </c>
      <c r="E8" s="171" t="s">
        <v>51</v>
      </c>
      <c r="F8" s="171" t="s">
        <v>51</v>
      </c>
      <c r="G8" s="171" t="s">
        <v>51</v>
      </c>
      <c r="H8" s="171" t="s">
        <v>51</v>
      </c>
      <c r="I8" s="171" t="s">
        <v>51</v>
      </c>
      <c r="J8" s="171">
        <v>757</v>
      </c>
    </row>
    <row r="9" spans="1:13" ht="12" customHeight="1">
      <c r="A9" s="170"/>
      <c r="B9" s="168"/>
      <c r="C9" s="168"/>
      <c r="D9" s="168"/>
      <c r="E9" s="168"/>
      <c r="F9" s="168"/>
      <c r="G9" s="168"/>
      <c r="H9" s="168"/>
      <c r="I9" s="169"/>
      <c r="J9" s="169" t="s">
        <v>193</v>
      </c>
      <c r="K9" s="169"/>
    </row>
    <row r="10" spans="1:13" ht="12" customHeight="1">
      <c r="A10" s="170"/>
      <c r="B10" s="168"/>
      <c r="C10" s="167"/>
      <c r="D10" s="167"/>
      <c r="E10" s="167"/>
      <c r="F10" s="169"/>
      <c r="G10" s="168"/>
      <c r="H10" s="168"/>
      <c r="I10" s="166"/>
      <c r="J10" s="167"/>
      <c r="K10" s="166"/>
    </row>
    <row r="11" spans="1:13" ht="12" customHeight="1">
      <c r="A11" s="170"/>
      <c r="B11" s="168"/>
      <c r="C11" s="167"/>
      <c r="D11" s="167"/>
      <c r="E11" s="167"/>
      <c r="F11" s="169"/>
      <c r="G11" s="168"/>
      <c r="H11" s="168"/>
      <c r="I11" s="168"/>
      <c r="J11" s="167"/>
      <c r="K11" s="166"/>
      <c r="L11" s="167"/>
      <c r="M11" s="166"/>
    </row>
  </sheetData>
  <mergeCells count="3">
    <mergeCell ref="B4:C4"/>
    <mergeCell ref="D4:G4"/>
    <mergeCell ref="H4:J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C7B6-F684-4E07-A45B-68D58B3B9D94}">
  <dimension ref="A1:M14"/>
  <sheetViews>
    <sheetView view="pageBreakPreview" zoomScaleNormal="100" zoomScaleSheetLayoutView="100" workbookViewId="0">
      <selection activeCell="C22" sqref="C22"/>
    </sheetView>
  </sheetViews>
  <sheetFormatPr defaultColWidth="9" defaultRowHeight="10.8"/>
  <cols>
    <col min="1" max="1" width="9.6640625" style="12" customWidth="1"/>
    <col min="2" max="6" width="14.6640625" style="12" customWidth="1"/>
    <col min="7" max="8" width="11.33203125" style="12" customWidth="1"/>
    <col min="9" max="9" width="12.109375" style="12" customWidth="1"/>
    <col min="10" max="10" width="10.77734375" style="12" customWidth="1"/>
    <col min="11" max="11" width="12.44140625" style="12" customWidth="1"/>
    <col min="12" max="16384" width="9" style="12"/>
  </cols>
  <sheetData>
    <row r="1" spans="1:13" ht="15" customHeight="1" thickBot="1">
      <c r="A1" s="178" t="s">
        <v>222</v>
      </c>
      <c r="B1" s="177"/>
      <c r="C1" s="177"/>
      <c r="D1" s="177"/>
      <c r="E1" s="177"/>
      <c r="F1" s="177"/>
      <c r="G1" s="176"/>
      <c r="H1" s="176"/>
      <c r="I1" s="176"/>
    </row>
    <row r="2" spans="1:13" s="24" customFormat="1" ht="17.100000000000001" customHeight="1" thickTop="1">
      <c r="A2" s="630" t="s">
        <v>221</v>
      </c>
      <c r="B2" s="196" t="s">
        <v>220</v>
      </c>
      <c r="C2" s="195"/>
      <c r="D2" s="196" t="s">
        <v>219</v>
      </c>
      <c r="E2" s="195"/>
      <c r="F2" s="635" t="s">
        <v>218</v>
      </c>
      <c r="G2" s="20"/>
    </row>
    <row r="3" spans="1:13" s="24" customFormat="1" ht="15" customHeight="1">
      <c r="A3" s="636"/>
      <c r="B3" s="637" t="s">
        <v>217</v>
      </c>
      <c r="C3" s="194"/>
      <c r="D3" s="637" t="s">
        <v>216</v>
      </c>
      <c r="E3" s="194"/>
      <c r="F3" s="638" t="s">
        <v>215</v>
      </c>
      <c r="G3" s="20"/>
    </row>
    <row r="4" spans="1:13" s="24" customFormat="1" ht="15" customHeight="1">
      <c r="A4" s="636"/>
      <c r="B4" s="193" t="s">
        <v>214</v>
      </c>
      <c r="C4" s="191"/>
      <c r="D4" s="192" t="s">
        <v>213</v>
      </c>
      <c r="E4" s="191"/>
      <c r="F4" s="639" t="s">
        <v>212</v>
      </c>
      <c r="G4" s="20"/>
    </row>
    <row r="5" spans="1:13" s="49" customFormat="1" ht="16.5" customHeight="1">
      <c r="A5" s="640"/>
      <c r="B5" s="190" t="s">
        <v>211</v>
      </c>
      <c r="C5" s="189" t="s">
        <v>210</v>
      </c>
      <c r="D5" s="190" t="s">
        <v>211</v>
      </c>
      <c r="E5" s="189" t="s">
        <v>210</v>
      </c>
      <c r="F5" s="641" t="s">
        <v>209</v>
      </c>
      <c r="G5" s="188"/>
    </row>
    <row r="6" spans="1:13" s="24" customFormat="1" ht="17.100000000000001" customHeight="1">
      <c r="A6" s="631" t="s">
        <v>208</v>
      </c>
      <c r="B6" s="186" t="s">
        <v>207</v>
      </c>
      <c r="C6" s="187" t="s">
        <v>206</v>
      </c>
      <c r="D6" s="186" t="s">
        <v>207</v>
      </c>
      <c r="E6" s="187" t="s">
        <v>206</v>
      </c>
      <c r="F6" s="187" t="s">
        <v>206</v>
      </c>
      <c r="G6" s="20"/>
    </row>
    <row r="7" spans="1:13" s="24" customFormat="1" ht="17.100000000000001" customHeight="1">
      <c r="A7" s="632" t="s">
        <v>2</v>
      </c>
      <c r="B7" s="173" t="s">
        <v>127</v>
      </c>
      <c r="C7" s="173">
        <v>1</v>
      </c>
      <c r="D7" s="185">
        <v>14312</v>
      </c>
      <c r="E7" s="185">
        <v>4879</v>
      </c>
      <c r="F7" s="185">
        <v>3361</v>
      </c>
      <c r="G7" s="20"/>
    </row>
    <row r="8" spans="1:13" s="24" customFormat="1" ht="17.100000000000001" customHeight="1">
      <c r="A8" s="632">
        <v>2</v>
      </c>
      <c r="B8" s="173">
        <v>2</v>
      </c>
      <c r="C8" s="173" t="s">
        <v>51</v>
      </c>
      <c r="D8" s="185">
        <v>14024</v>
      </c>
      <c r="E8" s="185">
        <v>4787</v>
      </c>
      <c r="F8" s="185">
        <v>3856</v>
      </c>
      <c r="G8" s="20"/>
    </row>
    <row r="9" spans="1:13" s="24" customFormat="1" ht="17.100000000000001" customHeight="1">
      <c r="A9" s="634">
        <v>3</v>
      </c>
      <c r="B9" s="171" t="s">
        <v>127</v>
      </c>
      <c r="C9" s="171" t="s">
        <v>127</v>
      </c>
      <c r="D9" s="183">
        <v>12693</v>
      </c>
      <c r="E9" s="183">
        <v>4387</v>
      </c>
      <c r="F9" s="183">
        <v>3453</v>
      </c>
      <c r="G9" s="20"/>
    </row>
    <row r="10" spans="1:13" s="24" customFormat="1" ht="12.9" customHeight="1">
      <c r="A10" s="181"/>
      <c r="B10" s="180"/>
      <c r="C10" s="180"/>
      <c r="D10" s="180"/>
      <c r="E10" s="180"/>
      <c r="F10" s="180"/>
      <c r="G10" s="180"/>
      <c r="H10" s="180"/>
      <c r="I10" s="180"/>
      <c r="J10" s="30"/>
    </row>
    <row r="11" spans="1:13" s="59" customFormat="1" ht="12" customHeight="1">
      <c r="A11" s="170"/>
      <c r="B11" s="168"/>
      <c r="C11" s="167"/>
      <c r="D11" s="167"/>
      <c r="E11" s="167"/>
      <c r="F11" s="169"/>
      <c r="G11" s="168"/>
      <c r="H11" s="168"/>
      <c r="I11" s="166"/>
      <c r="J11" s="167"/>
      <c r="K11" s="166"/>
    </row>
    <row r="12" spans="1:13" s="59" customFormat="1" ht="12" customHeight="1">
      <c r="A12" s="170"/>
      <c r="B12" s="168"/>
      <c r="C12" s="167"/>
      <c r="D12" s="167"/>
      <c r="E12" s="167"/>
      <c r="F12" s="169"/>
      <c r="G12" s="168"/>
      <c r="H12" s="168"/>
      <c r="I12" s="168"/>
      <c r="J12" s="167"/>
      <c r="K12" s="166"/>
      <c r="L12" s="167"/>
      <c r="M12" s="166"/>
    </row>
    <row r="13" spans="1:13" s="59" customFormat="1" ht="13.2"/>
    <row r="14" spans="1:13" s="59" customFormat="1" ht="13.2"/>
  </sheetData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3FCC-17DC-4BFE-BE36-E8A6A5D94196}">
  <dimension ref="A1:H10"/>
  <sheetViews>
    <sheetView view="pageBreakPreview" zoomScaleNormal="100" zoomScaleSheetLayoutView="100" workbookViewId="0">
      <selection activeCell="C19" sqref="C19"/>
    </sheetView>
  </sheetViews>
  <sheetFormatPr defaultColWidth="9" defaultRowHeight="10.8"/>
  <cols>
    <col min="1" max="1" width="9.6640625" style="12" customWidth="1"/>
    <col min="2" max="8" width="10.6640625" style="12" customWidth="1"/>
    <col min="9" max="9" width="10.77734375" style="12" customWidth="1"/>
    <col min="10" max="10" width="12.44140625" style="12" customWidth="1"/>
    <col min="11" max="16384" width="9" style="12"/>
  </cols>
  <sheetData>
    <row r="1" spans="1:8" s="24" customFormat="1" ht="15" customHeight="1" thickBot="1">
      <c r="A1" s="178"/>
      <c r="B1" s="204"/>
      <c r="C1" s="204"/>
      <c r="D1" s="204"/>
      <c r="E1" s="204"/>
      <c r="F1" s="204"/>
      <c r="G1" s="204"/>
      <c r="H1" s="180"/>
    </row>
    <row r="2" spans="1:8" s="24" customFormat="1" ht="15.9" customHeight="1" thickTop="1">
      <c r="A2" s="630" t="s">
        <v>221</v>
      </c>
      <c r="B2" s="979" t="s">
        <v>228</v>
      </c>
      <c r="C2" s="980"/>
      <c r="D2" s="983" t="s">
        <v>227</v>
      </c>
      <c r="E2" s="984"/>
      <c r="F2" s="983" t="s">
        <v>226</v>
      </c>
      <c r="G2" s="984"/>
      <c r="H2" s="987" t="s">
        <v>225</v>
      </c>
    </row>
    <row r="3" spans="1:8" s="24" customFormat="1" ht="15.9" customHeight="1">
      <c r="A3" s="636"/>
      <c r="B3" s="981"/>
      <c r="C3" s="982"/>
      <c r="D3" s="985"/>
      <c r="E3" s="986"/>
      <c r="F3" s="985"/>
      <c r="G3" s="986"/>
      <c r="H3" s="988"/>
    </row>
    <row r="4" spans="1:8" s="24" customFormat="1" ht="16.5" customHeight="1">
      <c r="A4" s="636" t="s">
        <v>208</v>
      </c>
      <c r="B4" s="203" t="s">
        <v>224</v>
      </c>
      <c r="C4" s="203" t="s">
        <v>223</v>
      </c>
      <c r="D4" s="203" t="s">
        <v>224</v>
      </c>
      <c r="E4" s="203" t="s">
        <v>223</v>
      </c>
      <c r="F4" s="203" t="s">
        <v>224</v>
      </c>
      <c r="G4" s="203" t="s">
        <v>223</v>
      </c>
      <c r="H4" s="988"/>
    </row>
    <row r="5" spans="1:8" s="24" customFormat="1" ht="17.100000000000001" customHeight="1">
      <c r="A5" s="642" t="s">
        <v>2</v>
      </c>
      <c r="B5" s="202">
        <v>2</v>
      </c>
      <c r="C5" s="202">
        <v>14</v>
      </c>
      <c r="D5" s="202">
        <v>13892</v>
      </c>
      <c r="E5" s="201">
        <v>4573</v>
      </c>
      <c r="F5" s="202">
        <v>14106</v>
      </c>
      <c r="G5" s="201">
        <v>4847</v>
      </c>
      <c r="H5" s="643">
        <v>13795</v>
      </c>
    </row>
    <row r="6" spans="1:8" s="24" customFormat="1" ht="17.100000000000001" customHeight="1">
      <c r="A6" s="584">
        <v>2</v>
      </c>
      <c r="B6" s="185">
        <v>1</v>
      </c>
      <c r="C6" s="185">
        <v>4</v>
      </c>
      <c r="D6" s="185">
        <v>13696</v>
      </c>
      <c r="E6" s="184">
        <v>4837</v>
      </c>
      <c r="F6" s="185">
        <v>13534</v>
      </c>
      <c r="G6" s="184">
        <v>4717</v>
      </c>
      <c r="H6" s="185">
        <v>13624</v>
      </c>
    </row>
    <row r="7" spans="1:8" s="24" customFormat="1" ht="17.100000000000001" customHeight="1">
      <c r="A7" s="644">
        <v>3</v>
      </c>
      <c r="B7" s="171" t="s">
        <v>51</v>
      </c>
      <c r="C7" s="183">
        <v>4</v>
      </c>
      <c r="D7" s="183">
        <v>12704</v>
      </c>
      <c r="E7" s="182">
        <v>4321</v>
      </c>
      <c r="F7" s="183">
        <v>12701</v>
      </c>
      <c r="G7" s="182">
        <v>4249</v>
      </c>
      <c r="H7" s="183">
        <v>12556</v>
      </c>
    </row>
    <row r="8" spans="1:8" s="24" customFormat="1" ht="12.75" customHeight="1">
      <c r="A8" s="200"/>
      <c r="B8" s="199"/>
      <c r="C8" s="199"/>
      <c r="D8" s="199"/>
      <c r="E8" s="199"/>
      <c r="F8" s="199"/>
      <c r="G8" s="199"/>
      <c r="H8" s="169" t="s">
        <v>193</v>
      </c>
    </row>
    <row r="9" spans="1:8" s="24" customFormat="1" ht="15" customHeight="1">
      <c r="A9" s="200"/>
      <c r="B9" s="199"/>
      <c r="C9" s="199"/>
      <c r="D9" s="199"/>
      <c r="E9" s="199"/>
      <c r="F9" s="199"/>
      <c r="G9" s="199"/>
    </row>
    <row r="10" spans="1:8" ht="13.5" customHeight="1">
      <c r="D10" s="198"/>
      <c r="H10" s="197"/>
    </row>
  </sheetData>
  <mergeCells count="4">
    <mergeCell ref="B2:C3"/>
    <mergeCell ref="D2:E3"/>
    <mergeCell ref="F2:G3"/>
    <mergeCell ref="H2:H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F508-ACD2-48E8-92D9-306D603BB034}">
  <dimension ref="A1:G11"/>
  <sheetViews>
    <sheetView view="pageBreakPreview" zoomScaleNormal="100" zoomScaleSheetLayoutView="100" workbookViewId="0">
      <selection activeCell="D20" sqref="D20"/>
    </sheetView>
  </sheetViews>
  <sheetFormatPr defaultColWidth="9" defaultRowHeight="10.8"/>
  <cols>
    <col min="1" max="1" width="9.6640625" style="12" customWidth="1"/>
    <col min="2" max="4" width="11.6640625" style="12" customWidth="1"/>
    <col min="5" max="5" width="23.6640625" style="12" bestFit="1" customWidth="1"/>
    <col min="6" max="6" width="17.33203125" style="12" bestFit="1" customWidth="1"/>
    <col min="7" max="7" width="10.77734375" style="12" customWidth="1"/>
    <col min="8" max="8" width="12.44140625" style="12" customWidth="1"/>
    <col min="9" max="16384" width="9" style="12"/>
  </cols>
  <sheetData>
    <row r="1" spans="1:7" s="24" customFormat="1" ht="15" customHeight="1" thickBot="1">
      <c r="A1" s="200"/>
      <c r="B1" s="199"/>
      <c r="C1" s="199"/>
      <c r="D1" s="199"/>
      <c r="E1" s="199"/>
    </row>
    <row r="2" spans="1:7" s="24" customFormat="1" ht="17.100000000000001" customHeight="1" thickTop="1">
      <c r="A2" s="645" t="s">
        <v>221</v>
      </c>
      <c r="B2" s="212" t="s">
        <v>237</v>
      </c>
      <c r="C2" s="211" t="s">
        <v>236</v>
      </c>
      <c r="D2" s="211" t="s">
        <v>235</v>
      </c>
      <c r="E2" s="210" t="s">
        <v>234</v>
      </c>
      <c r="F2" s="210" t="s">
        <v>233</v>
      </c>
      <c r="G2" s="199"/>
    </row>
    <row r="3" spans="1:7" s="24" customFormat="1" ht="17.100000000000001" customHeight="1">
      <c r="A3" s="646" t="s">
        <v>208</v>
      </c>
      <c r="B3" s="187" t="s">
        <v>232</v>
      </c>
      <c r="C3" s="187" t="s">
        <v>232</v>
      </c>
      <c r="D3" s="187" t="s">
        <v>232</v>
      </c>
      <c r="E3" s="187" t="s">
        <v>232</v>
      </c>
      <c r="F3" s="187" t="s">
        <v>232</v>
      </c>
      <c r="G3" s="199"/>
    </row>
    <row r="4" spans="1:7" s="24" customFormat="1" ht="17.100000000000001" customHeight="1">
      <c r="A4" s="632" t="s">
        <v>2</v>
      </c>
      <c r="B4" s="647" t="s">
        <v>51</v>
      </c>
      <c r="C4" s="184">
        <v>9243</v>
      </c>
      <c r="D4" s="185">
        <v>20629</v>
      </c>
      <c r="E4" s="184">
        <v>80089</v>
      </c>
      <c r="F4" s="185">
        <v>4100</v>
      </c>
      <c r="G4" s="199"/>
    </row>
    <row r="5" spans="1:7" s="24" customFormat="1" ht="17.100000000000001" customHeight="1">
      <c r="A5" s="584">
        <v>2</v>
      </c>
      <c r="B5" s="184">
        <v>4132</v>
      </c>
      <c r="C5" s="184">
        <v>9241</v>
      </c>
      <c r="D5" s="185">
        <v>20739</v>
      </c>
      <c r="E5" s="184">
        <v>110160</v>
      </c>
      <c r="F5" s="648">
        <v>5010</v>
      </c>
      <c r="G5" s="199"/>
    </row>
    <row r="6" spans="1:7" s="24" customFormat="1" ht="17.100000000000001" customHeight="1">
      <c r="A6" s="644">
        <v>3</v>
      </c>
      <c r="B6" s="182">
        <v>9605</v>
      </c>
      <c r="C6" s="182">
        <v>8255</v>
      </c>
      <c r="D6" s="183">
        <v>9035</v>
      </c>
      <c r="E6" s="182">
        <v>101958</v>
      </c>
      <c r="F6" s="649">
        <v>7192</v>
      </c>
      <c r="G6" s="199"/>
    </row>
    <row r="7" spans="1:7" ht="17.100000000000001" customHeight="1">
      <c r="A7" s="3" t="s">
        <v>231</v>
      </c>
      <c r="B7" s="209"/>
      <c r="C7" s="208"/>
      <c r="E7" s="14"/>
      <c r="F7" s="14" t="s">
        <v>230</v>
      </c>
    </row>
    <row r="8" spans="1:7" ht="13.5" customHeight="1">
      <c r="B8" s="206"/>
      <c r="C8" s="206"/>
      <c r="D8" s="207"/>
      <c r="E8" s="14"/>
      <c r="F8" s="166"/>
    </row>
    <row r="9" spans="1:7" ht="13.5" customHeight="1">
      <c r="B9" s="206"/>
      <c r="C9" s="206"/>
      <c r="D9" s="205"/>
      <c r="E9" s="14" t="s">
        <v>229</v>
      </c>
      <c r="F9" s="14"/>
    </row>
    <row r="10" spans="1:7" ht="13.5" customHeight="1">
      <c r="D10" s="198"/>
      <c r="E10" s="198"/>
      <c r="F10" s="197"/>
    </row>
    <row r="11" spans="1:7">
      <c r="D11" s="51"/>
    </row>
  </sheetData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66A99-FBB9-47CB-9E05-2B2DF7CF637B}">
  <dimension ref="A1:E33"/>
  <sheetViews>
    <sheetView view="pageBreakPreview" zoomScaleNormal="100" zoomScaleSheetLayoutView="100" workbookViewId="0">
      <selection activeCell="B22" sqref="B22"/>
    </sheetView>
  </sheetViews>
  <sheetFormatPr defaultColWidth="9" defaultRowHeight="13.2"/>
  <cols>
    <col min="1" max="1" width="28" style="1" customWidth="1"/>
    <col min="2" max="2" width="28.6640625" style="1" customWidth="1"/>
    <col min="3" max="5" width="12.6640625" style="1" customWidth="1"/>
    <col min="6" max="16384" width="9" style="1"/>
  </cols>
  <sheetData>
    <row r="1" spans="1:5" ht="15" customHeight="1">
      <c r="A1" s="223" t="s">
        <v>241</v>
      </c>
      <c r="B1" s="220"/>
      <c r="C1" s="220"/>
      <c r="D1" s="220"/>
      <c r="E1" s="220"/>
    </row>
    <row r="2" spans="1:5" ht="9.9" customHeight="1" thickBot="1">
      <c r="A2" s="222"/>
      <c r="B2" s="221"/>
      <c r="C2" s="220"/>
      <c r="D2" s="220"/>
      <c r="E2" s="220"/>
    </row>
    <row r="3" spans="1:5" s="49" customFormat="1" ht="16.5" customHeight="1" thickTop="1">
      <c r="A3" s="650" t="s">
        <v>37</v>
      </c>
      <c r="B3" s="989" t="s">
        <v>240</v>
      </c>
      <c r="C3" s="991"/>
      <c r="D3" s="991"/>
      <c r="E3" s="991"/>
    </row>
    <row r="4" spans="1:5" s="49" customFormat="1" ht="16.5" customHeight="1">
      <c r="A4" s="651" t="s">
        <v>152</v>
      </c>
      <c r="B4" s="990"/>
      <c r="C4" s="991"/>
      <c r="D4" s="991"/>
      <c r="E4" s="991"/>
    </row>
    <row r="5" spans="1:5" s="49" customFormat="1" ht="18" customHeight="1">
      <c r="A5" s="652" t="s">
        <v>2</v>
      </c>
      <c r="B5" s="653">
        <v>6414</v>
      </c>
      <c r="C5" s="219"/>
      <c r="D5" s="218"/>
      <c r="E5" s="218"/>
    </row>
    <row r="6" spans="1:5" s="49" customFormat="1" ht="18" customHeight="1">
      <c r="A6" s="652">
        <v>2</v>
      </c>
      <c r="B6" s="361">
        <v>10473</v>
      </c>
      <c r="C6" s="219"/>
      <c r="D6" s="218"/>
      <c r="E6" s="218"/>
    </row>
    <row r="7" spans="1:5" s="49" customFormat="1" ht="18" customHeight="1">
      <c r="A7" s="654">
        <v>3</v>
      </c>
      <c r="B7" s="359">
        <v>3267</v>
      </c>
      <c r="C7" s="219"/>
      <c r="D7" s="218"/>
      <c r="E7" s="218"/>
    </row>
    <row r="8" spans="1:5" ht="12" customHeight="1">
      <c r="A8" s="217" t="s">
        <v>239</v>
      </c>
      <c r="B8" s="886" t="s">
        <v>193</v>
      </c>
      <c r="C8" s="216"/>
      <c r="D8" s="216"/>
      <c r="E8" s="215"/>
    </row>
    <row r="9" spans="1:5">
      <c r="B9" s="215" t="s">
        <v>238</v>
      </c>
    </row>
    <row r="10" spans="1:5">
      <c r="B10" s="214"/>
    </row>
    <row r="33" spans="3:3">
      <c r="C33" s="213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A96B-6CF6-4B26-8314-7BB28D478C9E}">
  <dimension ref="A1:E11"/>
  <sheetViews>
    <sheetView view="pageBreakPreview" zoomScaleNormal="100" zoomScaleSheetLayoutView="100" workbookViewId="0">
      <selection activeCell="F31" sqref="F31"/>
    </sheetView>
  </sheetViews>
  <sheetFormatPr defaultColWidth="9" defaultRowHeight="13.5" customHeight="1"/>
  <cols>
    <col min="1" max="1" width="17.6640625" style="12" customWidth="1"/>
    <col min="2" max="2" width="17.33203125" style="12" customWidth="1"/>
    <col min="3" max="3" width="16.21875" style="12" customWidth="1"/>
    <col min="4" max="4" width="17.33203125" style="12" customWidth="1"/>
    <col min="5" max="5" width="18.44140625" style="12" customWidth="1"/>
    <col min="6" max="6" width="9.109375" style="12" customWidth="1"/>
    <col min="7" max="16384" width="9" style="12"/>
  </cols>
  <sheetData>
    <row r="1" spans="1:5" ht="15" customHeight="1">
      <c r="A1" s="234" t="s">
        <v>250</v>
      </c>
      <c r="B1" s="233"/>
      <c r="C1" s="233"/>
      <c r="D1" s="233"/>
      <c r="E1" s="233"/>
    </row>
    <row r="2" spans="1:5" ht="9.9" customHeight="1" thickBot="1">
      <c r="A2" s="232"/>
      <c r="B2" s="231"/>
      <c r="C2" s="231"/>
      <c r="D2" s="231"/>
      <c r="E2" s="231"/>
    </row>
    <row r="3" spans="1:5" s="24" customFormat="1" ht="16.5" customHeight="1" thickTop="1">
      <c r="A3" s="655" t="s">
        <v>221</v>
      </c>
      <c r="B3" s="992" t="s">
        <v>249</v>
      </c>
      <c r="C3" s="994" t="s">
        <v>248</v>
      </c>
      <c r="D3" s="994" t="s">
        <v>247</v>
      </c>
      <c r="E3" s="997" t="s">
        <v>246</v>
      </c>
    </row>
    <row r="4" spans="1:5" s="24" customFormat="1" ht="16.5" customHeight="1">
      <c r="A4" s="656" t="s">
        <v>208</v>
      </c>
      <c r="B4" s="993"/>
      <c r="C4" s="995"/>
      <c r="D4" s="996"/>
      <c r="E4" s="998"/>
    </row>
    <row r="5" spans="1:5" s="24" customFormat="1" ht="18" customHeight="1">
      <c r="A5" s="657" t="s">
        <v>2</v>
      </c>
      <c r="B5" s="229">
        <v>12</v>
      </c>
      <c r="C5" s="229">
        <v>4768</v>
      </c>
      <c r="D5" s="229">
        <v>72813</v>
      </c>
      <c r="E5" s="229">
        <v>267</v>
      </c>
    </row>
    <row r="6" spans="1:5" s="24" customFormat="1" ht="18" customHeight="1">
      <c r="A6" s="657">
        <v>2</v>
      </c>
      <c r="B6" s="229">
        <v>5</v>
      </c>
      <c r="C6" s="571">
        <v>4677</v>
      </c>
      <c r="D6" s="229">
        <v>68967</v>
      </c>
      <c r="E6" s="229">
        <v>111</v>
      </c>
    </row>
    <row r="7" spans="1:5" s="24" customFormat="1" ht="18" customHeight="1">
      <c r="A7" s="658">
        <v>3</v>
      </c>
      <c r="B7" s="230">
        <v>2</v>
      </c>
      <c r="C7" s="792">
        <v>4202</v>
      </c>
      <c r="D7" s="230">
        <v>70619</v>
      </c>
      <c r="E7" s="230">
        <v>296</v>
      </c>
    </row>
    <row r="8" spans="1:5" s="24" customFormat="1" ht="5.0999999999999996" customHeight="1">
      <c r="A8" s="658"/>
      <c r="B8" s="230"/>
      <c r="C8" s="792"/>
      <c r="D8" s="230"/>
      <c r="E8" s="230"/>
    </row>
    <row r="9" spans="1:5" s="24" customFormat="1" ht="18" customHeight="1">
      <c r="A9" s="659" t="s">
        <v>245</v>
      </c>
      <c r="B9" s="228" t="s">
        <v>565</v>
      </c>
      <c r="C9" s="791">
        <v>4202</v>
      </c>
      <c r="D9" s="229">
        <v>70370</v>
      </c>
      <c r="E9" s="660" t="s">
        <v>565</v>
      </c>
    </row>
    <row r="10" spans="1:5" s="24" customFormat="1" ht="18" customHeight="1">
      <c r="A10" s="661" t="s">
        <v>244</v>
      </c>
      <c r="B10" s="226">
        <v>2</v>
      </c>
      <c r="C10" s="227" t="s">
        <v>566</v>
      </c>
      <c r="D10" s="226">
        <v>249</v>
      </c>
      <c r="E10" s="226">
        <v>296</v>
      </c>
    </row>
    <row r="11" spans="1:5" ht="12" customHeight="1">
      <c r="A11" s="155" t="s">
        <v>243</v>
      </c>
      <c r="B11" s="225"/>
      <c r="C11" s="225"/>
      <c r="D11" s="225"/>
      <c r="E11" s="224" t="s">
        <v>242</v>
      </c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678A-C964-4C7A-A5BE-23526AA12504}">
  <dimension ref="A1:E15"/>
  <sheetViews>
    <sheetView view="pageBreakPreview" zoomScaleNormal="100" zoomScaleSheetLayoutView="100" workbookViewId="0">
      <selection activeCell="C20" sqref="C20"/>
    </sheetView>
  </sheetViews>
  <sheetFormatPr defaultColWidth="9" defaultRowHeight="13.5" customHeight="1"/>
  <cols>
    <col min="1" max="1" width="17.6640625" style="12" customWidth="1"/>
    <col min="2" max="5" width="17.33203125" style="12" customWidth="1"/>
    <col min="6" max="16384" width="9" style="12"/>
  </cols>
  <sheetData>
    <row r="1" spans="1:5" ht="15" customHeight="1">
      <c r="A1" s="244" t="s">
        <v>258</v>
      </c>
      <c r="B1" s="235"/>
      <c r="C1" s="235"/>
      <c r="D1" s="235"/>
      <c r="E1" s="235"/>
    </row>
    <row r="2" spans="1:5" ht="9.9" customHeight="1" thickBot="1">
      <c r="A2" s="243"/>
      <c r="B2" s="242"/>
      <c r="C2" s="242"/>
      <c r="D2" s="242"/>
      <c r="E2" s="242"/>
    </row>
    <row r="3" spans="1:5" s="24" customFormat="1" ht="16.5" customHeight="1" thickTop="1">
      <c r="A3" s="662" t="s">
        <v>221</v>
      </c>
      <c r="B3" s="999" t="s">
        <v>257</v>
      </c>
      <c r="C3" s="241" t="s">
        <v>256</v>
      </c>
      <c r="D3" s="241"/>
      <c r="E3" s="663"/>
    </row>
    <row r="4" spans="1:5" s="24" customFormat="1" ht="16.5" customHeight="1">
      <c r="A4" s="664" t="s">
        <v>208</v>
      </c>
      <c r="B4" s="1000"/>
      <c r="C4" s="240" t="s">
        <v>255</v>
      </c>
      <c r="D4" s="240" t="s">
        <v>254</v>
      </c>
      <c r="E4" s="665" t="s">
        <v>253</v>
      </c>
    </row>
    <row r="5" spans="1:5" s="15" customFormat="1" ht="18" customHeight="1">
      <c r="A5" s="666" t="s">
        <v>2</v>
      </c>
      <c r="B5" s="239">
        <v>230</v>
      </c>
      <c r="C5" s="239">
        <v>350</v>
      </c>
      <c r="D5" s="239">
        <v>347</v>
      </c>
      <c r="E5" s="239">
        <v>44228356</v>
      </c>
    </row>
    <row r="6" spans="1:5" s="15" customFormat="1" ht="18" customHeight="1">
      <c r="A6" s="666">
        <v>2</v>
      </c>
      <c r="B6" s="239">
        <v>215</v>
      </c>
      <c r="C6" s="239">
        <v>297</v>
      </c>
      <c r="D6" s="239">
        <v>293</v>
      </c>
      <c r="E6" s="239">
        <v>31092218</v>
      </c>
    </row>
    <row r="7" spans="1:5" s="15" customFormat="1" ht="18" customHeight="1">
      <c r="A7" s="667">
        <v>3</v>
      </c>
      <c r="B7" s="238">
        <v>202</v>
      </c>
      <c r="C7" s="238">
        <v>319</v>
      </c>
      <c r="D7" s="238">
        <v>317</v>
      </c>
      <c r="E7" s="238">
        <v>34308361</v>
      </c>
    </row>
    <row r="8" spans="1:5" s="3" customFormat="1" ht="12" customHeight="1">
      <c r="A8" s="155" t="s">
        <v>183</v>
      </c>
      <c r="B8" s="236"/>
      <c r="C8" s="236"/>
      <c r="D8" s="236"/>
      <c r="E8" s="237" t="s">
        <v>252</v>
      </c>
    </row>
    <row r="9" spans="1:5" s="3" customFormat="1" ht="13.5" customHeight="1">
      <c r="A9" s="236"/>
      <c r="B9" s="236"/>
      <c r="D9" s="236"/>
      <c r="E9" s="237" t="s">
        <v>251</v>
      </c>
    </row>
    <row r="10" spans="1:5" s="3" customFormat="1" ht="13.5" customHeight="1">
      <c r="A10" s="236"/>
      <c r="B10" s="236"/>
      <c r="C10" s="236"/>
      <c r="D10" s="236"/>
      <c r="E10" s="236"/>
    </row>
    <row r="11" spans="1:5" s="3" customFormat="1" ht="13.5" customHeight="1">
      <c r="A11" s="236"/>
      <c r="B11" s="236"/>
      <c r="C11" s="236"/>
      <c r="D11" s="236"/>
      <c r="E11" s="236"/>
    </row>
    <row r="12" spans="1:5" ht="13.5" customHeight="1">
      <c r="A12" s="235"/>
      <c r="B12" s="235"/>
      <c r="C12" s="235"/>
      <c r="D12" s="235"/>
      <c r="E12" s="235"/>
    </row>
    <row r="13" spans="1:5" ht="13.5" customHeight="1">
      <c r="A13" s="235"/>
      <c r="B13" s="235"/>
      <c r="C13" s="235"/>
      <c r="D13" s="235"/>
      <c r="E13" s="235"/>
    </row>
    <row r="14" spans="1:5" ht="13.5" customHeight="1">
      <c r="A14" s="235"/>
      <c r="B14" s="235"/>
      <c r="C14" s="235"/>
      <c r="D14" s="235"/>
      <c r="E14" s="235"/>
    </row>
    <row r="15" spans="1:5" ht="13.5" customHeight="1">
      <c r="A15" s="161"/>
      <c r="B15" s="161"/>
      <c r="C15" s="161"/>
      <c r="D15" s="161"/>
      <c r="E15" s="161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B9BB-BE14-4DC3-BC27-07E610AD65C9}">
  <sheetPr>
    <pageSetUpPr fitToPage="1"/>
  </sheetPr>
  <dimension ref="A1:P23"/>
  <sheetViews>
    <sheetView view="pageBreakPreview" zoomScaleNormal="100" zoomScaleSheetLayoutView="100" workbookViewId="0">
      <selection activeCell="C17" sqref="C17"/>
    </sheetView>
  </sheetViews>
  <sheetFormatPr defaultColWidth="9" defaultRowHeight="13.2"/>
  <cols>
    <col min="1" max="1" width="7.109375" style="1" customWidth="1"/>
    <col min="2" max="2" width="7.6640625" style="1" customWidth="1"/>
    <col min="3" max="3" width="5.6640625" style="1" customWidth="1"/>
    <col min="4" max="5" width="6.109375" style="1" customWidth="1"/>
    <col min="6" max="6" width="5.6640625" style="1" customWidth="1"/>
    <col min="7" max="7" width="5.33203125" style="1" customWidth="1"/>
    <col min="8" max="9" width="6.109375" style="1" customWidth="1"/>
    <col min="10" max="15" width="5" style="1" customWidth="1"/>
    <col min="16" max="16384" width="9" style="1"/>
  </cols>
  <sheetData>
    <row r="1" spans="1:16" ht="12.9" customHeight="1" thickBot="1">
      <c r="A1" s="9" t="s">
        <v>22</v>
      </c>
    </row>
    <row r="2" spans="1:16" ht="19.5" customHeight="1" thickTop="1">
      <c r="A2" s="581" t="s">
        <v>21</v>
      </c>
      <c r="B2" s="894" t="s">
        <v>20</v>
      </c>
      <c r="C2" s="904" t="s">
        <v>19</v>
      </c>
      <c r="D2" s="905"/>
      <c r="E2" s="906"/>
      <c r="F2" s="896" t="s">
        <v>18</v>
      </c>
      <c r="G2" s="904" t="s">
        <v>17</v>
      </c>
      <c r="H2" s="905"/>
      <c r="I2" s="906"/>
      <c r="J2" s="904" t="s">
        <v>16</v>
      </c>
      <c r="K2" s="905"/>
      <c r="L2" s="906"/>
      <c r="M2" s="896" t="s">
        <v>15</v>
      </c>
      <c r="N2" s="896" t="s">
        <v>14</v>
      </c>
      <c r="O2" s="896" t="s">
        <v>13</v>
      </c>
    </row>
    <row r="3" spans="1:16" ht="19.5" customHeight="1">
      <c r="A3" s="582"/>
      <c r="B3" s="903"/>
      <c r="C3" s="899" t="s">
        <v>11</v>
      </c>
      <c r="D3" s="900" t="s">
        <v>12</v>
      </c>
      <c r="E3" s="901"/>
      <c r="F3" s="897"/>
      <c r="G3" s="899" t="s">
        <v>11</v>
      </c>
      <c r="H3" s="900" t="s">
        <v>10</v>
      </c>
      <c r="I3" s="901"/>
      <c r="J3" s="902" t="s">
        <v>9</v>
      </c>
      <c r="K3" s="899" t="s">
        <v>8</v>
      </c>
      <c r="L3" s="899" t="s">
        <v>7</v>
      </c>
      <c r="M3" s="897"/>
      <c r="N3" s="897"/>
      <c r="O3" s="897"/>
    </row>
    <row r="4" spans="1:16" ht="19.5" customHeight="1">
      <c r="A4" s="583" t="s">
        <v>6</v>
      </c>
      <c r="B4" s="895"/>
      <c r="C4" s="898"/>
      <c r="D4" s="769" t="s">
        <v>4</v>
      </c>
      <c r="E4" s="769" t="s">
        <v>5</v>
      </c>
      <c r="F4" s="898"/>
      <c r="G4" s="898"/>
      <c r="H4" s="7" t="s">
        <v>4</v>
      </c>
      <c r="I4" s="769" t="s">
        <v>3</v>
      </c>
      <c r="J4" s="895"/>
      <c r="K4" s="898"/>
      <c r="L4" s="898"/>
      <c r="M4" s="898"/>
      <c r="N4" s="898"/>
      <c r="O4" s="898"/>
    </row>
    <row r="5" spans="1:16" ht="18" customHeight="1">
      <c r="A5" s="584" t="s">
        <v>2</v>
      </c>
      <c r="B5" s="772">
        <v>1956</v>
      </c>
      <c r="C5" s="6">
        <v>445</v>
      </c>
      <c r="D5" s="6">
        <v>17</v>
      </c>
      <c r="E5" s="6">
        <v>272</v>
      </c>
      <c r="F5" s="6">
        <v>379</v>
      </c>
      <c r="G5" s="6">
        <v>9</v>
      </c>
      <c r="H5" s="6">
        <v>1</v>
      </c>
      <c r="I5" s="6">
        <v>2</v>
      </c>
      <c r="J5" s="6">
        <v>704</v>
      </c>
      <c r="K5" s="6">
        <v>372</v>
      </c>
      <c r="L5" s="6">
        <v>332</v>
      </c>
      <c r="M5" s="6">
        <v>338</v>
      </c>
      <c r="N5" s="6">
        <v>78</v>
      </c>
      <c r="O5" s="6">
        <v>3</v>
      </c>
    </row>
    <row r="6" spans="1:16" ht="18" customHeight="1">
      <c r="A6" s="767">
        <v>2</v>
      </c>
      <c r="B6" s="772">
        <v>1922</v>
      </c>
      <c r="C6" s="6">
        <v>443</v>
      </c>
      <c r="D6" s="6">
        <v>14</v>
      </c>
      <c r="E6" s="6">
        <v>227</v>
      </c>
      <c r="F6" s="6">
        <v>377</v>
      </c>
      <c r="G6" s="6">
        <v>8</v>
      </c>
      <c r="H6" s="6">
        <v>1</v>
      </c>
      <c r="I6" s="6">
        <v>2</v>
      </c>
      <c r="J6" s="6">
        <v>660</v>
      </c>
      <c r="K6" s="6">
        <v>335</v>
      </c>
      <c r="L6" s="6">
        <v>325</v>
      </c>
      <c r="M6" s="6">
        <v>352</v>
      </c>
      <c r="N6" s="6">
        <v>79</v>
      </c>
      <c r="O6" s="6">
        <v>3</v>
      </c>
    </row>
    <row r="7" spans="1:16" ht="18" customHeight="1">
      <c r="A7" s="787">
        <v>3</v>
      </c>
      <c r="B7" s="777">
        <f>SUM(C7,F7,G7,K7,L7,M7,N7,O7)</f>
        <v>1943</v>
      </c>
      <c r="C7" s="5">
        <v>450</v>
      </c>
      <c r="D7" s="5">
        <v>14</v>
      </c>
      <c r="E7" s="5">
        <v>227</v>
      </c>
      <c r="F7" s="5">
        <v>376</v>
      </c>
      <c r="G7" s="5">
        <v>8</v>
      </c>
      <c r="H7" s="5">
        <v>1</v>
      </c>
      <c r="I7" s="5">
        <v>2</v>
      </c>
      <c r="J7" s="5">
        <f>SUM(K7:L7)</f>
        <v>669</v>
      </c>
      <c r="K7" s="5">
        <v>343</v>
      </c>
      <c r="L7" s="5">
        <v>326</v>
      </c>
      <c r="M7" s="5">
        <v>360</v>
      </c>
      <c r="N7" s="5">
        <v>78</v>
      </c>
      <c r="O7" s="5">
        <v>2</v>
      </c>
    </row>
    <row r="8" spans="1:16" ht="12" customHeight="1">
      <c r="A8" s="4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3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O19" s="2"/>
      <c r="P19" s="2"/>
    </row>
    <row r="20" spans="1:16">
      <c r="O20" s="2"/>
      <c r="P20" s="2"/>
    </row>
    <row r="21" spans="1:16">
      <c r="O21" s="2"/>
      <c r="P21" s="2"/>
    </row>
    <row r="22" spans="1:16">
      <c r="O22" s="2"/>
      <c r="P22" s="2"/>
    </row>
    <row r="23" spans="1:16">
      <c r="O23" s="2"/>
      <c r="P23" s="2"/>
    </row>
  </sheetData>
  <mergeCells count="15">
    <mergeCell ref="B2:B4"/>
    <mergeCell ref="C2:E2"/>
    <mergeCell ref="F2:F4"/>
    <mergeCell ref="G2:I2"/>
    <mergeCell ref="J2:L2"/>
    <mergeCell ref="N2:N4"/>
    <mergeCell ref="O2:O4"/>
    <mergeCell ref="C3:C4"/>
    <mergeCell ref="D3:E3"/>
    <mergeCell ref="G3:G4"/>
    <mergeCell ref="H3:I3"/>
    <mergeCell ref="J3:J4"/>
    <mergeCell ref="K3:K4"/>
    <mergeCell ref="L3:L4"/>
    <mergeCell ref="M2:M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4774-D14C-4755-970F-F4A23B686D11}">
  <sheetPr>
    <pageSetUpPr fitToPage="1"/>
  </sheetPr>
  <dimension ref="A1:E15"/>
  <sheetViews>
    <sheetView view="pageBreakPreview" zoomScale="130" zoomScaleNormal="100" zoomScaleSheetLayoutView="130" workbookViewId="0">
      <selection activeCell="D15" sqref="D15"/>
    </sheetView>
  </sheetViews>
  <sheetFormatPr defaultColWidth="9" defaultRowHeight="13.5" customHeight="1"/>
  <cols>
    <col min="1" max="1" width="17.6640625" style="12" customWidth="1"/>
    <col min="2" max="5" width="17.33203125" style="12" customWidth="1"/>
    <col min="6" max="16384" width="9" style="12"/>
  </cols>
  <sheetData>
    <row r="1" spans="1:5" s="245" customFormat="1" ht="15" customHeight="1">
      <c r="A1" s="261" t="s">
        <v>261</v>
      </c>
      <c r="B1" s="246"/>
      <c r="C1" s="246"/>
      <c r="D1" s="246"/>
      <c r="E1" s="246"/>
    </row>
    <row r="2" spans="1:5" s="245" customFormat="1" ht="9.9" customHeight="1" thickBot="1">
      <c r="A2" s="260"/>
      <c r="B2" s="259"/>
      <c r="C2" s="259"/>
      <c r="D2" s="259"/>
      <c r="E2" s="259"/>
    </row>
    <row r="3" spans="1:5" s="256" customFormat="1" ht="16.5" customHeight="1" thickTop="1">
      <c r="A3" s="861" t="s">
        <v>221</v>
      </c>
      <c r="B3" s="1001" t="s">
        <v>257</v>
      </c>
      <c r="C3" s="258" t="s">
        <v>256</v>
      </c>
      <c r="D3" s="258"/>
      <c r="E3" s="863"/>
    </row>
    <row r="4" spans="1:5" s="256" customFormat="1" ht="16.5" customHeight="1">
      <c r="A4" s="862" t="s">
        <v>208</v>
      </c>
      <c r="B4" s="1002"/>
      <c r="C4" s="257" t="s">
        <v>260</v>
      </c>
      <c r="D4" s="257" t="s">
        <v>254</v>
      </c>
      <c r="E4" s="864" t="s">
        <v>253</v>
      </c>
    </row>
    <row r="5" spans="1:5" s="251" customFormat="1" ht="18" customHeight="1">
      <c r="A5" s="668" t="s">
        <v>2</v>
      </c>
      <c r="B5" s="669">
        <v>9</v>
      </c>
      <c r="C5" s="669">
        <v>9</v>
      </c>
      <c r="D5" s="669">
        <v>9</v>
      </c>
      <c r="E5" s="845">
        <v>0</v>
      </c>
    </row>
    <row r="6" spans="1:5" s="251" customFormat="1" ht="18" customHeight="1">
      <c r="A6" s="670">
        <v>2</v>
      </c>
      <c r="B6" s="255">
        <v>6057</v>
      </c>
      <c r="C6" s="254">
        <v>1708</v>
      </c>
      <c r="D6" s="254">
        <v>1708</v>
      </c>
      <c r="E6" s="254">
        <v>214011050</v>
      </c>
    </row>
    <row r="7" spans="1:5" s="251" customFormat="1" ht="18" customHeight="1">
      <c r="A7" s="671">
        <v>3</v>
      </c>
      <c r="B7" s="253">
        <v>56124</v>
      </c>
      <c r="C7" s="252">
        <v>3944</v>
      </c>
      <c r="D7" s="252">
        <v>3944</v>
      </c>
      <c r="E7" s="252">
        <v>522364394</v>
      </c>
    </row>
    <row r="8" spans="1:5" s="247" customFormat="1" ht="12" customHeight="1">
      <c r="A8" s="250" t="s">
        <v>183</v>
      </c>
      <c r="B8" s="248"/>
      <c r="C8" s="248"/>
      <c r="D8" s="248"/>
      <c r="E8" s="249" t="s">
        <v>259</v>
      </c>
    </row>
    <row r="9" spans="1:5" s="247" customFormat="1" ht="13.5" customHeight="1">
      <c r="A9" s="248"/>
      <c r="B9" s="248"/>
      <c r="D9" s="248"/>
      <c r="E9" s="249" t="s">
        <v>251</v>
      </c>
    </row>
    <row r="10" spans="1:5" s="247" customFormat="1" ht="13.5" customHeight="1">
      <c r="A10" s="248"/>
      <c r="B10" s="248"/>
      <c r="C10" s="248"/>
      <c r="D10" s="248"/>
      <c r="E10" s="248"/>
    </row>
    <row r="11" spans="1:5" s="247" customFormat="1" ht="13.5" customHeight="1">
      <c r="A11" s="248"/>
      <c r="B11" s="248"/>
      <c r="C11" s="248"/>
      <c r="D11" s="248"/>
      <c r="E11" s="248"/>
    </row>
    <row r="12" spans="1:5" s="245" customFormat="1" ht="13.5" customHeight="1">
      <c r="A12" s="246"/>
      <c r="B12" s="246"/>
      <c r="C12" s="246"/>
      <c r="D12" s="246"/>
      <c r="E12" s="246"/>
    </row>
    <row r="13" spans="1:5" ht="13.5" customHeight="1">
      <c r="A13" s="235"/>
      <c r="B13" s="235"/>
      <c r="C13" s="235"/>
      <c r="D13" s="235"/>
      <c r="E13" s="235"/>
    </row>
    <row r="14" spans="1:5" ht="13.5" customHeight="1">
      <c r="A14" s="235"/>
      <c r="B14" s="235"/>
      <c r="C14" s="235"/>
      <c r="D14" s="235"/>
      <c r="E14" s="235"/>
    </row>
    <row r="15" spans="1:5" ht="13.5" customHeight="1">
      <c r="A15" s="161"/>
      <c r="B15" s="161"/>
      <c r="C15" s="161"/>
      <c r="D15" s="161"/>
      <c r="E15" s="161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88EA-8919-43FC-97A4-46B84F8F81FD}">
  <sheetPr>
    <pageSetUpPr fitToPage="1"/>
  </sheetPr>
  <dimension ref="A1:J30"/>
  <sheetViews>
    <sheetView view="pageBreakPreview" zoomScaleNormal="100" zoomScaleSheetLayoutView="100" workbookViewId="0">
      <selection activeCell="K17" sqref="K17"/>
    </sheetView>
  </sheetViews>
  <sheetFormatPr defaultColWidth="9" defaultRowHeight="13.5" customHeight="1"/>
  <cols>
    <col min="1" max="3" width="8.6640625" style="12" customWidth="1"/>
    <col min="4" max="4" width="9" style="12" customWidth="1"/>
    <col min="5" max="6" width="8.6640625" style="12" customWidth="1"/>
    <col min="7" max="7" width="6.44140625" style="12" customWidth="1"/>
    <col min="8" max="9" width="8.6640625" style="12" customWidth="1"/>
    <col min="10" max="10" width="10.33203125" style="12" customWidth="1"/>
    <col min="11" max="16384" width="9" style="12"/>
  </cols>
  <sheetData>
    <row r="1" spans="1:10" ht="15" customHeight="1">
      <c r="A1" s="291" t="s">
        <v>285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0" ht="5.0999999999999996" customHeight="1">
      <c r="A2" s="291"/>
      <c r="B2" s="262"/>
      <c r="C2" s="262"/>
      <c r="D2" s="262"/>
      <c r="E2" s="262"/>
      <c r="F2" s="262"/>
      <c r="G2" s="262"/>
      <c r="H2" s="262"/>
      <c r="I2" s="262"/>
      <c r="J2" s="262"/>
    </row>
    <row r="3" spans="1:10" ht="15" customHeight="1" thickBot="1">
      <c r="A3" s="280" t="s">
        <v>284</v>
      </c>
      <c r="B3" s="279"/>
      <c r="C3" s="279"/>
      <c r="D3" s="279"/>
      <c r="E3" s="279"/>
      <c r="F3" s="279"/>
      <c r="G3" s="262"/>
      <c r="H3" s="262" t="s">
        <v>283</v>
      </c>
      <c r="I3" s="262"/>
      <c r="J3" s="262"/>
    </row>
    <row r="4" spans="1:10" ht="16.5" customHeight="1" thickTop="1">
      <c r="A4" s="672" t="s">
        <v>275</v>
      </c>
      <c r="B4" s="1003" t="s">
        <v>274</v>
      </c>
      <c r="C4" s="1003" t="s">
        <v>269</v>
      </c>
      <c r="D4" s="1003" t="s">
        <v>272</v>
      </c>
      <c r="E4" s="1003" t="s">
        <v>279</v>
      </c>
      <c r="F4" s="278" t="s">
        <v>271</v>
      </c>
      <c r="G4" s="277"/>
      <c r="H4" s="277"/>
      <c r="I4" s="277"/>
      <c r="J4" s="673"/>
    </row>
    <row r="5" spans="1:10" ht="16.5" customHeight="1">
      <c r="A5" s="674" t="s">
        <v>270</v>
      </c>
      <c r="B5" s="1004"/>
      <c r="C5" s="1004"/>
      <c r="D5" s="1004"/>
      <c r="E5" s="1004"/>
      <c r="F5" s="276" t="s">
        <v>269</v>
      </c>
      <c r="G5" s="275" t="s">
        <v>268</v>
      </c>
      <c r="H5" s="275" t="s">
        <v>267</v>
      </c>
      <c r="I5" s="274" t="s">
        <v>266</v>
      </c>
      <c r="J5" s="275" t="s">
        <v>265</v>
      </c>
    </row>
    <row r="6" spans="1:10" ht="17.100000000000001" customHeight="1">
      <c r="A6" s="678" t="s">
        <v>2</v>
      </c>
      <c r="B6" s="580">
        <v>4387</v>
      </c>
      <c r="C6" s="580">
        <v>2871</v>
      </c>
      <c r="D6" s="580">
        <v>1516</v>
      </c>
      <c r="E6" s="288">
        <v>0</v>
      </c>
      <c r="F6" s="865">
        <v>114</v>
      </c>
      <c r="G6" s="580">
        <v>5</v>
      </c>
      <c r="H6" s="289">
        <v>14</v>
      </c>
      <c r="I6" s="580">
        <v>951</v>
      </c>
      <c r="J6" s="580">
        <v>432</v>
      </c>
    </row>
    <row r="7" spans="1:10" ht="17.100000000000001" customHeight="1">
      <c r="A7" s="675">
        <v>2</v>
      </c>
      <c r="B7" s="580">
        <v>4589</v>
      </c>
      <c r="C7" s="580">
        <v>3028</v>
      </c>
      <c r="D7" s="580">
        <v>1561</v>
      </c>
      <c r="E7" s="288" t="s">
        <v>51</v>
      </c>
      <c r="F7" s="865">
        <v>87</v>
      </c>
      <c r="G7" s="580">
        <v>9</v>
      </c>
      <c r="H7" s="289">
        <v>19</v>
      </c>
      <c r="I7" s="580">
        <v>919</v>
      </c>
      <c r="J7" s="580">
        <v>527</v>
      </c>
    </row>
    <row r="8" spans="1:10" ht="17.100000000000001" customHeight="1">
      <c r="A8" s="676">
        <v>3</v>
      </c>
      <c r="B8" s="287">
        <v>3810</v>
      </c>
      <c r="C8" s="287">
        <v>2439</v>
      </c>
      <c r="D8" s="287">
        <v>1371</v>
      </c>
      <c r="E8" s="804" t="s">
        <v>51</v>
      </c>
      <c r="F8" s="805">
        <v>84</v>
      </c>
      <c r="G8" s="287">
        <v>4</v>
      </c>
      <c r="H8" s="286">
        <v>15</v>
      </c>
      <c r="I8" s="287">
        <v>576</v>
      </c>
      <c r="J8" s="287">
        <v>692</v>
      </c>
    </row>
    <row r="9" spans="1:10" ht="13.5" customHeight="1">
      <c r="G9" s="285"/>
      <c r="J9" s="284" t="s">
        <v>282</v>
      </c>
    </row>
    <row r="10" spans="1:10" s="266" customFormat="1" ht="13.5" customHeight="1">
      <c r="A10" s="283"/>
      <c r="B10" s="282"/>
      <c r="D10" s="282"/>
      <c r="E10" s="282"/>
      <c r="G10" s="282"/>
      <c r="H10" s="282"/>
      <c r="I10" s="282"/>
      <c r="J10" s="284" t="s">
        <v>281</v>
      </c>
    </row>
    <row r="11" spans="1:10" ht="15" customHeight="1" thickBot="1">
      <c r="A11" s="280" t="s">
        <v>280</v>
      </c>
      <c r="B11" s="279"/>
      <c r="C11" s="279"/>
      <c r="D11" s="279"/>
      <c r="E11" s="279"/>
      <c r="F11" s="279"/>
      <c r="G11" s="262"/>
      <c r="H11" s="262" t="s">
        <v>276</v>
      </c>
      <c r="I11" s="262"/>
      <c r="J11" s="262"/>
    </row>
    <row r="12" spans="1:10" ht="16.5" customHeight="1" thickTop="1">
      <c r="A12" s="672" t="s">
        <v>275</v>
      </c>
      <c r="B12" s="1003" t="s">
        <v>274</v>
      </c>
      <c r="C12" s="1003" t="s">
        <v>269</v>
      </c>
      <c r="D12" s="1003" t="s">
        <v>272</v>
      </c>
      <c r="E12" s="1003" t="s">
        <v>279</v>
      </c>
      <c r="F12" s="278" t="s">
        <v>271</v>
      </c>
      <c r="G12" s="277"/>
      <c r="H12" s="277"/>
      <c r="I12" s="277"/>
      <c r="J12" s="673"/>
    </row>
    <row r="13" spans="1:10" ht="16.5" customHeight="1">
      <c r="A13" s="674" t="s">
        <v>270</v>
      </c>
      <c r="B13" s="1004"/>
      <c r="C13" s="1004"/>
      <c r="D13" s="1004"/>
      <c r="E13" s="1004"/>
      <c r="F13" s="276" t="s">
        <v>269</v>
      </c>
      <c r="G13" s="275" t="s">
        <v>268</v>
      </c>
      <c r="H13" s="275" t="s">
        <v>267</v>
      </c>
      <c r="I13" s="274" t="s">
        <v>266</v>
      </c>
      <c r="J13" s="275" t="s">
        <v>265</v>
      </c>
    </row>
    <row r="14" spans="1:10" ht="17.100000000000001" customHeight="1">
      <c r="A14" s="678" t="s">
        <v>114</v>
      </c>
      <c r="B14" s="288">
        <v>5825</v>
      </c>
      <c r="C14" s="288">
        <v>2271</v>
      </c>
      <c r="D14" s="288">
        <v>337</v>
      </c>
      <c r="E14" s="288">
        <v>3217</v>
      </c>
      <c r="F14" s="290">
        <v>14</v>
      </c>
      <c r="G14" s="288">
        <v>16</v>
      </c>
      <c r="H14" s="288">
        <v>26</v>
      </c>
      <c r="I14" s="288">
        <v>179</v>
      </c>
      <c r="J14" s="289">
        <v>102</v>
      </c>
    </row>
    <row r="15" spans="1:10" ht="17.100000000000001" customHeight="1">
      <c r="A15" s="675">
        <v>2</v>
      </c>
      <c r="B15" s="580">
        <v>4090</v>
      </c>
      <c r="C15" s="580">
        <v>2057</v>
      </c>
      <c r="D15" s="580">
        <v>445</v>
      </c>
      <c r="E15" s="288">
        <v>1588</v>
      </c>
      <c r="F15" s="290">
        <v>24</v>
      </c>
      <c r="G15" s="289">
        <v>14</v>
      </c>
      <c r="H15" s="289">
        <v>14</v>
      </c>
      <c r="I15" s="289">
        <v>271</v>
      </c>
      <c r="J15" s="289">
        <v>122</v>
      </c>
    </row>
    <row r="16" spans="1:10" ht="17.100000000000001" customHeight="1">
      <c r="A16" s="676">
        <v>3</v>
      </c>
      <c r="B16" s="287">
        <v>5981</v>
      </c>
      <c r="C16" s="287">
        <v>2547</v>
      </c>
      <c r="D16" s="287">
        <v>737</v>
      </c>
      <c r="E16" s="804">
        <v>2697</v>
      </c>
      <c r="F16" s="806">
        <v>0</v>
      </c>
      <c r="G16" s="286">
        <v>0</v>
      </c>
      <c r="H16" s="286">
        <v>0</v>
      </c>
      <c r="I16" s="286">
        <v>0</v>
      </c>
      <c r="J16" s="286">
        <v>0</v>
      </c>
    </row>
    <row r="17" spans="1:10" ht="13.5" customHeight="1">
      <c r="G17" s="285"/>
      <c r="J17" s="284" t="s">
        <v>278</v>
      </c>
    </row>
    <row r="18" spans="1:10" s="266" customFormat="1" ht="13.5" customHeight="1">
      <c r="A18" s="283"/>
      <c r="B18" s="282"/>
      <c r="D18" s="282"/>
      <c r="E18" s="282"/>
      <c r="F18" s="282"/>
      <c r="G18" s="282"/>
      <c r="H18" s="282"/>
      <c r="I18" s="282"/>
      <c r="J18" s="281"/>
    </row>
    <row r="19" spans="1:10" ht="12.9" customHeight="1" thickBot="1">
      <c r="A19" s="280" t="s">
        <v>277</v>
      </c>
      <c r="B19" s="279"/>
      <c r="C19" s="279"/>
      <c r="D19" s="279"/>
      <c r="E19" s="279"/>
      <c r="F19" s="279"/>
      <c r="G19" s="262"/>
      <c r="H19" s="262" t="s">
        <v>276</v>
      </c>
      <c r="I19" s="262"/>
      <c r="J19" s="262"/>
    </row>
    <row r="20" spans="1:10" ht="16.5" customHeight="1" thickTop="1">
      <c r="A20" s="672" t="s">
        <v>275</v>
      </c>
      <c r="B20" s="1003" t="s">
        <v>274</v>
      </c>
      <c r="C20" s="1003" t="s">
        <v>269</v>
      </c>
      <c r="D20" s="1005" t="s">
        <v>273</v>
      </c>
      <c r="E20" s="1006" t="s">
        <v>272</v>
      </c>
      <c r="F20" s="278" t="s">
        <v>271</v>
      </c>
      <c r="G20" s="277"/>
      <c r="H20" s="277"/>
      <c r="I20" s="277"/>
      <c r="J20" s="673"/>
    </row>
    <row r="21" spans="1:10" ht="16.5" customHeight="1">
      <c r="A21" s="674" t="s">
        <v>270</v>
      </c>
      <c r="B21" s="1004"/>
      <c r="C21" s="1004"/>
      <c r="D21" s="1004"/>
      <c r="E21" s="1007"/>
      <c r="F21" s="276" t="s">
        <v>269</v>
      </c>
      <c r="G21" s="275" t="s">
        <v>268</v>
      </c>
      <c r="H21" s="275" t="s">
        <v>267</v>
      </c>
      <c r="I21" s="274" t="s">
        <v>266</v>
      </c>
      <c r="J21" s="275" t="s">
        <v>265</v>
      </c>
    </row>
    <row r="22" spans="1:10" ht="18" customHeight="1">
      <c r="A22" s="1008" t="s">
        <v>2</v>
      </c>
      <c r="B22" s="1010">
        <v>43680</v>
      </c>
      <c r="C22" s="1010">
        <v>37293</v>
      </c>
      <c r="D22" s="1010">
        <v>11</v>
      </c>
      <c r="E22" s="677">
        <v>6376</v>
      </c>
      <c r="F22" s="866">
        <v>545</v>
      </c>
      <c r="G22" s="271">
        <v>157</v>
      </c>
      <c r="H22" s="272" t="s">
        <v>51</v>
      </c>
      <c r="I22" s="271">
        <v>2079</v>
      </c>
      <c r="J22" s="867">
        <v>3595</v>
      </c>
    </row>
    <row r="23" spans="1:10" ht="18" customHeight="1">
      <c r="A23" s="1009"/>
      <c r="B23" s="1010"/>
      <c r="C23" s="1010"/>
      <c r="D23" s="1010"/>
      <c r="E23" s="273">
        <v>-2135</v>
      </c>
      <c r="F23" s="269">
        <v>-93</v>
      </c>
      <c r="G23" s="267">
        <v>-8</v>
      </c>
      <c r="H23" s="268" t="s">
        <v>264</v>
      </c>
      <c r="I23" s="267">
        <v>-274</v>
      </c>
      <c r="J23" s="868">
        <v>-1760</v>
      </c>
    </row>
    <row r="24" spans="1:10" s="266" customFormat="1" ht="15.9" customHeight="1">
      <c r="A24" s="1012">
        <v>2</v>
      </c>
      <c r="B24" s="1010">
        <v>40803</v>
      </c>
      <c r="C24" s="1010">
        <v>34826</v>
      </c>
      <c r="D24" s="1010">
        <v>10</v>
      </c>
      <c r="E24" s="677">
        <v>5967</v>
      </c>
      <c r="F24" s="866">
        <v>504</v>
      </c>
      <c r="G24" s="271">
        <v>102</v>
      </c>
      <c r="H24" s="272">
        <v>1</v>
      </c>
      <c r="I24" s="271">
        <v>1931</v>
      </c>
      <c r="J24" s="867">
        <v>3429</v>
      </c>
    </row>
    <row r="25" spans="1:10" s="266" customFormat="1" ht="15.9" customHeight="1">
      <c r="A25" s="1012"/>
      <c r="B25" s="1013"/>
      <c r="C25" s="1013"/>
      <c r="D25" s="1013"/>
      <c r="E25" s="270">
        <v>-2502</v>
      </c>
      <c r="F25" s="269">
        <v>-128</v>
      </c>
      <c r="G25" s="267">
        <v>-1</v>
      </c>
      <c r="H25" s="268" t="s">
        <v>263</v>
      </c>
      <c r="I25" s="267">
        <v>-294</v>
      </c>
      <c r="J25" s="868">
        <v>-2079</v>
      </c>
    </row>
    <row r="26" spans="1:10" s="266" customFormat="1" ht="15.9" customHeight="1">
      <c r="A26" s="1014">
        <v>3</v>
      </c>
      <c r="B26" s="1016">
        <v>40303</v>
      </c>
      <c r="C26" s="1016">
        <v>34889</v>
      </c>
      <c r="D26" s="1016">
        <v>7</v>
      </c>
      <c r="E26" s="807">
        <v>5407</v>
      </c>
      <c r="F26" s="808">
        <v>399</v>
      </c>
      <c r="G26" s="809">
        <v>94</v>
      </c>
      <c r="H26" s="810">
        <v>1</v>
      </c>
      <c r="I26" s="809">
        <v>1466</v>
      </c>
      <c r="J26" s="811">
        <v>3447</v>
      </c>
    </row>
    <row r="27" spans="1:10" s="266" customFormat="1" ht="14.1" customHeight="1">
      <c r="A27" s="1015"/>
      <c r="B27" s="1017"/>
      <c r="C27" s="1017"/>
      <c r="D27" s="1017"/>
      <c r="E27" s="812">
        <v>-2260</v>
      </c>
      <c r="F27" s="813">
        <v>-111</v>
      </c>
      <c r="G27" s="814">
        <v>-2</v>
      </c>
      <c r="H27" s="814" t="s">
        <v>263</v>
      </c>
      <c r="I27" s="814">
        <v>-228</v>
      </c>
      <c r="J27" s="815">
        <v>-1919</v>
      </c>
    </row>
    <row r="28" spans="1:10" ht="13.5" customHeight="1">
      <c r="A28" s="265"/>
      <c r="B28" s="264"/>
      <c r="C28" s="264"/>
      <c r="D28" s="264"/>
      <c r="E28" s="264"/>
      <c r="F28" s="264"/>
      <c r="G28" s="264"/>
      <c r="H28" s="264"/>
      <c r="I28" s="264"/>
      <c r="J28" s="263" t="s">
        <v>262</v>
      </c>
    </row>
    <row r="29" spans="1:10" ht="13.5" customHeight="1">
      <c r="A29" s="262"/>
      <c r="B29" s="262"/>
      <c r="C29" s="262"/>
      <c r="D29" s="262"/>
      <c r="E29" s="262"/>
      <c r="F29" s="262"/>
      <c r="G29" s="262"/>
      <c r="H29" s="262"/>
      <c r="I29" s="262"/>
      <c r="J29" s="263"/>
    </row>
    <row r="30" spans="1:10" ht="13.5" customHeight="1">
      <c r="A30" s="262"/>
      <c r="B30" s="1011"/>
      <c r="C30" s="1011"/>
      <c r="D30" s="1011"/>
      <c r="E30" s="1011"/>
      <c r="F30" s="1011"/>
      <c r="G30" s="1011"/>
      <c r="H30" s="1011"/>
      <c r="I30" s="1011"/>
      <c r="J30" s="1011"/>
    </row>
  </sheetData>
  <mergeCells count="25">
    <mergeCell ref="B30:J30"/>
    <mergeCell ref="A24:A25"/>
    <mergeCell ref="B24:B25"/>
    <mergeCell ref="C24:C25"/>
    <mergeCell ref="D24:D25"/>
    <mergeCell ref="A26:A27"/>
    <mergeCell ref="B26:B27"/>
    <mergeCell ref="C26:C27"/>
    <mergeCell ref="D26:D27"/>
    <mergeCell ref="B20:B21"/>
    <mergeCell ref="C20:C21"/>
    <mergeCell ref="D20:D21"/>
    <mergeCell ref="E20:E21"/>
    <mergeCell ref="A22:A23"/>
    <mergeCell ref="B22:B23"/>
    <mergeCell ref="C22:C23"/>
    <mergeCell ref="D22:D23"/>
    <mergeCell ref="B12:B13"/>
    <mergeCell ref="C12:C13"/>
    <mergeCell ref="D12:D13"/>
    <mergeCell ref="E12:E13"/>
    <mergeCell ref="B4:B5"/>
    <mergeCell ref="C4:C5"/>
    <mergeCell ref="D4:D5"/>
    <mergeCell ref="E4:E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F0A38-13CC-417B-927C-A161BD868D04}">
  <sheetPr>
    <pageSetUpPr fitToPage="1"/>
  </sheetPr>
  <dimension ref="A1:M36"/>
  <sheetViews>
    <sheetView view="pageBreakPreview" zoomScaleNormal="100" zoomScaleSheetLayoutView="100" workbookViewId="0">
      <selection activeCell="C19" sqref="C19"/>
    </sheetView>
  </sheetViews>
  <sheetFormatPr defaultColWidth="9" defaultRowHeight="13.2"/>
  <cols>
    <col min="1" max="1" width="8.109375" style="292" customWidth="1"/>
    <col min="2" max="2" width="7.6640625" style="292" customWidth="1"/>
    <col min="3" max="3" width="8.109375" style="292" customWidth="1"/>
    <col min="4" max="4" width="7.6640625" style="292" customWidth="1"/>
    <col min="5" max="5" width="6.6640625" style="292" customWidth="1"/>
    <col min="6" max="7" width="6.109375" style="292" customWidth="1"/>
    <col min="8" max="8" width="6.6640625" style="292" customWidth="1"/>
    <col min="9" max="9" width="5.6640625" style="292" customWidth="1"/>
    <col min="10" max="10" width="5.21875" style="292" customWidth="1"/>
    <col min="11" max="12" width="6.109375" style="292" customWidth="1"/>
    <col min="13" max="13" width="6.6640625" style="292" customWidth="1"/>
    <col min="14" max="16384" width="9" style="292"/>
  </cols>
  <sheetData>
    <row r="1" spans="1:13" ht="15" customHeight="1" thickBot="1">
      <c r="A1" s="280" t="s">
        <v>300</v>
      </c>
      <c r="B1" s="279"/>
      <c r="C1" s="279"/>
      <c r="D1" s="279"/>
      <c r="E1" s="279"/>
      <c r="F1" s="262"/>
      <c r="G1" s="262"/>
      <c r="H1" s="262"/>
      <c r="I1" s="262"/>
      <c r="J1" s="262" t="s">
        <v>276</v>
      </c>
    </row>
    <row r="2" spans="1:13" s="297" customFormat="1" ht="16.5" customHeight="1" thickTop="1">
      <c r="A2" s="672" t="s">
        <v>37</v>
      </c>
      <c r="B2" s="1005" t="s">
        <v>299</v>
      </c>
      <c r="C2" s="1005" t="s">
        <v>298</v>
      </c>
      <c r="D2" s="1024" t="s">
        <v>297</v>
      </c>
      <c r="E2" s="1018" t="s">
        <v>296</v>
      </c>
      <c r="F2" s="1019"/>
      <c r="G2" s="1020"/>
      <c r="H2" s="1033" t="s">
        <v>295</v>
      </c>
      <c r="I2" s="1035" t="s">
        <v>294</v>
      </c>
      <c r="J2" s="1036"/>
      <c r="K2" s="1036"/>
      <c r="L2" s="1037"/>
      <c r="M2" s="1005" t="s">
        <v>293</v>
      </c>
    </row>
    <row r="3" spans="1:13" s="297" customFormat="1" ht="33.6" customHeight="1">
      <c r="A3" s="679" t="s">
        <v>152</v>
      </c>
      <c r="B3" s="1004"/>
      <c r="C3" s="1004"/>
      <c r="D3" s="1025"/>
      <c r="E3" s="849" t="s">
        <v>292</v>
      </c>
      <c r="F3" s="301" t="s">
        <v>291</v>
      </c>
      <c r="G3" s="301" t="s">
        <v>290</v>
      </c>
      <c r="H3" s="1034"/>
      <c r="I3" s="300" t="s">
        <v>289</v>
      </c>
      <c r="J3" s="275" t="s">
        <v>268</v>
      </c>
      <c r="K3" s="299" t="s">
        <v>288</v>
      </c>
      <c r="L3" s="298" t="s">
        <v>287</v>
      </c>
      <c r="M3" s="1026"/>
    </row>
    <row r="4" spans="1:13" ht="15.9" customHeight="1">
      <c r="A4" s="1012" t="s">
        <v>114</v>
      </c>
      <c r="B4" s="1021">
        <v>8857</v>
      </c>
      <c r="C4" s="1021">
        <v>7503</v>
      </c>
      <c r="D4" s="1021">
        <v>879</v>
      </c>
      <c r="E4" s="869">
        <v>475</v>
      </c>
      <c r="F4" s="867">
        <v>249</v>
      </c>
      <c r="G4" s="763">
        <v>226</v>
      </c>
      <c r="H4" s="870">
        <v>267</v>
      </c>
      <c r="I4" s="871">
        <v>147</v>
      </c>
      <c r="J4" s="272">
        <v>1</v>
      </c>
      <c r="K4" s="871">
        <v>7</v>
      </c>
      <c r="L4" s="871">
        <v>112</v>
      </c>
      <c r="M4" s="1027">
        <v>208</v>
      </c>
    </row>
    <row r="5" spans="1:13" ht="15.9" customHeight="1">
      <c r="A5" s="1032"/>
      <c r="B5" s="1021"/>
      <c r="C5" s="1021"/>
      <c r="D5" s="1021"/>
      <c r="E5" s="296">
        <v>-61</v>
      </c>
      <c r="F5" s="294">
        <v>-24</v>
      </c>
      <c r="G5" s="295">
        <v>-37</v>
      </c>
      <c r="H5" s="872">
        <v>-36</v>
      </c>
      <c r="I5" s="294">
        <v>-22</v>
      </c>
      <c r="J5" s="293">
        <v>-1</v>
      </c>
      <c r="K5" s="293">
        <v>-1</v>
      </c>
      <c r="L5" s="293">
        <v>-12</v>
      </c>
      <c r="M5" s="1022"/>
    </row>
    <row r="6" spans="1:13" ht="15.9" customHeight="1">
      <c r="A6" s="903">
        <v>2</v>
      </c>
      <c r="B6" s="1021">
        <v>9702</v>
      </c>
      <c r="C6" s="1021">
        <v>8141</v>
      </c>
      <c r="D6" s="1021">
        <v>1045</v>
      </c>
      <c r="E6" s="873">
        <v>516</v>
      </c>
      <c r="F6" s="874">
        <v>293</v>
      </c>
      <c r="G6" s="875">
        <v>223</v>
      </c>
      <c r="H6" s="876">
        <v>296</v>
      </c>
      <c r="I6" s="871">
        <v>156</v>
      </c>
      <c r="J6" s="272">
        <v>4</v>
      </c>
      <c r="K6" s="871">
        <v>23</v>
      </c>
      <c r="L6" s="871">
        <v>113</v>
      </c>
      <c r="M6" s="1021">
        <v>220</v>
      </c>
    </row>
    <row r="7" spans="1:13" ht="15.9" customHeight="1">
      <c r="A7" s="1013"/>
      <c r="B7" s="1022"/>
      <c r="C7" s="1022"/>
      <c r="D7" s="1023"/>
      <c r="E7" s="877">
        <v>-56</v>
      </c>
      <c r="F7" s="294">
        <v>-27</v>
      </c>
      <c r="G7" s="878">
        <v>-29</v>
      </c>
      <c r="H7" s="872">
        <v>-34</v>
      </c>
      <c r="I7" s="294">
        <v>-17</v>
      </c>
      <c r="J7" s="293" t="s">
        <v>263</v>
      </c>
      <c r="K7" s="293">
        <v>-6</v>
      </c>
      <c r="L7" s="293">
        <v>-11</v>
      </c>
      <c r="M7" s="1022"/>
    </row>
    <row r="8" spans="1:13" ht="15.9" customHeight="1">
      <c r="A8" s="1028">
        <v>3</v>
      </c>
      <c r="B8" s="1029">
        <v>9064</v>
      </c>
      <c r="C8" s="1029">
        <v>7580</v>
      </c>
      <c r="D8" s="1029">
        <v>1000</v>
      </c>
      <c r="E8" s="816">
        <v>484</v>
      </c>
      <c r="F8" s="817">
        <v>280</v>
      </c>
      <c r="G8" s="818">
        <v>204</v>
      </c>
      <c r="H8" s="819">
        <v>271</v>
      </c>
      <c r="I8" s="820">
        <v>140</v>
      </c>
      <c r="J8" s="810">
        <v>1</v>
      </c>
      <c r="K8" s="820">
        <v>16</v>
      </c>
      <c r="L8" s="820">
        <v>114</v>
      </c>
      <c r="M8" s="1029">
        <v>213</v>
      </c>
    </row>
    <row r="9" spans="1:13" ht="15.9" customHeight="1">
      <c r="A9" s="1017"/>
      <c r="B9" s="1030"/>
      <c r="C9" s="1030"/>
      <c r="D9" s="1031"/>
      <c r="E9" s="821">
        <v>-58</v>
      </c>
      <c r="F9" s="822">
        <v>-34</v>
      </c>
      <c r="G9" s="823">
        <v>-24</v>
      </c>
      <c r="H9" s="824">
        <v>-34</v>
      </c>
      <c r="I9" s="822">
        <v>-14</v>
      </c>
      <c r="J9" s="825">
        <v>-1</v>
      </c>
      <c r="K9" s="825">
        <v>-3</v>
      </c>
      <c r="L9" s="825">
        <v>-16</v>
      </c>
      <c r="M9" s="1030"/>
    </row>
    <row r="10" spans="1:13">
      <c r="A10" s="59"/>
      <c r="B10" s="59"/>
      <c r="C10" s="59"/>
      <c r="D10" s="59"/>
      <c r="E10" s="59"/>
      <c r="F10" s="59"/>
      <c r="G10" s="59"/>
      <c r="H10" s="59"/>
      <c r="I10" s="59"/>
      <c r="J10" s="59"/>
      <c r="M10" s="848" t="s">
        <v>286</v>
      </c>
    </row>
    <row r="36" ht="15" customHeight="1"/>
  </sheetData>
  <mergeCells count="22">
    <mergeCell ref="M6:M7"/>
    <mergeCell ref="M2:M3"/>
    <mergeCell ref="M4:M5"/>
    <mergeCell ref="A8:A9"/>
    <mergeCell ref="B8:B9"/>
    <mergeCell ref="C8:C9"/>
    <mergeCell ref="D8:D9"/>
    <mergeCell ref="M8:M9"/>
    <mergeCell ref="A6:A7"/>
    <mergeCell ref="B6:B7"/>
    <mergeCell ref="A4:A5"/>
    <mergeCell ref="H2:H3"/>
    <mergeCell ref="I2:L2"/>
    <mergeCell ref="B4:B5"/>
    <mergeCell ref="C4:C5"/>
    <mergeCell ref="D4:D5"/>
    <mergeCell ref="E2:G2"/>
    <mergeCell ref="B2:B3"/>
    <mergeCell ref="C2:C3"/>
    <mergeCell ref="C6:C7"/>
    <mergeCell ref="D6:D7"/>
    <mergeCell ref="D2:D3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4A53D-BB2F-44C4-A8E5-4BA2C28A6691}">
  <dimension ref="A1:K22"/>
  <sheetViews>
    <sheetView view="pageBreakPreview" zoomScale="106" zoomScaleNormal="100" zoomScaleSheetLayoutView="106" workbookViewId="0">
      <selection activeCell="F26" sqref="F26"/>
    </sheetView>
  </sheetViews>
  <sheetFormatPr defaultColWidth="9" defaultRowHeight="13.2"/>
  <cols>
    <col min="1" max="1" width="8.88671875" style="59" customWidth="1"/>
    <col min="2" max="3" width="8.6640625" style="59" customWidth="1"/>
    <col min="4" max="4" width="7.6640625" style="59" customWidth="1"/>
    <col min="5" max="5" width="8.21875" style="59" customWidth="1"/>
    <col min="6" max="6" width="8.109375" style="59" customWidth="1"/>
    <col min="7" max="7" width="7.6640625" style="59" customWidth="1"/>
    <col min="8" max="8" width="9.33203125" style="59" customWidth="1"/>
    <col min="9" max="9" width="8.77734375" style="59" customWidth="1"/>
    <col min="10" max="10" width="10.6640625" style="59" customWidth="1"/>
    <col min="11" max="16384" width="9" style="59"/>
  </cols>
  <sheetData>
    <row r="1" spans="1:11" ht="15" customHeight="1" thickBot="1">
      <c r="A1" s="280" t="s">
        <v>306</v>
      </c>
      <c r="B1" s="279"/>
      <c r="C1" s="279"/>
      <c r="D1" s="279"/>
      <c r="E1" s="279"/>
      <c r="F1" s="262"/>
      <c r="G1" s="262"/>
      <c r="H1" s="262" t="s">
        <v>276</v>
      </c>
      <c r="I1" s="262"/>
      <c r="J1" s="262"/>
    </row>
    <row r="2" spans="1:11" ht="16.5" customHeight="1" thickTop="1">
      <c r="A2" s="672" t="s">
        <v>203</v>
      </c>
      <c r="B2" s="1003" t="s">
        <v>274</v>
      </c>
      <c r="C2" s="1003" t="s">
        <v>269</v>
      </c>
      <c r="D2" s="1003" t="s">
        <v>302</v>
      </c>
      <c r="E2" s="1039" t="s">
        <v>272</v>
      </c>
      <c r="F2" s="277" t="s">
        <v>271</v>
      </c>
      <c r="G2" s="277"/>
      <c r="H2" s="277"/>
      <c r="I2" s="277"/>
      <c r="J2" s="673"/>
    </row>
    <row r="3" spans="1:11" ht="16.5" customHeight="1">
      <c r="A3" s="674" t="s">
        <v>199</v>
      </c>
      <c r="B3" s="1004"/>
      <c r="C3" s="1004"/>
      <c r="D3" s="1038"/>
      <c r="E3" s="1040"/>
      <c r="F3" s="274" t="s">
        <v>269</v>
      </c>
      <c r="G3" s="275" t="s">
        <v>268</v>
      </c>
      <c r="H3" s="275" t="s">
        <v>267</v>
      </c>
      <c r="I3" s="274" t="s">
        <v>266</v>
      </c>
      <c r="J3" s="275" t="s">
        <v>265</v>
      </c>
    </row>
    <row r="4" spans="1:11" ht="18" customHeight="1">
      <c r="A4" s="680" t="s">
        <v>2</v>
      </c>
      <c r="B4" s="580">
        <v>14834</v>
      </c>
      <c r="C4" s="580">
        <v>14435</v>
      </c>
      <c r="D4" s="288">
        <v>12</v>
      </c>
      <c r="E4" s="309">
        <v>387</v>
      </c>
      <c r="F4" s="681">
        <v>62</v>
      </c>
      <c r="G4" s="289">
        <v>3</v>
      </c>
      <c r="H4" s="580">
        <v>88</v>
      </c>
      <c r="I4" s="289">
        <v>139</v>
      </c>
      <c r="J4" s="580">
        <v>95</v>
      </c>
    </row>
    <row r="5" spans="1:11" ht="18" customHeight="1">
      <c r="A5" s="584">
        <v>2</v>
      </c>
      <c r="B5" s="580">
        <v>14210</v>
      </c>
      <c r="C5" s="580">
        <v>13763</v>
      </c>
      <c r="D5" s="289">
        <v>13</v>
      </c>
      <c r="E5" s="309">
        <v>434</v>
      </c>
      <c r="F5" s="682">
        <v>46</v>
      </c>
      <c r="G5" s="289">
        <v>4</v>
      </c>
      <c r="H5" s="289">
        <v>96</v>
      </c>
      <c r="I5" s="289">
        <v>152</v>
      </c>
      <c r="J5" s="580">
        <v>136</v>
      </c>
    </row>
    <row r="6" spans="1:11" ht="18" customHeight="1">
      <c r="A6" s="644">
        <v>3</v>
      </c>
      <c r="B6" s="287">
        <v>15157</v>
      </c>
      <c r="C6" s="287">
        <v>14759</v>
      </c>
      <c r="D6" s="286">
        <v>14</v>
      </c>
      <c r="E6" s="308">
        <v>384</v>
      </c>
      <c r="F6" s="307">
        <v>42</v>
      </c>
      <c r="G6" s="286">
        <v>2</v>
      </c>
      <c r="H6" s="286">
        <v>68</v>
      </c>
      <c r="I6" s="286">
        <v>95</v>
      </c>
      <c r="J6" s="287">
        <v>177</v>
      </c>
    </row>
    <row r="7" spans="1:11" ht="12" customHeight="1">
      <c r="A7" s="262"/>
      <c r="B7" s="306"/>
      <c r="C7" s="262"/>
      <c r="D7" s="262"/>
      <c r="E7" s="262"/>
      <c r="F7" s="262"/>
      <c r="G7" s="262"/>
      <c r="I7" s="304"/>
      <c r="J7" s="848"/>
      <c r="K7" s="302"/>
    </row>
    <row r="8" spans="1:11" ht="15" customHeight="1" thickBot="1">
      <c r="A8" s="280" t="s">
        <v>305</v>
      </c>
      <c r="B8" s="279"/>
      <c r="C8" s="279"/>
      <c r="D8" s="279"/>
      <c r="E8" s="279"/>
      <c r="F8" s="262"/>
      <c r="G8" s="262"/>
      <c r="H8" s="262" t="s">
        <v>276</v>
      </c>
      <c r="I8" s="262"/>
      <c r="J8" s="262"/>
      <c r="K8" s="302"/>
    </row>
    <row r="9" spans="1:11" ht="16.5" customHeight="1" thickTop="1">
      <c r="A9" s="672" t="s">
        <v>203</v>
      </c>
      <c r="B9" s="1003" t="s">
        <v>274</v>
      </c>
      <c r="C9" s="1003" t="s">
        <v>269</v>
      </c>
      <c r="D9" s="1041" t="s">
        <v>304</v>
      </c>
      <c r="E9" s="1039" t="s">
        <v>272</v>
      </c>
      <c r="F9" s="278" t="s">
        <v>271</v>
      </c>
      <c r="G9" s="277"/>
      <c r="H9" s="277"/>
      <c r="I9" s="277"/>
      <c r="J9" s="673"/>
      <c r="K9" s="302"/>
    </row>
    <row r="10" spans="1:11" ht="12.9" customHeight="1">
      <c r="A10" s="674" t="s">
        <v>199</v>
      </c>
      <c r="B10" s="1004"/>
      <c r="C10" s="1004"/>
      <c r="D10" s="1042"/>
      <c r="E10" s="1040"/>
      <c r="F10" s="274" t="s">
        <v>269</v>
      </c>
      <c r="G10" s="275" t="s">
        <v>268</v>
      </c>
      <c r="H10" s="275" t="s">
        <v>267</v>
      </c>
      <c r="I10" s="274" t="s">
        <v>266</v>
      </c>
      <c r="J10" s="275" t="s">
        <v>265</v>
      </c>
      <c r="K10" s="302"/>
    </row>
    <row r="11" spans="1:11" ht="18" customHeight="1">
      <c r="A11" s="680" t="s">
        <v>2</v>
      </c>
      <c r="B11" s="580">
        <v>11490</v>
      </c>
      <c r="C11" s="580">
        <v>10861</v>
      </c>
      <c r="D11" s="289">
        <v>22</v>
      </c>
      <c r="E11" s="879">
        <v>607</v>
      </c>
      <c r="F11" s="865">
        <v>141</v>
      </c>
      <c r="G11" s="580">
        <v>64</v>
      </c>
      <c r="H11" s="289">
        <v>1</v>
      </c>
      <c r="I11" s="580">
        <v>349</v>
      </c>
      <c r="J11" s="580">
        <v>52</v>
      </c>
      <c r="K11" s="302"/>
    </row>
    <row r="12" spans="1:11" ht="18" customHeight="1">
      <c r="A12" s="584">
        <v>2</v>
      </c>
      <c r="B12" s="580">
        <v>9377</v>
      </c>
      <c r="C12" s="580">
        <v>8779</v>
      </c>
      <c r="D12" s="289">
        <v>9</v>
      </c>
      <c r="E12" s="879">
        <v>589</v>
      </c>
      <c r="F12" s="290">
        <v>159</v>
      </c>
      <c r="G12" s="289">
        <v>53</v>
      </c>
      <c r="H12" s="289">
        <v>4</v>
      </c>
      <c r="I12" s="289">
        <v>344</v>
      </c>
      <c r="J12" s="580">
        <v>29</v>
      </c>
      <c r="K12" s="302"/>
    </row>
    <row r="13" spans="1:11" ht="18" customHeight="1">
      <c r="A13" s="644">
        <v>3</v>
      </c>
      <c r="B13" s="287">
        <v>11017</v>
      </c>
      <c r="C13" s="287">
        <v>9651</v>
      </c>
      <c r="D13" s="286">
        <v>841</v>
      </c>
      <c r="E13" s="826">
        <v>525</v>
      </c>
      <c r="F13" s="806">
        <v>46</v>
      </c>
      <c r="G13" s="286">
        <v>16</v>
      </c>
      <c r="H13" s="286">
        <v>2</v>
      </c>
      <c r="I13" s="286">
        <v>106</v>
      </c>
      <c r="J13" s="287">
        <v>355</v>
      </c>
      <c r="K13" s="302"/>
    </row>
    <row r="14" spans="1:11" ht="12" customHeight="1">
      <c r="A14" s="303"/>
      <c r="B14" s="303"/>
      <c r="C14" s="305"/>
      <c r="D14" s="303"/>
      <c r="E14" s="303"/>
      <c r="F14" s="303"/>
      <c r="G14" s="303"/>
      <c r="H14" s="304"/>
      <c r="I14" s="304"/>
      <c r="J14" s="848"/>
      <c r="K14" s="302"/>
    </row>
    <row r="15" spans="1:11" ht="15" customHeight="1" thickBot="1">
      <c r="A15" s="280" t="s">
        <v>303</v>
      </c>
      <c r="B15" s="279"/>
      <c r="C15" s="279"/>
      <c r="D15" s="279"/>
      <c r="E15" s="279"/>
      <c r="F15" s="262"/>
      <c r="G15" s="262"/>
      <c r="H15" s="262" t="s">
        <v>276</v>
      </c>
      <c r="I15" s="262"/>
      <c r="J15" s="262"/>
      <c r="K15" s="302"/>
    </row>
    <row r="16" spans="1:11" ht="16.5" customHeight="1" thickTop="1">
      <c r="A16" s="672" t="s">
        <v>203</v>
      </c>
      <c r="B16" s="1003" t="s">
        <v>274</v>
      </c>
      <c r="C16" s="1003" t="s">
        <v>269</v>
      </c>
      <c r="D16" s="1003" t="s">
        <v>302</v>
      </c>
      <c r="E16" s="1039" t="s">
        <v>272</v>
      </c>
      <c r="F16" s="278" t="s">
        <v>271</v>
      </c>
      <c r="G16" s="277"/>
      <c r="H16" s="277"/>
      <c r="I16" s="277"/>
      <c r="J16" s="673"/>
      <c r="K16" s="302"/>
    </row>
    <row r="17" spans="1:11" ht="12.9" customHeight="1">
      <c r="A17" s="674" t="s">
        <v>199</v>
      </c>
      <c r="B17" s="1004"/>
      <c r="C17" s="1004"/>
      <c r="D17" s="1038"/>
      <c r="E17" s="1040"/>
      <c r="F17" s="274" t="s">
        <v>269</v>
      </c>
      <c r="G17" s="275" t="s">
        <v>268</v>
      </c>
      <c r="H17" s="275" t="s">
        <v>267</v>
      </c>
      <c r="I17" s="274" t="s">
        <v>266</v>
      </c>
      <c r="J17" s="275" t="s">
        <v>265</v>
      </c>
      <c r="K17" s="302"/>
    </row>
    <row r="18" spans="1:11" ht="18" customHeight="1">
      <c r="A18" s="680" t="s">
        <v>114</v>
      </c>
      <c r="B18" s="289">
        <v>778</v>
      </c>
      <c r="C18" s="289">
        <v>733</v>
      </c>
      <c r="D18" s="289">
        <v>1</v>
      </c>
      <c r="E18" s="288">
        <v>44</v>
      </c>
      <c r="F18" s="290">
        <v>3</v>
      </c>
      <c r="G18" s="289">
        <v>1</v>
      </c>
      <c r="H18" s="289">
        <v>2</v>
      </c>
      <c r="I18" s="289">
        <v>6</v>
      </c>
      <c r="J18" s="580">
        <v>32</v>
      </c>
      <c r="K18" s="302"/>
    </row>
    <row r="19" spans="1:11" ht="18" customHeight="1">
      <c r="A19" s="584">
        <v>2</v>
      </c>
      <c r="B19" s="289">
        <v>842</v>
      </c>
      <c r="C19" s="289">
        <v>785</v>
      </c>
      <c r="D19" s="289" t="s">
        <v>51</v>
      </c>
      <c r="E19" s="288">
        <v>57</v>
      </c>
      <c r="F19" s="290">
        <v>7</v>
      </c>
      <c r="G19" s="289">
        <v>1</v>
      </c>
      <c r="H19" s="289">
        <v>2</v>
      </c>
      <c r="I19" s="289">
        <v>7</v>
      </c>
      <c r="J19" s="580">
        <v>40</v>
      </c>
      <c r="K19" s="302"/>
    </row>
    <row r="20" spans="1:11" ht="18" customHeight="1">
      <c r="A20" s="644">
        <v>3</v>
      </c>
      <c r="B20" s="286">
        <v>848</v>
      </c>
      <c r="C20" s="286">
        <v>796</v>
      </c>
      <c r="D20" s="286" t="s">
        <v>51</v>
      </c>
      <c r="E20" s="804">
        <v>52</v>
      </c>
      <c r="F20" s="806">
        <v>7</v>
      </c>
      <c r="G20" s="286" t="s">
        <v>51</v>
      </c>
      <c r="H20" s="286">
        <v>2</v>
      </c>
      <c r="I20" s="286">
        <v>7</v>
      </c>
      <c r="J20" s="287">
        <v>36</v>
      </c>
      <c r="K20" s="302"/>
    </row>
    <row r="21" spans="1:11" ht="12" customHeight="1">
      <c r="A21" s="303" t="s">
        <v>301</v>
      </c>
      <c r="B21" s="304"/>
      <c r="C21" s="303"/>
      <c r="D21" s="303"/>
      <c r="E21" s="303"/>
      <c r="F21" s="303"/>
      <c r="G21" s="303"/>
      <c r="H21" s="303"/>
      <c r="I21" s="303"/>
      <c r="J21" s="848"/>
      <c r="K21" s="302"/>
    </row>
    <row r="22" spans="1:11" ht="12" customHeight="1">
      <c r="A22" s="304"/>
      <c r="B22" s="303"/>
      <c r="C22" s="303"/>
      <c r="D22" s="303"/>
      <c r="E22" s="303"/>
      <c r="F22" s="303"/>
      <c r="G22" s="303"/>
      <c r="H22" s="848"/>
      <c r="I22" s="848"/>
      <c r="K22" s="302"/>
    </row>
  </sheetData>
  <mergeCells count="12">
    <mergeCell ref="B16:B17"/>
    <mergeCell ref="C16:C17"/>
    <mergeCell ref="D16:D17"/>
    <mergeCell ref="E16:E17"/>
    <mergeCell ref="B2:B3"/>
    <mergeCell ref="C2:C3"/>
    <mergeCell ref="D2:D3"/>
    <mergeCell ref="E2:E3"/>
    <mergeCell ref="B9:B10"/>
    <mergeCell ref="C9:C10"/>
    <mergeCell ref="D9:D10"/>
    <mergeCell ref="E9:E10"/>
  </mergeCells>
  <phoneticPr fontId="3"/>
  <pageMargins left="0.6692913385826772" right="0.6692913385826772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9A3E-F933-4932-AAA3-F0B12FC85386}">
  <dimension ref="A1:G10"/>
  <sheetViews>
    <sheetView view="pageBreakPreview" zoomScaleNormal="100" zoomScaleSheetLayoutView="100" workbookViewId="0">
      <selection activeCell="C15" sqref="C15"/>
    </sheetView>
  </sheetViews>
  <sheetFormatPr defaultColWidth="9" defaultRowHeight="18" customHeight="1"/>
  <cols>
    <col min="1" max="1" width="15.21875" style="310" customWidth="1"/>
    <col min="2" max="6" width="14.33203125" style="310" customWidth="1"/>
    <col min="7" max="7" width="11.109375" style="310" customWidth="1"/>
    <col min="8" max="16384" width="9" style="310"/>
  </cols>
  <sheetData>
    <row r="1" spans="1:7" ht="15" customHeight="1">
      <c r="A1" s="327" t="s">
        <v>316</v>
      </c>
      <c r="G1" s="324"/>
    </row>
    <row r="2" spans="1:7" ht="9.9" customHeight="1" thickBot="1">
      <c r="A2" s="326"/>
      <c r="B2" s="325"/>
      <c r="C2" s="325"/>
      <c r="D2" s="325"/>
      <c r="E2" s="325"/>
      <c r="F2" s="325"/>
      <c r="G2" s="324"/>
    </row>
    <row r="3" spans="1:7" s="319" customFormat="1" ht="16.5" customHeight="1" thickTop="1">
      <c r="A3" s="683" t="s">
        <v>315</v>
      </c>
      <c r="B3" s="1043" t="s">
        <v>314</v>
      </c>
      <c r="C3" s="323" t="s">
        <v>313</v>
      </c>
      <c r="D3" s="322" t="s">
        <v>312</v>
      </c>
      <c r="E3" s="321"/>
      <c r="F3" s="684"/>
    </row>
    <row r="4" spans="1:7" s="319" customFormat="1" ht="16.5" customHeight="1">
      <c r="A4" s="685" t="s">
        <v>311</v>
      </c>
      <c r="B4" s="1044"/>
      <c r="C4" s="765" t="s">
        <v>310</v>
      </c>
      <c r="D4" s="574" t="s">
        <v>309</v>
      </c>
      <c r="E4" s="320" t="s">
        <v>308</v>
      </c>
      <c r="F4" s="320" t="s">
        <v>307</v>
      </c>
    </row>
    <row r="5" spans="1:7" s="316" customFormat="1" ht="18" customHeight="1">
      <c r="A5" s="686" t="s">
        <v>2</v>
      </c>
      <c r="B5" s="318">
        <v>5149</v>
      </c>
      <c r="C5" s="318">
        <v>50373</v>
      </c>
      <c r="D5" s="318">
        <v>4538</v>
      </c>
      <c r="E5" s="318">
        <v>4424</v>
      </c>
      <c r="F5" s="318">
        <v>4575</v>
      </c>
    </row>
    <row r="6" spans="1:7" s="316" customFormat="1" ht="18" customHeight="1">
      <c r="A6" s="686">
        <v>2</v>
      </c>
      <c r="B6" s="318">
        <v>4597</v>
      </c>
      <c r="C6" s="318">
        <v>46452</v>
      </c>
      <c r="D6" s="318">
        <v>4204</v>
      </c>
      <c r="E6" s="318">
        <v>4003</v>
      </c>
      <c r="F6" s="318">
        <v>4107</v>
      </c>
    </row>
    <row r="7" spans="1:7" s="316" customFormat="1" ht="18" customHeight="1">
      <c r="A7" s="687">
        <v>3</v>
      </c>
      <c r="B7" s="317">
        <v>4496</v>
      </c>
      <c r="C7" s="317">
        <v>45406</v>
      </c>
      <c r="D7" s="317">
        <v>4112</v>
      </c>
      <c r="E7" s="317">
        <v>4017</v>
      </c>
      <c r="F7" s="317">
        <v>4058</v>
      </c>
    </row>
    <row r="8" spans="1:7" s="313" customFormat="1" ht="15" customHeight="1">
      <c r="A8" s="314"/>
      <c r="C8" s="312"/>
      <c r="F8" s="315"/>
    </row>
    <row r="9" spans="1:7" s="313" customFormat="1" ht="14.25" customHeight="1">
      <c r="A9" s="314"/>
    </row>
    <row r="10" spans="1:7" s="311" customFormat="1" ht="13.5" customHeight="1">
      <c r="A10" s="312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B010-6DAA-4976-ABC4-2C49E070D12D}">
  <dimension ref="A1:G8"/>
  <sheetViews>
    <sheetView view="pageBreakPreview" zoomScaleNormal="100" zoomScaleSheetLayoutView="100" workbookViewId="0">
      <selection activeCell="C19" sqref="C19"/>
    </sheetView>
  </sheetViews>
  <sheetFormatPr defaultColWidth="9" defaultRowHeight="13.2"/>
  <cols>
    <col min="1" max="1" width="22.109375" style="1" customWidth="1"/>
    <col min="2" max="4" width="21.6640625" style="1" customWidth="1"/>
    <col min="5" max="5" width="7.21875" style="1" customWidth="1"/>
    <col min="6" max="6" width="5.44140625" style="1" customWidth="1"/>
    <col min="7" max="7" width="4.6640625" style="1" customWidth="1"/>
    <col min="8" max="9" width="5" style="1" customWidth="1"/>
    <col min="10" max="10" width="5.6640625" style="1" customWidth="1"/>
    <col min="11" max="11" width="6.77734375" style="1" customWidth="1"/>
    <col min="12" max="12" width="5.88671875" style="1" customWidth="1"/>
    <col min="13" max="13" width="6.44140625" style="1" customWidth="1"/>
    <col min="14" max="16384" width="9" style="1"/>
  </cols>
  <sheetData>
    <row r="1" spans="1:7" s="49" customFormat="1" ht="15" customHeight="1" thickBot="1">
      <c r="A1" s="15" t="s">
        <v>322</v>
      </c>
      <c r="B1" s="15"/>
      <c r="C1" s="15"/>
      <c r="D1" s="336"/>
      <c r="E1" s="24"/>
      <c r="F1" s="24"/>
      <c r="G1" s="24"/>
    </row>
    <row r="2" spans="1:7" s="49" customFormat="1" ht="17.25" customHeight="1" thickTop="1">
      <c r="A2" s="581" t="s">
        <v>321</v>
      </c>
      <c r="B2" s="896" t="s">
        <v>320</v>
      </c>
      <c r="C2" s="896" t="s">
        <v>319</v>
      </c>
      <c r="D2" s="896" t="s">
        <v>318</v>
      </c>
      <c r="E2" s="24"/>
      <c r="F2" s="24"/>
      <c r="G2" s="24"/>
    </row>
    <row r="3" spans="1:7" s="49" customFormat="1" ht="17.25" customHeight="1">
      <c r="A3" s="583" t="s">
        <v>317</v>
      </c>
      <c r="B3" s="1045"/>
      <c r="C3" s="898"/>
      <c r="D3" s="898"/>
      <c r="E3" s="24"/>
      <c r="F3" s="24"/>
      <c r="G3" s="24"/>
    </row>
    <row r="4" spans="1:7" s="49" customFormat="1" ht="18" customHeight="1">
      <c r="A4" s="688" t="s">
        <v>2</v>
      </c>
      <c r="B4" s="764">
        <v>3595</v>
      </c>
      <c r="C4" s="764">
        <v>3578</v>
      </c>
      <c r="D4" s="764">
        <v>17</v>
      </c>
      <c r="E4" s="24"/>
      <c r="F4" s="24"/>
      <c r="G4" s="24"/>
    </row>
    <row r="5" spans="1:7" s="49" customFormat="1" ht="18" customHeight="1">
      <c r="A5" s="689">
        <v>2</v>
      </c>
      <c r="B5" s="335">
        <v>3724</v>
      </c>
      <c r="C5" s="334">
        <v>3699</v>
      </c>
      <c r="D5" s="334">
        <v>25</v>
      </c>
      <c r="E5" s="24"/>
      <c r="F5" s="24"/>
      <c r="G5" s="24"/>
    </row>
    <row r="6" spans="1:7" s="49" customFormat="1" ht="18" customHeight="1">
      <c r="A6" s="690">
        <v>3</v>
      </c>
      <c r="B6" s="333">
        <v>3603</v>
      </c>
      <c r="C6" s="332">
        <v>3577</v>
      </c>
      <c r="D6" s="332">
        <v>26</v>
      </c>
      <c r="E6" s="24"/>
      <c r="F6" s="24"/>
      <c r="G6" s="24"/>
    </row>
    <row r="7" spans="1:7" ht="12" customHeight="1">
      <c r="A7" s="331"/>
      <c r="B7" s="330"/>
      <c r="C7" s="330"/>
      <c r="D7" s="14"/>
      <c r="E7" s="3"/>
      <c r="F7" s="329"/>
      <c r="G7" s="3"/>
    </row>
    <row r="8" spans="1:7">
      <c r="A8" s="328"/>
      <c r="B8" s="328"/>
      <c r="C8" s="328"/>
      <c r="D8" s="328"/>
      <c r="E8" s="3"/>
      <c r="F8" s="328"/>
      <c r="G8" s="328"/>
    </row>
  </sheetData>
  <mergeCells count="3">
    <mergeCell ref="B2:B3"/>
    <mergeCell ref="C2:C3"/>
    <mergeCell ref="D2:D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58A6-685C-4B7E-98FA-A91104DC4F33}">
  <dimension ref="A1:J16"/>
  <sheetViews>
    <sheetView view="pageBreakPreview" zoomScaleNormal="100" zoomScaleSheetLayoutView="100" workbookViewId="0">
      <selection activeCell="D20" sqref="D20"/>
    </sheetView>
  </sheetViews>
  <sheetFormatPr defaultColWidth="9" defaultRowHeight="18" customHeight="1"/>
  <cols>
    <col min="1" max="1" width="12.88671875" style="310" customWidth="1"/>
    <col min="2" max="7" width="12.33203125" style="310" customWidth="1"/>
    <col min="8" max="16384" width="9" style="310"/>
  </cols>
  <sheetData>
    <row r="1" spans="1:10" s="313" customFormat="1" ht="15" customHeight="1" thickBot="1">
      <c r="A1" s="348" t="s">
        <v>331</v>
      </c>
      <c r="B1" s="341"/>
      <c r="C1" s="341"/>
      <c r="D1" s="341"/>
      <c r="E1" s="341"/>
      <c r="F1" s="341"/>
      <c r="G1" s="341"/>
    </row>
    <row r="2" spans="1:10" s="319" customFormat="1" ht="13.5" customHeight="1" thickTop="1">
      <c r="A2" s="691" t="s">
        <v>203</v>
      </c>
      <c r="B2" s="1043" t="s">
        <v>329</v>
      </c>
      <c r="C2" s="1043" t="s">
        <v>328</v>
      </c>
      <c r="D2" s="1043" t="s">
        <v>327</v>
      </c>
      <c r="E2" s="1043" t="s">
        <v>326</v>
      </c>
      <c r="F2" s="1043" t="s">
        <v>325</v>
      </c>
      <c r="G2" s="1043" t="s">
        <v>324</v>
      </c>
    </row>
    <row r="3" spans="1:10" s="319" customFormat="1" ht="13.5" customHeight="1">
      <c r="A3" s="685" t="s">
        <v>199</v>
      </c>
      <c r="B3" s="1044"/>
      <c r="C3" s="1044"/>
      <c r="D3" s="1044"/>
      <c r="E3" s="1044"/>
      <c r="F3" s="1044"/>
      <c r="G3" s="1044"/>
    </row>
    <row r="4" spans="1:10" s="316" customFormat="1" ht="18" customHeight="1">
      <c r="A4" s="686" t="s">
        <v>2</v>
      </c>
      <c r="B4" s="318">
        <v>164</v>
      </c>
      <c r="C4" s="318">
        <v>4836</v>
      </c>
      <c r="D4" s="318">
        <v>4614</v>
      </c>
      <c r="E4" s="340">
        <v>95.4</v>
      </c>
      <c r="F4" s="318">
        <v>2828</v>
      </c>
      <c r="G4" s="318">
        <v>1786</v>
      </c>
      <c r="H4" s="338"/>
    </row>
    <row r="5" spans="1:10" s="316" customFormat="1" ht="18" customHeight="1">
      <c r="A5" s="686">
        <v>2</v>
      </c>
      <c r="B5" s="318">
        <v>138</v>
      </c>
      <c r="C5" s="318">
        <v>4013</v>
      </c>
      <c r="D5" s="318">
        <v>3767</v>
      </c>
      <c r="E5" s="340">
        <v>93.9</v>
      </c>
      <c r="F5" s="318">
        <v>2202</v>
      </c>
      <c r="G5" s="318">
        <v>1565</v>
      </c>
      <c r="H5" s="338"/>
      <c r="J5" s="319"/>
    </row>
    <row r="6" spans="1:10" s="316" customFormat="1" ht="18" customHeight="1">
      <c r="A6" s="687">
        <v>3</v>
      </c>
      <c r="B6" s="317">
        <v>133</v>
      </c>
      <c r="C6" s="317">
        <v>3457</v>
      </c>
      <c r="D6" s="317">
        <v>3288</v>
      </c>
      <c r="E6" s="339">
        <v>95.1</v>
      </c>
      <c r="F6" s="317">
        <v>1937</v>
      </c>
      <c r="G6" s="317">
        <v>1351</v>
      </c>
      <c r="H6" s="338"/>
      <c r="J6" s="319"/>
    </row>
    <row r="7" spans="1:10" s="344" customFormat="1" ht="12" customHeight="1">
      <c r="A7" s="347"/>
      <c r="B7" s="345"/>
      <c r="C7" s="345"/>
      <c r="D7" s="345"/>
      <c r="E7" s="346"/>
      <c r="F7" s="345"/>
      <c r="G7" s="214" t="s">
        <v>577</v>
      </c>
      <c r="H7" s="337"/>
      <c r="J7" s="313"/>
    </row>
    <row r="8" spans="1:10" s="313" customFormat="1" ht="5.0999999999999996" customHeight="1">
      <c r="A8" s="314"/>
      <c r="B8" s="337"/>
      <c r="C8" s="337"/>
      <c r="D8" s="337"/>
      <c r="E8" s="343"/>
      <c r="F8" s="337"/>
      <c r="G8" s="337"/>
      <c r="H8" s="337"/>
    </row>
    <row r="9" spans="1:10" s="313" customFormat="1" ht="15" customHeight="1" thickBot="1">
      <c r="A9" s="342" t="s">
        <v>330</v>
      </c>
      <c r="B9" s="341"/>
      <c r="C9" s="341"/>
      <c r="D9" s="341"/>
      <c r="E9" s="341"/>
      <c r="F9" s="341"/>
      <c r="G9" s="341"/>
      <c r="H9" s="337"/>
    </row>
    <row r="10" spans="1:10" s="319" customFormat="1" ht="13.5" customHeight="1" thickTop="1">
      <c r="A10" s="691" t="s">
        <v>203</v>
      </c>
      <c r="B10" s="1043" t="s">
        <v>329</v>
      </c>
      <c r="C10" s="1043" t="s">
        <v>328</v>
      </c>
      <c r="D10" s="1043" t="s">
        <v>327</v>
      </c>
      <c r="E10" s="1043" t="s">
        <v>326</v>
      </c>
      <c r="F10" s="1043" t="s">
        <v>325</v>
      </c>
      <c r="G10" s="1043" t="s">
        <v>324</v>
      </c>
      <c r="H10" s="338"/>
    </row>
    <row r="11" spans="1:10" s="319" customFormat="1" ht="13.5" customHeight="1">
      <c r="A11" s="692" t="s">
        <v>199</v>
      </c>
      <c r="B11" s="1044"/>
      <c r="C11" s="1044"/>
      <c r="D11" s="1044"/>
      <c r="E11" s="1044"/>
      <c r="F11" s="1044"/>
      <c r="G11" s="1044"/>
      <c r="H11" s="338"/>
    </row>
    <row r="12" spans="1:10" s="316" customFormat="1" ht="18" customHeight="1">
      <c r="A12" s="686" t="s">
        <v>2</v>
      </c>
      <c r="B12" s="318">
        <v>125</v>
      </c>
      <c r="C12" s="318">
        <v>5094</v>
      </c>
      <c r="D12" s="318">
        <v>4809</v>
      </c>
      <c r="E12" s="340">
        <v>94.4</v>
      </c>
      <c r="F12" s="318">
        <v>2918</v>
      </c>
      <c r="G12" s="318">
        <v>1891</v>
      </c>
      <c r="H12" s="338"/>
    </row>
    <row r="13" spans="1:10" s="316" customFormat="1" ht="18" customHeight="1">
      <c r="A13" s="686">
        <v>2</v>
      </c>
      <c r="B13" s="318">
        <v>114</v>
      </c>
      <c r="C13" s="318">
        <v>4847</v>
      </c>
      <c r="D13" s="318">
        <v>4684</v>
      </c>
      <c r="E13" s="340">
        <v>96.6</v>
      </c>
      <c r="F13" s="318">
        <v>2989</v>
      </c>
      <c r="G13" s="318">
        <v>1695</v>
      </c>
      <c r="H13" s="338"/>
    </row>
    <row r="14" spans="1:10" s="316" customFormat="1" ht="18" customHeight="1">
      <c r="A14" s="687">
        <v>3</v>
      </c>
      <c r="B14" s="317">
        <v>101</v>
      </c>
      <c r="C14" s="317">
        <v>4248</v>
      </c>
      <c r="D14" s="317">
        <v>3925</v>
      </c>
      <c r="E14" s="339">
        <v>92.4</v>
      </c>
      <c r="F14" s="317">
        <v>2339</v>
      </c>
      <c r="G14" s="317">
        <v>1586</v>
      </c>
      <c r="H14" s="338"/>
    </row>
    <row r="15" spans="1:10" s="311" customFormat="1" ht="12" customHeight="1">
      <c r="A15" s="312" t="s">
        <v>323</v>
      </c>
      <c r="H15" s="337"/>
    </row>
    <row r="16" spans="1:10" s="311" customFormat="1" ht="12" customHeight="1">
      <c r="A16" s="312"/>
    </row>
  </sheetData>
  <mergeCells count="12">
    <mergeCell ref="G2:G3"/>
    <mergeCell ref="B10:B11"/>
    <mergeCell ref="C10:C11"/>
    <mergeCell ref="D10:D11"/>
    <mergeCell ref="E10:E11"/>
    <mergeCell ref="F10:F11"/>
    <mergeCell ref="G10:G11"/>
    <mergeCell ref="B2:B3"/>
    <mergeCell ref="C2:C3"/>
    <mergeCell ref="D2:D3"/>
    <mergeCell ref="E2:E3"/>
    <mergeCell ref="F2:F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E4C4-3E36-4549-B838-068897977EFC}">
  <dimension ref="A1:D10"/>
  <sheetViews>
    <sheetView view="pageBreakPreview" zoomScaleNormal="100" zoomScaleSheetLayoutView="100" workbookViewId="0">
      <selection activeCell="C20" sqref="C20"/>
    </sheetView>
  </sheetViews>
  <sheetFormatPr defaultColWidth="25.33203125" defaultRowHeight="13.2"/>
  <cols>
    <col min="1" max="1" width="20.77734375" style="1" customWidth="1"/>
    <col min="2" max="2" width="8.6640625" style="1" customWidth="1"/>
    <col min="3" max="4" width="28.6640625" style="1" customWidth="1"/>
    <col min="5" max="16384" width="25.33203125" style="1"/>
  </cols>
  <sheetData>
    <row r="1" spans="1:4" ht="15" customHeight="1">
      <c r="A1" s="356" t="s">
        <v>335</v>
      </c>
      <c r="B1" s="356"/>
      <c r="C1" s="355"/>
      <c r="D1" s="355"/>
    </row>
    <row r="2" spans="1:4" ht="9.9" customHeight="1" thickBot="1">
      <c r="A2" s="354"/>
      <c r="B2" s="354"/>
      <c r="C2" s="353"/>
      <c r="D2" s="353"/>
    </row>
    <row r="3" spans="1:4" s="49" customFormat="1" ht="16.5" customHeight="1" thickTop="1">
      <c r="A3" s="1048" t="s">
        <v>37</v>
      </c>
      <c r="B3" s="1049"/>
      <c r="C3" s="1050" t="s">
        <v>334</v>
      </c>
      <c r="D3" s="1052" t="s">
        <v>333</v>
      </c>
    </row>
    <row r="4" spans="1:4" s="49" customFormat="1" ht="16.5" customHeight="1">
      <c r="A4" s="1053" t="s">
        <v>152</v>
      </c>
      <c r="B4" s="1054"/>
      <c r="C4" s="1051"/>
      <c r="D4" s="1051"/>
    </row>
    <row r="5" spans="1:4" s="49" customFormat="1" ht="18" customHeight="1">
      <c r="A5" s="1055" t="s">
        <v>114</v>
      </c>
      <c r="B5" s="1056"/>
      <c r="C5" s="352">
        <v>3984</v>
      </c>
      <c r="D5" s="362">
        <v>3968</v>
      </c>
    </row>
    <row r="6" spans="1:4" s="49" customFormat="1" ht="18" customHeight="1">
      <c r="A6" s="1055">
        <v>2</v>
      </c>
      <c r="B6" s="1056"/>
      <c r="C6" s="352">
        <v>3745</v>
      </c>
      <c r="D6" s="362">
        <v>3729</v>
      </c>
    </row>
    <row r="7" spans="1:4" s="49" customFormat="1" ht="18" customHeight="1">
      <c r="A7" s="1046">
        <v>3</v>
      </c>
      <c r="B7" s="1047"/>
      <c r="C7" s="351">
        <v>3643</v>
      </c>
      <c r="D7" s="360">
        <v>3627</v>
      </c>
    </row>
    <row r="8" spans="1:4" ht="12" customHeight="1">
      <c r="A8" s="350" t="s">
        <v>332</v>
      </c>
      <c r="B8" s="350"/>
      <c r="C8" s="349"/>
      <c r="D8" s="214" t="s">
        <v>578</v>
      </c>
    </row>
    <row r="9" spans="1:4">
      <c r="A9" s="217"/>
      <c r="B9" s="217"/>
      <c r="D9" s="214"/>
    </row>
    <row r="10" spans="1:4">
      <c r="D10" s="214"/>
    </row>
  </sheetData>
  <mergeCells count="7">
    <mergeCell ref="A7:B7"/>
    <mergeCell ref="A3:B3"/>
    <mergeCell ref="C3:C4"/>
    <mergeCell ref="D3:D4"/>
    <mergeCell ref="A4:B4"/>
    <mergeCell ref="A5:B5"/>
    <mergeCell ref="A6:B6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E243-C9CA-43EF-A5F2-117DBB68435E}">
  <dimension ref="A1:G10"/>
  <sheetViews>
    <sheetView view="pageBreakPreview" zoomScaleNormal="100" zoomScaleSheetLayoutView="100" workbookViewId="0">
      <selection activeCell="D21" sqref="D20:D21"/>
    </sheetView>
  </sheetViews>
  <sheetFormatPr defaultColWidth="9" defaultRowHeight="13.2"/>
  <cols>
    <col min="1" max="1" width="17.44140625" style="1" customWidth="1"/>
    <col min="2" max="5" width="17.33203125" style="1" customWidth="1"/>
    <col min="6" max="16384" width="9" style="1"/>
  </cols>
  <sheetData>
    <row r="1" spans="1:7" ht="15" customHeight="1">
      <c r="A1" s="223" t="s">
        <v>340</v>
      </c>
      <c r="B1" s="220"/>
      <c r="C1" s="220"/>
      <c r="D1" s="220"/>
      <c r="E1" s="220"/>
    </row>
    <row r="2" spans="1:7" ht="9.9" customHeight="1" thickBot="1">
      <c r="A2" s="222"/>
      <c r="B2" s="221"/>
      <c r="C2" s="221"/>
      <c r="D2" s="221"/>
      <c r="E2" s="221"/>
    </row>
    <row r="3" spans="1:7" s="49" customFormat="1" ht="16.5" customHeight="1" thickTop="1">
      <c r="A3" s="650" t="s">
        <v>37</v>
      </c>
      <c r="B3" s="989" t="s">
        <v>20</v>
      </c>
      <c r="C3" s="989" t="s">
        <v>339</v>
      </c>
      <c r="D3" s="989" t="s">
        <v>338</v>
      </c>
      <c r="E3" s="989" t="s">
        <v>337</v>
      </c>
    </row>
    <row r="4" spans="1:7" s="49" customFormat="1" ht="16.5" customHeight="1">
      <c r="A4" s="651" t="s">
        <v>152</v>
      </c>
      <c r="B4" s="990"/>
      <c r="C4" s="990"/>
      <c r="D4" s="990"/>
      <c r="E4" s="990"/>
    </row>
    <row r="5" spans="1:7" s="49" customFormat="1" ht="18" customHeight="1">
      <c r="A5" s="652" t="s">
        <v>2</v>
      </c>
      <c r="B5" s="361">
        <v>4154</v>
      </c>
      <c r="C5" s="362">
        <v>228</v>
      </c>
      <c r="D5" s="361">
        <v>2163</v>
      </c>
      <c r="E5" s="361">
        <v>1763</v>
      </c>
    </row>
    <row r="6" spans="1:7" s="49" customFormat="1" ht="18" customHeight="1">
      <c r="A6" s="652">
        <v>2</v>
      </c>
      <c r="B6" s="361">
        <v>3840</v>
      </c>
      <c r="C6" s="362">
        <v>229</v>
      </c>
      <c r="D6" s="361">
        <v>2024</v>
      </c>
      <c r="E6" s="361">
        <v>1587</v>
      </c>
    </row>
    <row r="7" spans="1:7" s="49" customFormat="1" ht="18" customHeight="1">
      <c r="A7" s="654">
        <v>3</v>
      </c>
      <c r="B7" s="359">
        <v>5004</v>
      </c>
      <c r="C7" s="360">
        <v>273</v>
      </c>
      <c r="D7" s="359">
        <v>2615</v>
      </c>
      <c r="E7" s="359">
        <v>2116</v>
      </c>
      <c r="G7" s="358"/>
    </row>
    <row r="8" spans="1:7" ht="12" customHeight="1">
      <c r="A8" s="217" t="s">
        <v>336</v>
      </c>
      <c r="B8" s="216"/>
      <c r="C8" s="216"/>
      <c r="D8" s="216"/>
      <c r="E8" s="215"/>
    </row>
    <row r="10" spans="1:7">
      <c r="B10" s="357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2840-CC61-4FF3-A96D-40F8FB6AECA1}">
  <dimension ref="A1:E33"/>
  <sheetViews>
    <sheetView view="pageBreakPreview" zoomScaleNormal="100" zoomScaleSheetLayoutView="100" workbookViewId="0">
      <selection activeCell="D23" sqref="D23"/>
    </sheetView>
  </sheetViews>
  <sheetFormatPr defaultColWidth="9" defaultRowHeight="13.2"/>
  <cols>
    <col min="1" max="1" width="28" style="1" customWidth="1"/>
    <col min="2" max="2" width="28.6640625" style="1" customWidth="1"/>
    <col min="3" max="5" width="12.6640625" style="1" customWidth="1"/>
    <col min="6" max="16384" width="9" style="1"/>
  </cols>
  <sheetData>
    <row r="1" spans="1:5" ht="15" customHeight="1">
      <c r="A1" s="223" t="s">
        <v>343</v>
      </c>
      <c r="B1" s="220"/>
      <c r="C1" s="220"/>
      <c r="D1" s="220"/>
      <c r="E1" s="220"/>
    </row>
    <row r="2" spans="1:5" ht="9.9" customHeight="1" thickBot="1">
      <c r="A2" s="222"/>
      <c r="B2" s="221"/>
      <c r="C2" s="220"/>
      <c r="D2" s="220"/>
      <c r="E2" s="220"/>
    </row>
    <row r="3" spans="1:5" s="49" customFormat="1" ht="16.5" customHeight="1" thickTop="1">
      <c r="A3" s="650" t="s">
        <v>37</v>
      </c>
      <c r="B3" s="989" t="s">
        <v>342</v>
      </c>
      <c r="C3" s="991"/>
      <c r="D3" s="991"/>
      <c r="E3" s="991"/>
    </row>
    <row r="4" spans="1:5" s="49" customFormat="1" ht="16.5" customHeight="1">
      <c r="A4" s="651" t="s">
        <v>152</v>
      </c>
      <c r="B4" s="990"/>
      <c r="C4" s="991"/>
      <c r="D4" s="991"/>
      <c r="E4" s="991"/>
    </row>
    <row r="5" spans="1:5" s="49" customFormat="1" ht="18" customHeight="1">
      <c r="A5" s="652" t="s">
        <v>2</v>
      </c>
      <c r="B5" s="361">
        <v>13959</v>
      </c>
      <c r="C5" s="219"/>
      <c r="D5" s="218"/>
      <c r="E5" s="218"/>
    </row>
    <row r="6" spans="1:5" s="49" customFormat="1" ht="18" customHeight="1">
      <c r="A6" s="652">
        <v>2</v>
      </c>
      <c r="B6" s="361">
        <v>9611</v>
      </c>
      <c r="C6" s="219"/>
      <c r="D6" s="218"/>
      <c r="E6" s="218"/>
    </row>
    <row r="7" spans="1:5" s="49" customFormat="1" ht="18" customHeight="1">
      <c r="A7" s="654">
        <v>3</v>
      </c>
      <c r="B7" s="359">
        <v>15309</v>
      </c>
      <c r="C7" s="219"/>
      <c r="D7" s="218"/>
      <c r="E7" s="218"/>
    </row>
    <row r="8" spans="1:5" ht="12" customHeight="1">
      <c r="A8" s="217" t="s">
        <v>341</v>
      </c>
      <c r="B8" s="216"/>
      <c r="C8" s="216"/>
      <c r="D8" s="216"/>
      <c r="E8" s="215"/>
    </row>
    <row r="9" spans="1:5">
      <c r="B9" s="214"/>
    </row>
    <row r="10" spans="1:5">
      <c r="B10" s="214"/>
    </row>
    <row r="33" spans="3:3">
      <c r="C33" s="213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91D3-0425-42B5-8C91-4A686B9452DF}">
  <dimension ref="A1:H14"/>
  <sheetViews>
    <sheetView view="pageBreakPreview" zoomScaleNormal="100" zoomScaleSheetLayoutView="100" workbookViewId="0">
      <selection activeCell="C22" sqref="C22"/>
    </sheetView>
  </sheetViews>
  <sheetFormatPr defaultColWidth="9" defaultRowHeight="13.5" customHeight="1"/>
  <cols>
    <col min="1" max="1" width="10.6640625" style="12" customWidth="1"/>
    <col min="2" max="5" width="10.109375" style="12" customWidth="1"/>
    <col min="6" max="6" width="13.77734375" style="12" customWidth="1"/>
    <col min="7" max="8" width="10.109375" style="12" customWidth="1"/>
    <col min="9" max="16384" width="9" style="12"/>
  </cols>
  <sheetData>
    <row r="1" spans="1:8" ht="15" customHeight="1">
      <c r="A1" s="36" t="s">
        <v>39</v>
      </c>
      <c r="B1" s="35"/>
    </row>
    <row r="2" spans="1:8" ht="12.9" customHeight="1" thickBot="1">
      <c r="A2" s="34"/>
      <c r="B2" s="33"/>
      <c r="C2" s="32"/>
      <c r="D2" s="32"/>
      <c r="E2" s="32"/>
      <c r="F2" s="32"/>
      <c r="G2" s="32"/>
      <c r="H2" s="31" t="s">
        <v>38</v>
      </c>
    </row>
    <row r="3" spans="1:8" s="24" customFormat="1" ht="17.25" customHeight="1" thickTop="1">
      <c r="A3" s="778" t="s">
        <v>37</v>
      </c>
      <c r="B3" s="894" t="s">
        <v>36</v>
      </c>
      <c r="C3" s="587" t="s">
        <v>35</v>
      </c>
      <c r="D3" s="29"/>
      <c r="E3" s="29"/>
      <c r="F3" s="587" t="s">
        <v>34</v>
      </c>
      <c r="G3" s="29"/>
      <c r="H3" s="383"/>
    </row>
    <row r="4" spans="1:8" s="24" customFormat="1" ht="17.100000000000001" customHeight="1">
      <c r="A4" s="588"/>
      <c r="B4" s="903"/>
      <c r="C4" s="902" t="s">
        <v>33</v>
      </c>
      <c r="D4" s="902" t="s">
        <v>32</v>
      </c>
      <c r="E4" s="902" t="s">
        <v>31</v>
      </c>
      <c r="F4" s="28" t="s">
        <v>30</v>
      </c>
      <c r="G4" s="899" t="s">
        <v>29</v>
      </c>
      <c r="H4" s="899" t="s">
        <v>28</v>
      </c>
    </row>
    <row r="5" spans="1:8" s="24" customFormat="1" ht="17.100000000000001" customHeight="1">
      <c r="A5" s="582" t="s">
        <v>27</v>
      </c>
      <c r="B5" s="895"/>
      <c r="C5" s="895"/>
      <c r="D5" s="895"/>
      <c r="E5" s="895"/>
      <c r="F5" s="27" t="s">
        <v>26</v>
      </c>
      <c r="G5" s="898"/>
      <c r="H5" s="898"/>
    </row>
    <row r="6" spans="1:8" s="24" customFormat="1" ht="18" customHeight="1">
      <c r="A6" s="589">
        <v>28</v>
      </c>
      <c r="B6" s="25">
        <v>8105</v>
      </c>
      <c r="C6" s="26">
        <v>1086</v>
      </c>
      <c r="D6" s="25">
        <v>509</v>
      </c>
      <c r="E6" s="26">
        <v>1278</v>
      </c>
      <c r="F6" s="25">
        <v>4713</v>
      </c>
      <c r="G6" s="26">
        <v>431</v>
      </c>
      <c r="H6" s="590">
        <v>88</v>
      </c>
    </row>
    <row r="7" spans="1:8" s="15" customFormat="1" ht="18" customHeight="1">
      <c r="A7" s="767">
        <v>30</v>
      </c>
      <c r="B7" s="591">
        <v>8765</v>
      </c>
      <c r="C7" s="23">
        <v>1051</v>
      </c>
      <c r="D7" s="591">
        <v>533</v>
      </c>
      <c r="E7" s="23">
        <v>1384</v>
      </c>
      <c r="F7" s="22">
        <v>5142</v>
      </c>
      <c r="G7" s="21">
        <v>548</v>
      </c>
      <c r="H7" s="592">
        <v>107</v>
      </c>
    </row>
    <row r="8" spans="1:8" s="15" customFormat="1" ht="18" customHeight="1">
      <c r="A8" s="787" t="s">
        <v>25</v>
      </c>
      <c r="B8" s="16">
        <v>9155</v>
      </c>
      <c r="C8" s="19">
        <v>1046</v>
      </c>
      <c r="D8" s="16">
        <v>542</v>
      </c>
      <c r="E8" s="19">
        <v>1493</v>
      </c>
      <c r="F8" s="18">
        <v>5426</v>
      </c>
      <c r="G8" s="17">
        <v>554</v>
      </c>
      <c r="H8" s="593">
        <v>94</v>
      </c>
    </row>
    <row r="9" spans="1:8" s="3" customFormat="1" ht="12" customHeight="1">
      <c r="A9" s="4" t="s">
        <v>1</v>
      </c>
      <c r="H9" s="14" t="s">
        <v>24</v>
      </c>
    </row>
    <row r="10" spans="1:8" ht="12" customHeight="1">
      <c r="H10" s="14" t="s">
        <v>23</v>
      </c>
    </row>
    <row r="11" spans="1:8" ht="12" customHeight="1"/>
    <row r="12" spans="1:8" ht="13.5" customHeight="1">
      <c r="H12" s="14"/>
    </row>
    <row r="14" spans="1:8" ht="13.5" customHeight="1">
      <c r="A14" s="13"/>
      <c r="B14" s="13"/>
      <c r="C14" s="13"/>
      <c r="D14" s="13"/>
      <c r="E14" s="13"/>
      <c r="F14" s="13"/>
    </row>
  </sheetData>
  <mergeCells count="6">
    <mergeCell ref="H4:H5"/>
    <mergeCell ref="B3:B5"/>
    <mergeCell ref="C4:C5"/>
    <mergeCell ref="D4:D5"/>
    <mergeCell ref="E4:E5"/>
    <mergeCell ref="G4:G5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57F7-B12A-4E0B-BC31-8BF3F7173A5A}">
  <dimension ref="A1:E23"/>
  <sheetViews>
    <sheetView view="pageBreakPreview" zoomScaleNormal="100" zoomScaleSheetLayoutView="100" workbookViewId="0">
      <selection activeCell="C16" sqref="C16"/>
    </sheetView>
  </sheetViews>
  <sheetFormatPr defaultColWidth="9" defaultRowHeight="18" customHeight="1"/>
  <cols>
    <col min="1" max="1" width="17.6640625" style="1" customWidth="1"/>
    <col min="2" max="5" width="17.33203125" style="1" customWidth="1"/>
    <col min="6" max="16384" width="9" style="1"/>
  </cols>
  <sheetData>
    <row r="1" spans="1:5" ht="15" customHeight="1">
      <c r="A1" s="369" t="s">
        <v>348</v>
      </c>
      <c r="B1" s="368"/>
      <c r="C1" s="368"/>
      <c r="D1" s="368"/>
      <c r="E1" s="368"/>
    </row>
    <row r="2" spans="1:5" ht="9.9" customHeight="1" thickBot="1">
      <c r="A2" s="369"/>
      <c r="B2" s="368"/>
      <c r="C2" s="368"/>
      <c r="D2" s="368"/>
      <c r="E2" s="368"/>
    </row>
    <row r="3" spans="1:5" s="63" customFormat="1" ht="16.5" customHeight="1" thickTop="1">
      <c r="A3" s="693" t="s">
        <v>221</v>
      </c>
      <c r="B3" s="1057" t="s">
        <v>180</v>
      </c>
      <c r="C3" s="367" t="s">
        <v>347</v>
      </c>
      <c r="D3" s="366"/>
      <c r="E3" s="780" t="s">
        <v>346</v>
      </c>
    </row>
    <row r="4" spans="1:5" s="63" customFormat="1" ht="16.5" customHeight="1">
      <c r="A4" s="694" t="s">
        <v>208</v>
      </c>
      <c r="B4" s="1058"/>
      <c r="C4" s="365" t="s">
        <v>345</v>
      </c>
      <c r="D4" s="365" t="s">
        <v>344</v>
      </c>
      <c r="E4" s="695" t="s">
        <v>206</v>
      </c>
    </row>
    <row r="5" spans="1:5" s="63" customFormat="1" ht="18" customHeight="1">
      <c r="A5" s="696" t="s">
        <v>2</v>
      </c>
      <c r="B5" s="364">
        <v>108</v>
      </c>
      <c r="C5" s="364">
        <v>29</v>
      </c>
      <c r="D5" s="364">
        <v>423</v>
      </c>
      <c r="E5" s="364">
        <v>120</v>
      </c>
    </row>
    <row r="6" spans="1:5" s="63" customFormat="1" ht="18" customHeight="1">
      <c r="A6" s="696">
        <v>2</v>
      </c>
      <c r="B6" s="364">
        <v>81</v>
      </c>
      <c r="C6" s="364">
        <v>11</v>
      </c>
      <c r="D6" s="364">
        <v>417</v>
      </c>
      <c r="E6" s="364">
        <v>69</v>
      </c>
    </row>
    <row r="7" spans="1:5" s="63" customFormat="1" ht="18" customHeight="1">
      <c r="A7" s="697">
        <v>3</v>
      </c>
      <c r="B7" s="827">
        <v>68</v>
      </c>
      <c r="C7" s="827">
        <v>14</v>
      </c>
      <c r="D7" s="827">
        <v>344</v>
      </c>
      <c r="E7" s="827">
        <v>69</v>
      </c>
    </row>
    <row r="8" spans="1:5" ht="12" customHeight="1">
      <c r="A8" s="217" t="s">
        <v>341</v>
      </c>
      <c r="B8" s="216"/>
      <c r="C8" s="216"/>
      <c r="D8" s="216"/>
      <c r="E8" s="215"/>
    </row>
    <row r="9" spans="1:5" s="153" customFormat="1" ht="16.5" customHeight="1">
      <c r="A9" s="363"/>
      <c r="B9" s="363"/>
      <c r="C9" s="363"/>
      <c r="D9" s="363"/>
      <c r="E9" s="363"/>
    </row>
    <row r="10" spans="1:5" s="161" customFormat="1" ht="13.5" customHeight="1"/>
    <row r="11" spans="1:5" s="161" customFormat="1" ht="13.5" customHeight="1"/>
    <row r="12" spans="1:5" s="161" customFormat="1" ht="13.5" customHeight="1"/>
    <row r="13" spans="1:5" s="161" customFormat="1" ht="13.5" customHeight="1"/>
    <row r="14" spans="1:5" s="161" customFormat="1" ht="13.5" customHeight="1"/>
    <row r="15" spans="1:5" s="161" customFormat="1" ht="13.5" customHeight="1"/>
    <row r="16" spans="1:5" s="161" customFormat="1" ht="13.5" customHeight="1"/>
    <row r="17" s="161" customFormat="1" ht="13.5" customHeight="1"/>
    <row r="18" s="161" customFormat="1" ht="13.5" customHeight="1"/>
    <row r="19" s="161" customFormat="1" ht="13.5" customHeight="1"/>
    <row r="20" s="161" customFormat="1" ht="13.5" customHeight="1"/>
    <row r="21" ht="13.5" customHeight="1"/>
    <row r="22" ht="13.5" customHeight="1"/>
    <row r="23" ht="13.5" customHeight="1"/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D47B-B0C2-4A74-9822-45CEA1DF3A37}">
  <sheetPr>
    <pageSetUpPr fitToPage="1"/>
  </sheetPr>
  <dimension ref="A1:P12"/>
  <sheetViews>
    <sheetView view="pageBreakPreview" zoomScale="115" zoomScaleNormal="100" zoomScaleSheetLayoutView="115" workbookViewId="0">
      <selection activeCell="I25" sqref="I25"/>
    </sheetView>
  </sheetViews>
  <sheetFormatPr defaultColWidth="9.88671875" defaultRowHeight="13.2"/>
  <cols>
    <col min="1" max="1" width="7.109375" style="1" customWidth="1"/>
    <col min="2" max="2" width="6.6640625" style="1" customWidth="1"/>
    <col min="3" max="3" width="4.77734375" style="1" customWidth="1"/>
    <col min="4" max="4" width="6.109375" style="1" customWidth="1"/>
    <col min="5" max="5" width="4.77734375" style="1" customWidth="1"/>
    <col min="6" max="6" width="6.109375" style="1" customWidth="1"/>
    <col min="7" max="9" width="4.77734375" style="1" customWidth="1"/>
    <col min="10" max="10" width="6.6640625" style="1" customWidth="1"/>
    <col min="11" max="11" width="6.109375" style="1" customWidth="1"/>
    <col min="12" max="13" width="6.44140625" style="1" customWidth="1"/>
    <col min="14" max="15" width="5.77734375" style="1" customWidth="1"/>
    <col min="16" max="16384" width="9.88671875" style="1"/>
  </cols>
  <sheetData>
    <row r="1" spans="1:16" ht="15" customHeight="1">
      <c r="A1" s="38" t="s">
        <v>366</v>
      </c>
    </row>
    <row r="2" spans="1:16" ht="9.9" customHeight="1" thickBot="1">
      <c r="A2" s="38"/>
    </row>
    <row r="3" spans="1:16" s="24" customFormat="1" ht="16.5" customHeight="1" thickTop="1">
      <c r="A3" s="698" t="s">
        <v>37</v>
      </c>
      <c r="B3" s="29" t="s">
        <v>365</v>
      </c>
      <c r="C3" s="29"/>
      <c r="D3" s="29"/>
      <c r="E3" s="29"/>
      <c r="F3" s="29"/>
      <c r="G3" s="29"/>
      <c r="H3" s="29"/>
      <c r="I3" s="29"/>
      <c r="J3" s="29"/>
      <c r="K3" s="383"/>
      <c r="L3" s="29" t="s">
        <v>364</v>
      </c>
      <c r="M3" s="29"/>
      <c r="N3" s="29"/>
      <c r="O3" s="383"/>
    </row>
    <row r="4" spans="1:16" s="24" customFormat="1" ht="4.5" customHeight="1">
      <c r="A4" s="699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1065" t="s">
        <v>363</v>
      </c>
      <c r="M4" s="1069"/>
      <c r="N4" s="1065" t="s">
        <v>362</v>
      </c>
      <c r="O4" s="1066"/>
    </row>
    <row r="5" spans="1:16" s="49" customFormat="1" ht="37.5" customHeight="1">
      <c r="A5" s="616"/>
      <c r="B5" s="1061" t="s">
        <v>361</v>
      </c>
      <c r="C5" s="1062" t="s">
        <v>360</v>
      </c>
      <c r="D5" s="1062" t="s">
        <v>359</v>
      </c>
      <c r="E5" s="1063" t="s">
        <v>358</v>
      </c>
      <c r="F5" s="1062" t="s">
        <v>357</v>
      </c>
      <c r="G5" s="1063" t="s">
        <v>356</v>
      </c>
      <c r="H5" s="1063" t="s">
        <v>355</v>
      </c>
      <c r="I5" s="1063" t="s">
        <v>354</v>
      </c>
      <c r="J5" s="1071" t="s">
        <v>353</v>
      </c>
      <c r="K5" s="1063" t="s">
        <v>279</v>
      </c>
      <c r="L5" s="1067"/>
      <c r="M5" s="1070"/>
      <c r="N5" s="1067"/>
      <c r="O5" s="1068"/>
    </row>
    <row r="6" spans="1:16" s="49" customFormat="1" ht="37.5" customHeight="1">
      <c r="A6" s="1059" t="s">
        <v>152</v>
      </c>
      <c r="B6" s="1061"/>
      <c r="C6" s="1062"/>
      <c r="D6" s="1062"/>
      <c r="E6" s="1063"/>
      <c r="F6" s="1064"/>
      <c r="G6" s="1063"/>
      <c r="H6" s="1063"/>
      <c r="I6" s="1063"/>
      <c r="J6" s="1072"/>
      <c r="K6" s="1063"/>
      <c r="L6" s="380" t="s">
        <v>352</v>
      </c>
      <c r="M6" s="381" t="s">
        <v>350</v>
      </c>
      <c r="N6" s="381" t="s">
        <v>351</v>
      </c>
      <c r="O6" s="381" t="s">
        <v>350</v>
      </c>
    </row>
    <row r="7" spans="1:16" s="49" customFormat="1" ht="4.5" customHeight="1">
      <c r="A7" s="1060"/>
      <c r="B7" s="379"/>
      <c r="C7" s="378"/>
      <c r="D7" s="378"/>
      <c r="E7" s="375"/>
      <c r="F7" s="377"/>
      <c r="G7" s="375"/>
      <c r="H7" s="375"/>
      <c r="I7" s="375"/>
      <c r="J7" s="376"/>
      <c r="K7" s="375"/>
      <c r="L7" s="373"/>
      <c r="M7" s="374"/>
      <c r="N7" s="374"/>
      <c r="O7" s="374"/>
    </row>
    <row r="8" spans="1:16" s="266" customFormat="1" ht="18" customHeight="1">
      <c r="A8" s="700" t="s">
        <v>2</v>
      </c>
      <c r="B8" s="371">
        <v>16179</v>
      </c>
      <c r="C8" s="371">
        <v>281</v>
      </c>
      <c r="D8" s="371">
        <v>1185</v>
      </c>
      <c r="E8" s="371">
        <v>76</v>
      </c>
      <c r="F8" s="371">
        <v>850</v>
      </c>
      <c r="G8" s="371">
        <v>69</v>
      </c>
      <c r="H8" s="371">
        <v>147</v>
      </c>
      <c r="I8" s="371">
        <v>54</v>
      </c>
      <c r="J8" s="371">
        <v>10949</v>
      </c>
      <c r="K8" s="371">
        <v>2568</v>
      </c>
      <c r="L8" s="371">
        <v>8871</v>
      </c>
      <c r="M8" s="371">
        <v>6942</v>
      </c>
      <c r="N8" s="371">
        <v>315</v>
      </c>
      <c r="O8" s="371">
        <v>51</v>
      </c>
    </row>
    <row r="9" spans="1:16" s="266" customFormat="1" ht="18" customHeight="1">
      <c r="A9" s="701">
        <v>2</v>
      </c>
      <c r="B9" s="371">
        <v>16363</v>
      </c>
      <c r="C9" s="372">
        <v>349</v>
      </c>
      <c r="D9" s="372">
        <v>992</v>
      </c>
      <c r="E9" s="372">
        <v>76</v>
      </c>
      <c r="F9" s="372">
        <v>751</v>
      </c>
      <c r="G9" s="372">
        <v>105</v>
      </c>
      <c r="H9" s="372">
        <v>92</v>
      </c>
      <c r="I9" s="372">
        <v>54</v>
      </c>
      <c r="J9" s="372">
        <v>11191</v>
      </c>
      <c r="K9" s="372">
        <v>2753</v>
      </c>
      <c r="L9" s="371">
        <v>9334</v>
      </c>
      <c r="M9" s="371">
        <v>6693</v>
      </c>
      <c r="N9" s="371">
        <v>333</v>
      </c>
      <c r="O9" s="371">
        <v>3</v>
      </c>
    </row>
    <row r="10" spans="1:16" s="266" customFormat="1" ht="18" customHeight="1">
      <c r="A10" s="702">
        <v>3</v>
      </c>
      <c r="B10" s="828">
        <v>12291</v>
      </c>
      <c r="C10" s="828">
        <v>190</v>
      </c>
      <c r="D10" s="828">
        <v>1066</v>
      </c>
      <c r="E10" s="828">
        <v>99</v>
      </c>
      <c r="F10" s="828">
        <v>840</v>
      </c>
      <c r="G10" s="828">
        <v>126</v>
      </c>
      <c r="H10" s="828">
        <v>113</v>
      </c>
      <c r="I10" s="828">
        <v>59</v>
      </c>
      <c r="J10" s="828">
        <v>1775</v>
      </c>
      <c r="K10" s="828">
        <v>8023</v>
      </c>
      <c r="L10" s="828">
        <v>6958</v>
      </c>
      <c r="M10" s="828">
        <v>4986</v>
      </c>
      <c r="N10" s="828">
        <v>347</v>
      </c>
      <c r="O10" s="882" t="s">
        <v>51</v>
      </c>
      <c r="P10" s="370"/>
    </row>
    <row r="11" spans="1:16" ht="12" customHeight="1">
      <c r="A11" s="217" t="s">
        <v>341</v>
      </c>
      <c r="B11" s="216"/>
      <c r="C11" s="216"/>
      <c r="D11" s="216"/>
      <c r="E11" s="215"/>
      <c r="O11" s="14" t="s">
        <v>349</v>
      </c>
    </row>
    <row r="12" spans="1:16" ht="12" customHeight="1">
      <c r="O12" s="14"/>
    </row>
  </sheetData>
  <mergeCells count="13">
    <mergeCell ref="N4:O5"/>
    <mergeCell ref="L4:M5"/>
    <mergeCell ref="G5:G6"/>
    <mergeCell ref="H5:H6"/>
    <mergeCell ref="I5:I6"/>
    <mergeCell ref="J5:J6"/>
    <mergeCell ref="K5:K6"/>
    <mergeCell ref="A6:A7"/>
    <mergeCell ref="B5:B6"/>
    <mergeCell ref="C5:C6"/>
    <mergeCell ref="E5:E6"/>
    <mergeCell ref="F5:F6"/>
    <mergeCell ref="D5:D6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1A76-5EFD-4D03-93CB-3527BD622963}">
  <sheetPr>
    <pageSetUpPr fitToPage="1"/>
  </sheetPr>
  <dimension ref="A1:H25"/>
  <sheetViews>
    <sheetView view="pageBreakPreview" zoomScale="115" zoomScaleNormal="100" zoomScaleSheetLayoutView="115" workbookViewId="0">
      <selection activeCell="C22" sqref="C22"/>
    </sheetView>
  </sheetViews>
  <sheetFormatPr defaultColWidth="9" defaultRowHeight="10.8"/>
  <cols>
    <col min="1" max="1" width="5.6640625" style="386" customWidth="1"/>
    <col min="2" max="2" width="25.88671875" style="2" customWidth="1"/>
    <col min="3" max="3" width="18.33203125" style="385" customWidth="1"/>
    <col min="4" max="5" width="18.33203125" style="384" customWidth="1"/>
    <col min="6" max="16384" width="9" style="2"/>
  </cols>
  <sheetData>
    <row r="1" spans="1:8" ht="15" customHeight="1">
      <c r="A1" s="36" t="s">
        <v>384</v>
      </c>
    </row>
    <row r="2" spans="1:8" ht="9.9" customHeight="1" thickBot="1">
      <c r="A2" s="34"/>
      <c r="B2" s="411"/>
      <c r="C2" s="410"/>
      <c r="D2" s="410"/>
      <c r="E2" s="410"/>
    </row>
    <row r="3" spans="1:8" s="24" customFormat="1" ht="14.1" customHeight="1" thickTop="1">
      <c r="A3" s="703"/>
      <c r="B3" s="766" t="s">
        <v>383</v>
      </c>
      <c r="C3" s="1073" t="s">
        <v>114</v>
      </c>
      <c r="D3" s="1075">
        <v>2</v>
      </c>
      <c r="E3" s="1077">
        <v>3</v>
      </c>
    </row>
    <row r="4" spans="1:8" s="24" customFormat="1" ht="14.1" customHeight="1">
      <c r="A4" s="588" t="s">
        <v>382</v>
      </c>
      <c r="B4" s="409"/>
      <c r="C4" s="1074"/>
      <c r="D4" s="1076"/>
      <c r="E4" s="895"/>
    </row>
    <row r="5" spans="1:8" s="24" customFormat="1" ht="17.25" customHeight="1">
      <c r="A5" s="704" t="s">
        <v>381</v>
      </c>
      <c r="B5" s="408"/>
      <c r="C5" s="407">
        <v>26153</v>
      </c>
      <c r="D5" s="406">
        <v>13942</v>
      </c>
      <c r="E5" s="705">
        <v>12307</v>
      </c>
      <c r="G5" s="46"/>
    </row>
    <row r="6" spans="1:8" s="24" customFormat="1" ht="17.25" customHeight="1">
      <c r="A6" s="1078" t="s">
        <v>380</v>
      </c>
      <c r="B6" s="405" t="s">
        <v>379</v>
      </c>
      <c r="C6" s="398">
        <v>239</v>
      </c>
      <c r="D6" s="270">
        <v>193</v>
      </c>
      <c r="E6" s="706">
        <v>221</v>
      </c>
    </row>
    <row r="7" spans="1:8" s="24" customFormat="1" ht="17.25" customHeight="1">
      <c r="A7" s="1078"/>
      <c r="B7" s="397" t="s">
        <v>378</v>
      </c>
      <c r="C7" s="398">
        <v>25</v>
      </c>
      <c r="D7" s="270">
        <v>34</v>
      </c>
      <c r="E7" s="706">
        <v>15</v>
      </c>
    </row>
    <row r="8" spans="1:8" s="24" customFormat="1" ht="17.25" customHeight="1">
      <c r="A8" s="1078"/>
      <c r="B8" s="397" t="s">
        <v>377</v>
      </c>
      <c r="C8" s="398">
        <v>1381</v>
      </c>
      <c r="D8" s="404" t="s">
        <v>51</v>
      </c>
      <c r="E8" s="884">
        <v>209</v>
      </c>
    </row>
    <row r="9" spans="1:8" s="24" customFormat="1" ht="17.25" customHeight="1">
      <c r="A9" s="1079"/>
      <c r="B9" s="403" t="s">
        <v>376</v>
      </c>
      <c r="C9" s="396">
        <v>412</v>
      </c>
      <c r="D9" s="395">
        <v>126</v>
      </c>
      <c r="E9" s="707">
        <v>148</v>
      </c>
    </row>
    <row r="10" spans="1:8" s="24" customFormat="1" ht="17.25" customHeight="1">
      <c r="A10" s="1080" t="s">
        <v>375</v>
      </c>
      <c r="B10" s="402" t="s">
        <v>374</v>
      </c>
      <c r="C10" s="401">
        <v>8915</v>
      </c>
      <c r="D10" s="400">
        <v>3767</v>
      </c>
      <c r="E10" s="708">
        <v>3288</v>
      </c>
    </row>
    <row r="11" spans="1:8" s="24" customFormat="1" ht="17.25" customHeight="1">
      <c r="A11" s="1081"/>
      <c r="B11" s="397" t="s">
        <v>373</v>
      </c>
      <c r="C11" s="399">
        <v>4209</v>
      </c>
      <c r="D11" s="270">
        <v>4285</v>
      </c>
      <c r="E11" s="706">
        <v>3572</v>
      </c>
      <c r="G11" s="46"/>
      <c r="H11" s="46"/>
    </row>
    <row r="12" spans="1:8" s="24" customFormat="1" ht="17.25" customHeight="1">
      <c r="A12" s="1081"/>
      <c r="B12" s="397" t="s">
        <v>372</v>
      </c>
      <c r="C12" s="398">
        <v>9618</v>
      </c>
      <c r="D12" s="270">
        <v>4684</v>
      </c>
      <c r="E12" s="706">
        <v>3925</v>
      </c>
    </row>
    <row r="13" spans="1:8" s="24" customFormat="1" ht="17.25" customHeight="1">
      <c r="A13" s="1081"/>
      <c r="B13" s="397" t="s">
        <v>371</v>
      </c>
      <c r="C13" s="398">
        <v>323</v>
      </c>
      <c r="D13" s="270">
        <v>234</v>
      </c>
      <c r="E13" s="706">
        <v>225</v>
      </c>
    </row>
    <row r="14" spans="1:8" s="24" customFormat="1" ht="17.25" customHeight="1">
      <c r="A14" s="1081"/>
      <c r="B14" s="397" t="s">
        <v>370</v>
      </c>
      <c r="C14" s="398">
        <v>316</v>
      </c>
      <c r="D14" s="270">
        <v>288</v>
      </c>
      <c r="E14" s="706">
        <v>268</v>
      </c>
    </row>
    <row r="15" spans="1:8" s="24" customFormat="1" ht="17.25" customHeight="1">
      <c r="A15" s="1081"/>
      <c r="B15" s="397" t="s">
        <v>369</v>
      </c>
      <c r="C15" s="398">
        <v>125</v>
      </c>
      <c r="D15" s="270">
        <v>144</v>
      </c>
      <c r="E15" s="706">
        <v>97</v>
      </c>
    </row>
    <row r="16" spans="1:8" s="24" customFormat="1" ht="17.25" customHeight="1">
      <c r="A16" s="1082"/>
      <c r="B16" s="403" t="s">
        <v>368</v>
      </c>
      <c r="C16" s="709">
        <v>590</v>
      </c>
      <c r="D16" s="710">
        <v>187</v>
      </c>
      <c r="E16" s="711">
        <v>339</v>
      </c>
    </row>
    <row r="17" spans="1:5" s="12" customFormat="1" ht="12" customHeight="1">
      <c r="A17" s="41" t="s">
        <v>579</v>
      </c>
      <c r="B17" s="394"/>
      <c r="C17" s="393"/>
      <c r="D17" s="392"/>
      <c r="E17" s="392" t="s">
        <v>367</v>
      </c>
    </row>
    <row r="18" spans="1:5">
      <c r="A18" s="391"/>
      <c r="B18" s="12"/>
      <c r="C18" s="390"/>
      <c r="D18" s="389"/>
      <c r="E18" s="389"/>
    </row>
    <row r="19" spans="1:5">
      <c r="A19" s="388"/>
      <c r="B19" s="12"/>
      <c r="C19" s="387"/>
      <c r="D19" s="389"/>
      <c r="E19" s="389"/>
    </row>
    <row r="20" spans="1:5">
      <c r="A20" s="388"/>
      <c r="B20" s="12"/>
      <c r="C20" s="387"/>
    </row>
    <row r="21" spans="1:5">
      <c r="A21" s="388"/>
      <c r="B21" s="12"/>
      <c r="C21" s="387"/>
    </row>
    <row r="22" spans="1:5">
      <c r="A22" s="388"/>
      <c r="B22" s="12"/>
      <c r="C22" s="387"/>
    </row>
    <row r="23" spans="1:5">
      <c r="A23" s="388"/>
      <c r="B23" s="12"/>
      <c r="C23" s="387"/>
    </row>
    <row r="24" spans="1:5">
      <c r="A24" s="388"/>
      <c r="B24" s="12"/>
      <c r="C24" s="387"/>
      <c r="D24" s="2"/>
      <c r="E24" s="2"/>
    </row>
    <row r="25" spans="1:5">
      <c r="A25" s="388"/>
      <c r="B25" s="12"/>
      <c r="C25" s="387"/>
      <c r="D25" s="2"/>
      <c r="E25" s="2"/>
    </row>
  </sheetData>
  <mergeCells count="5">
    <mergeCell ref="C3:C4"/>
    <mergeCell ref="D3:D4"/>
    <mergeCell ref="E3:E4"/>
    <mergeCell ref="A6:A9"/>
    <mergeCell ref="A10:A16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900-3F96-407E-95A8-7C0B822B6D2B}">
  <sheetPr>
    <pageSetUpPr fitToPage="1"/>
  </sheetPr>
  <dimension ref="A1:L20"/>
  <sheetViews>
    <sheetView view="pageBreakPreview" zoomScale="106" zoomScaleNormal="100" zoomScaleSheetLayoutView="106" workbookViewId="0">
      <selection activeCell="I28" sqref="I28"/>
    </sheetView>
  </sheetViews>
  <sheetFormatPr defaultColWidth="3.44140625" defaultRowHeight="10.8"/>
  <cols>
    <col min="1" max="1" width="1.88671875" style="198" customWidth="1"/>
    <col min="2" max="2" width="2.21875" style="198" customWidth="1"/>
    <col min="3" max="3" width="16.109375" style="198" customWidth="1"/>
    <col min="4" max="4" width="5.6640625" style="12" customWidth="1"/>
    <col min="5" max="5" width="8.6640625" style="12" customWidth="1"/>
    <col min="6" max="6" width="8.109375" style="12" customWidth="1"/>
    <col min="7" max="7" width="5.6640625" style="12" customWidth="1"/>
    <col min="8" max="8" width="8.6640625" style="12" customWidth="1"/>
    <col min="9" max="9" width="8.109375" style="12" customWidth="1"/>
    <col min="10" max="10" width="4.6640625" style="12" customWidth="1"/>
    <col min="11" max="12" width="8.109375" style="12" customWidth="1"/>
    <col min="13" max="13" width="3.6640625" style="12" customWidth="1"/>
    <col min="14" max="15" width="5.6640625" style="12" customWidth="1"/>
    <col min="16" max="17" width="3.6640625" style="12" customWidth="1"/>
    <col min="18" max="16384" width="3.44140625" style="12"/>
  </cols>
  <sheetData>
    <row r="1" spans="1:12" ht="15" customHeight="1">
      <c r="A1" s="38" t="s">
        <v>405</v>
      </c>
      <c r="B1" s="38"/>
      <c r="C1" s="430"/>
    </row>
    <row r="2" spans="1:12" ht="9.9" customHeight="1" thickBot="1">
      <c r="A2" s="137"/>
      <c r="B2" s="137"/>
      <c r="C2" s="429"/>
      <c r="D2" s="32"/>
      <c r="E2" s="32"/>
      <c r="F2" s="32"/>
      <c r="G2" s="32"/>
      <c r="H2" s="32"/>
      <c r="I2" s="32"/>
      <c r="J2" s="32"/>
      <c r="K2" s="32"/>
      <c r="L2" s="32"/>
    </row>
    <row r="3" spans="1:12" s="24" customFormat="1" ht="16.5" customHeight="1" thickTop="1">
      <c r="A3" s="564"/>
      <c r="B3" s="565"/>
      <c r="C3" s="576" t="s">
        <v>404</v>
      </c>
      <c r="D3" s="904" t="s">
        <v>2</v>
      </c>
      <c r="E3" s="905"/>
      <c r="F3" s="906"/>
      <c r="G3" s="904">
        <v>2</v>
      </c>
      <c r="H3" s="1085"/>
      <c r="I3" s="1085"/>
      <c r="J3" s="909">
        <v>3</v>
      </c>
      <c r="K3" s="1086"/>
      <c r="L3" s="1087"/>
    </row>
    <row r="4" spans="1:12" s="24" customFormat="1" ht="16.5" customHeight="1">
      <c r="A4" s="911" t="s">
        <v>382</v>
      </c>
      <c r="B4" s="1088"/>
      <c r="C4" s="428"/>
      <c r="D4" s="562" t="s">
        <v>402</v>
      </c>
      <c r="E4" s="426" t="s">
        <v>403</v>
      </c>
      <c r="F4" s="427" t="s">
        <v>400</v>
      </c>
      <c r="G4" s="562" t="s">
        <v>402</v>
      </c>
      <c r="H4" s="426" t="s">
        <v>401</v>
      </c>
      <c r="I4" s="425" t="s">
        <v>400</v>
      </c>
      <c r="J4" s="562" t="s">
        <v>402</v>
      </c>
      <c r="K4" s="426" t="s">
        <v>401</v>
      </c>
      <c r="L4" s="712" t="s">
        <v>400</v>
      </c>
    </row>
    <row r="5" spans="1:12" s="24" customFormat="1" ht="18" customHeight="1">
      <c r="A5" s="907" t="s">
        <v>399</v>
      </c>
      <c r="B5" s="1089"/>
      <c r="C5" s="908"/>
      <c r="D5" s="419">
        <v>291</v>
      </c>
      <c r="E5" s="419">
        <v>27954</v>
      </c>
      <c r="F5" s="422">
        <v>209</v>
      </c>
      <c r="G5" s="424">
        <v>61</v>
      </c>
      <c r="H5" s="423">
        <v>2717</v>
      </c>
      <c r="I5" s="422">
        <v>83</v>
      </c>
      <c r="J5" s="421">
        <f>J7+J13</f>
        <v>51</v>
      </c>
      <c r="K5" s="420">
        <v>3771</v>
      </c>
      <c r="L5" s="421">
        <v>104</v>
      </c>
    </row>
    <row r="6" spans="1:12" s="24" customFormat="1" ht="5.0999999999999996" customHeight="1">
      <c r="A6" s="604"/>
      <c r="B6" s="713"/>
      <c r="C6" s="573"/>
      <c r="D6" s="419"/>
      <c r="E6" s="419"/>
      <c r="F6" s="396"/>
      <c r="G6" s="419"/>
      <c r="H6" s="419"/>
      <c r="I6" s="396"/>
      <c r="J6" s="418"/>
      <c r="K6" s="418"/>
      <c r="L6" s="418"/>
    </row>
    <row r="7" spans="1:12" s="24" customFormat="1" ht="18" customHeight="1">
      <c r="A7" s="714"/>
      <c r="B7" s="1090" t="s">
        <v>398</v>
      </c>
      <c r="C7" s="1091"/>
      <c r="D7" s="110">
        <v>291</v>
      </c>
      <c r="E7" s="110">
        <v>4994</v>
      </c>
      <c r="F7" s="415" t="s">
        <v>127</v>
      </c>
      <c r="G7" s="110">
        <v>61</v>
      </c>
      <c r="H7" s="110">
        <v>1292</v>
      </c>
      <c r="I7" s="415">
        <v>0</v>
      </c>
      <c r="J7" s="414">
        <f>J8+J10+J12+J9+J11</f>
        <v>51</v>
      </c>
      <c r="K7" s="414">
        <v>1284</v>
      </c>
      <c r="L7" s="707">
        <v>0</v>
      </c>
    </row>
    <row r="8" spans="1:12" s="24" customFormat="1" ht="18" customHeight="1">
      <c r="A8" s="714"/>
      <c r="B8" s="715"/>
      <c r="C8" s="575" t="s">
        <v>397</v>
      </c>
      <c r="D8" s="110">
        <v>167</v>
      </c>
      <c r="E8" s="110">
        <v>2615</v>
      </c>
      <c r="F8" s="415" t="s">
        <v>127</v>
      </c>
      <c r="G8" s="110">
        <v>56</v>
      </c>
      <c r="H8" s="110">
        <v>1257</v>
      </c>
      <c r="I8" s="415">
        <v>0</v>
      </c>
      <c r="J8" s="414">
        <v>44</v>
      </c>
      <c r="K8" s="414">
        <v>1247</v>
      </c>
      <c r="L8" s="707">
        <v>0</v>
      </c>
    </row>
    <row r="9" spans="1:12" s="24" customFormat="1" ht="18" customHeight="1">
      <c r="A9" s="714"/>
      <c r="B9" s="715"/>
      <c r="C9" s="575" t="s">
        <v>396</v>
      </c>
      <c r="D9" s="110">
        <v>55</v>
      </c>
      <c r="E9" s="110">
        <v>1091</v>
      </c>
      <c r="F9" s="415" t="s">
        <v>127</v>
      </c>
      <c r="G9" s="110">
        <v>5</v>
      </c>
      <c r="H9" s="110">
        <v>35</v>
      </c>
      <c r="I9" s="415">
        <v>0</v>
      </c>
      <c r="J9" s="707">
        <v>0</v>
      </c>
      <c r="K9" s="707">
        <v>0</v>
      </c>
      <c r="L9" s="707">
        <v>0</v>
      </c>
    </row>
    <row r="10" spans="1:12" s="24" customFormat="1" ht="18" customHeight="1">
      <c r="A10" s="714"/>
      <c r="B10" s="715"/>
      <c r="C10" s="417" t="s">
        <v>395</v>
      </c>
      <c r="D10" s="110">
        <v>15</v>
      </c>
      <c r="E10" s="110">
        <v>236</v>
      </c>
      <c r="F10" s="415" t="s">
        <v>127</v>
      </c>
      <c r="G10" s="110">
        <v>0</v>
      </c>
      <c r="H10" s="110">
        <v>0</v>
      </c>
      <c r="I10" s="415">
        <v>0</v>
      </c>
      <c r="J10" s="707">
        <v>5</v>
      </c>
      <c r="K10" s="707">
        <v>28</v>
      </c>
      <c r="L10" s="707">
        <v>0</v>
      </c>
    </row>
    <row r="11" spans="1:12" s="24" customFormat="1" ht="18" customHeight="1">
      <c r="A11" s="714"/>
      <c r="B11" s="715"/>
      <c r="C11" s="575" t="s">
        <v>394</v>
      </c>
      <c r="D11" s="110">
        <v>32</v>
      </c>
      <c r="E11" s="110">
        <v>838</v>
      </c>
      <c r="F11" s="415" t="s">
        <v>127</v>
      </c>
      <c r="G11" s="110">
        <v>0</v>
      </c>
      <c r="H11" s="110">
        <v>0</v>
      </c>
      <c r="I11" s="415">
        <v>0</v>
      </c>
      <c r="J11" s="707">
        <v>0</v>
      </c>
      <c r="K11" s="707">
        <v>0</v>
      </c>
      <c r="L11" s="707">
        <v>0</v>
      </c>
    </row>
    <row r="12" spans="1:12" s="24" customFormat="1" ht="18" customHeight="1">
      <c r="A12" s="714"/>
      <c r="B12" s="715"/>
      <c r="C12" s="575" t="s">
        <v>393</v>
      </c>
      <c r="D12" s="110">
        <v>22</v>
      </c>
      <c r="E12" s="416">
        <v>214</v>
      </c>
      <c r="F12" s="415" t="s">
        <v>127</v>
      </c>
      <c r="G12" s="110">
        <v>0</v>
      </c>
      <c r="H12" s="110">
        <v>0</v>
      </c>
      <c r="I12" s="415">
        <v>0</v>
      </c>
      <c r="J12" s="414">
        <v>2</v>
      </c>
      <c r="K12" s="414">
        <v>9</v>
      </c>
      <c r="L12" s="414">
        <v>0</v>
      </c>
    </row>
    <row r="13" spans="1:12" s="24" customFormat="1" ht="18" customHeight="1">
      <c r="A13" s="714"/>
      <c r="B13" s="1083" t="s">
        <v>392</v>
      </c>
      <c r="C13" s="1084"/>
      <c r="D13" s="110">
        <v>0</v>
      </c>
      <c r="E13" s="110">
        <v>22960</v>
      </c>
      <c r="F13" s="415">
        <v>209</v>
      </c>
      <c r="G13" s="110">
        <v>0</v>
      </c>
      <c r="H13" s="110">
        <v>1425</v>
      </c>
      <c r="I13" s="415">
        <v>83</v>
      </c>
      <c r="J13" s="414">
        <v>0</v>
      </c>
      <c r="K13" s="414">
        <v>2487</v>
      </c>
      <c r="L13" s="414">
        <v>104</v>
      </c>
    </row>
    <row r="14" spans="1:12" s="24" customFormat="1" ht="18" customHeight="1">
      <c r="A14" s="714"/>
      <c r="B14" s="713"/>
      <c r="C14" s="575" t="s">
        <v>391</v>
      </c>
      <c r="D14" s="110">
        <v>0</v>
      </c>
      <c r="E14" s="110">
        <v>785</v>
      </c>
      <c r="F14" s="415">
        <v>10</v>
      </c>
      <c r="G14" s="110">
        <v>0</v>
      </c>
      <c r="H14" s="110">
        <v>50</v>
      </c>
      <c r="I14" s="415">
        <v>5</v>
      </c>
      <c r="J14" s="414">
        <v>0</v>
      </c>
      <c r="K14" s="414">
        <v>82</v>
      </c>
      <c r="L14" s="414">
        <v>5</v>
      </c>
    </row>
    <row r="15" spans="1:12" s="24" customFormat="1" ht="18" customHeight="1">
      <c r="A15" s="714"/>
      <c r="B15" s="715"/>
      <c r="C15" s="575" t="s">
        <v>390</v>
      </c>
      <c r="D15" s="110">
        <v>0</v>
      </c>
      <c r="E15" s="110">
        <v>14715</v>
      </c>
      <c r="F15" s="415">
        <v>132</v>
      </c>
      <c r="G15" s="110">
        <v>0</v>
      </c>
      <c r="H15" s="110">
        <v>787</v>
      </c>
      <c r="I15" s="415">
        <v>42</v>
      </c>
      <c r="J15" s="414">
        <v>0</v>
      </c>
      <c r="K15" s="414">
        <v>1242</v>
      </c>
      <c r="L15" s="414">
        <v>55</v>
      </c>
    </row>
    <row r="16" spans="1:12" s="24" customFormat="1" ht="18" customHeight="1">
      <c r="A16" s="714"/>
      <c r="B16" s="715"/>
      <c r="C16" s="575" t="s">
        <v>389</v>
      </c>
      <c r="D16" s="110">
        <v>0</v>
      </c>
      <c r="E16" s="110">
        <v>5437</v>
      </c>
      <c r="F16" s="415">
        <v>47</v>
      </c>
      <c r="G16" s="110">
        <v>0</v>
      </c>
      <c r="H16" s="110">
        <v>373</v>
      </c>
      <c r="I16" s="415">
        <v>27</v>
      </c>
      <c r="J16" s="414">
        <v>0</v>
      </c>
      <c r="K16" s="414">
        <v>837</v>
      </c>
      <c r="L16" s="414">
        <v>34</v>
      </c>
    </row>
    <row r="17" spans="1:12" s="24" customFormat="1" ht="18" customHeight="1">
      <c r="A17" s="714"/>
      <c r="B17" s="715"/>
      <c r="C17" s="575" t="s">
        <v>388</v>
      </c>
      <c r="D17" s="110">
        <v>0</v>
      </c>
      <c r="E17" s="110">
        <v>1245</v>
      </c>
      <c r="F17" s="415">
        <v>8</v>
      </c>
      <c r="G17" s="110">
        <v>0</v>
      </c>
      <c r="H17" s="110">
        <v>185</v>
      </c>
      <c r="I17" s="415">
        <v>4</v>
      </c>
      <c r="J17" s="414">
        <v>0</v>
      </c>
      <c r="K17" s="414">
        <v>237</v>
      </c>
      <c r="L17" s="414">
        <v>4</v>
      </c>
    </row>
    <row r="18" spans="1:12" s="24" customFormat="1" ht="18" customHeight="1">
      <c r="A18" s="714"/>
      <c r="B18" s="715"/>
      <c r="C18" s="575" t="s">
        <v>387</v>
      </c>
      <c r="D18" s="110">
        <v>0</v>
      </c>
      <c r="E18" s="110">
        <v>642</v>
      </c>
      <c r="F18" s="415">
        <v>11</v>
      </c>
      <c r="G18" s="110">
        <v>0</v>
      </c>
      <c r="H18" s="110">
        <v>30</v>
      </c>
      <c r="I18" s="415">
        <v>5</v>
      </c>
      <c r="J18" s="414">
        <v>0</v>
      </c>
      <c r="K18" s="414">
        <v>89</v>
      </c>
      <c r="L18" s="414">
        <v>6</v>
      </c>
    </row>
    <row r="19" spans="1:12" s="24" customFormat="1" ht="18" customHeight="1">
      <c r="A19" s="570"/>
      <c r="B19" s="48"/>
      <c r="C19" s="55" t="s">
        <v>386</v>
      </c>
      <c r="D19" s="413">
        <v>0</v>
      </c>
      <c r="E19" s="413">
        <v>136</v>
      </c>
      <c r="F19" s="412">
        <v>1</v>
      </c>
      <c r="G19" s="413">
        <v>0</v>
      </c>
      <c r="H19" s="413">
        <v>0</v>
      </c>
      <c r="I19" s="412">
        <v>0</v>
      </c>
      <c r="J19" s="836">
        <v>0</v>
      </c>
      <c r="K19" s="836">
        <v>0</v>
      </c>
      <c r="L19" s="836">
        <v>0</v>
      </c>
    </row>
    <row r="20" spans="1:12" ht="12" customHeight="1">
      <c r="A20" s="3" t="s">
        <v>385</v>
      </c>
      <c r="B20" s="3"/>
    </row>
  </sheetData>
  <mergeCells count="7">
    <mergeCell ref="B13:C13"/>
    <mergeCell ref="D3:F3"/>
    <mergeCell ref="G3:I3"/>
    <mergeCell ref="J3:L3"/>
    <mergeCell ref="A4:B4"/>
    <mergeCell ref="A5:C5"/>
    <mergeCell ref="B7:C7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66E3-AE5B-447A-B2E0-77138D56360F}">
  <sheetPr>
    <pageSetUpPr fitToPage="1"/>
  </sheetPr>
  <dimension ref="A1:G31"/>
  <sheetViews>
    <sheetView view="pageBreakPreview" zoomScaleNormal="100" zoomScaleSheetLayoutView="100" workbookViewId="0">
      <selection activeCell="E11" sqref="E11"/>
    </sheetView>
  </sheetViews>
  <sheetFormatPr defaultColWidth="9" defaultRowHeight="13.2"/>
  <cols>
    <col min="1" max="1" width="4.77734375" style="1" customWidth="1"/>
    <col min="2" max="2" width="21.21875" style="1" customWidth="1"/>
    <col min="3" max="3" width="0.88671875" style="1" customWidth="1"/>
    <col min="4" max="6" width="19.6640625" style="1" customWidth="1"/>
    <col min="7" max="7" width="11.88671875" style="1" customWidth="1"/>
    <col min="8" max="16384" width="9" style="1"/>
  </cols>
  <sheetData>
    <row r="1" spans="1:7" ht="15" customHeight="1">
      <c r="A1" s="36" t="s">
        <v>428</v>
      </c>
      <c r="B1" s="36"/>
      <c r="C1" s="36"/>
      <c r="D1" s="444"/>
      <c r="E1" s="444"/>
      <c r="F1" s="444"/>
      <c r="G1" s="444"/>
    </row>
    <row r="2" spans="1:7" ht="9.9" customHeight="1" thickBot="1">
      <c r="A2" s="34"/>
      <c r="B2" s="34"/>
      <c r="C2" s="34"/>
      <c r="D2" s="445"/>
      <c r="E2" s="445"/>
      <c r="F2" s="445"/>
      <c r="G2" s="444"/>
    </row>
    <row r="3" spans="1:7" s="49" customFormat="1" ht="16.5" customHeight="1" thickTop="1">
      <c r="A3" s="716"/>
      <c r="B3" s="1092" t="s">
        <v>427</v>
      </c>
      <c r="C3" s="1093"/>
      <c r="D3" s="1073" t="s">
        <v>2</v>
      </c>
      <c r="E3" s="1075">
        <v>2</v>
      </c>
      <c r="F3" s="1077">
        <v>3</v>
      </c>
      <c r="G3" s="443"/>
    </row>
    <row r="4" spans="1:7" s="49" customFormat="1" ht="16.5" customHeight="1">
      <c r="A4" s="600" t="s">
        <v>426</v>
      </c>
      <c r="B4" s="568"/>
      <c r="C4" s="61"/>
      <c r="D4" s="1074"/>
      <c r="E4" s="1094"/>
      <c r="F4" s="1095"/>
      <c r="G4" s="219"/>
    </row>
    <row r="5" spans="1:7" s="49" customFormat="1" ht="17.100000000000001" customHeight="1">
      <c r="A5" s="907" t="s">
        <v>425</v>
      </c>
      <c r="B5" s="1096"/>
      <c r="C5" s="566"/>
      <c r="D5" s="442">
        <v>13037</v>
      </c>
      <c r="E5" s="441">
        <v>10893</v>
      </c>
      <c r="F5" s="717">
        <v>9473</v>
      </c>
    </row>
    <row r="6" spans="1:7" s="49" customFormat="1" ht="5.0999999999999996" customHeight="1">
      <c r="A6" s="588"/>
      <c r="B6" s="718"/>
      <c r="C6" s="440"/>
      <c r="D6" s="437"/>
      <c r="E6" s="399"/>
      <c r="F6" s="719"/>
    </row>
    <row r="7" spans="1:7" s="49" customFormat="1" ht="17.100000000000001" customHeight="1">
      <c r="A7" s="720"/>
      <c r="B7" s="596" t="s">
        <v>424</v>
      </c>
      <c r="C7" s="575"/>
      <c r="D7" s="437">
        <v>102</v>
      </c>
      <c r="E7" s="399">
        <v>30</v>
      </c>
      <c r="F7" s="719">
        <v>14</v>
      </c>
      <c r="G7" s="439"/>
    </row>
    <row r="8" spans="1:7" s="49" customFormat="1" ht="17.100000000000001" customHeight="1">
      <c r="A8" s="720"/>
      <c r="B8" s="596" t="s">
        <v>423</v>
      </c>
      <c r="C8" s="575"/>
      <c r="D8" s="438">
        <v>1</v>
      </c>
      <c r="E8" s="415">
        <v>0</v>
      </c>
      <c r="F8" s="414" t="s">
        <v>51</v>
      </c>
    </row>
    <row r="9" spans="1:7" s="49" customFormat="1" ht="17.100000000000001" customHeight="1">
      <c r="A9" s="720"/>
      <c r="B9" s="596" t="s">
        <v>422</v>
      </c>
      <c r="C9" s="575"/>
      <c r="D9" s="437">
        <v>211</v>
      </c>
      <c r="E9" s="399">
        <v>23</v>
      </c>
      <c r="F9" s="719">
        <v>76</v>
      </c>
    </row>
    <row r="10" spans="1:7" s="49" customFormat="1" ht="17.100000000000001" customHeight="1">
      <c r="A10" s="720"/>
      <c r="B10" s="596" t="s">
        <v>421</v>
      </c>
      <c r="C10" s="575"/>
      <c r="D10" s="436">
        <v>3709</v>
      </c>
      <c r="E10" s="399">
        <v>2629</v>
      </c>
      <c r="F10" s="719">
        <v>1988</v>
      </c>
    </row>
    <row r="11" spans="1:7" s="49" customFormat="1" ht="17.100000000000001" customHeight="1">
      <c r="A11" s="720"/>
      <c r="B11" s="596" t="s">
        <v>420</v>
      </c>
      <c r="C11" s="575"/>
      <c r="D11" s="437">
        <v>57</v>
      </c>
      <c r="E11" s="399">
        <v>28</v>
      </c>
      <c r="F11" s="719">
        <v>12</v>
      </c>
    </row>
    <row r="12" spans="1:7" s="49" customFormat="1" ht="17.100000000000001" customHeight="1">
      <c r="A12" s="720"/>
      <c r="B12" s="596" t="s">
        <v>419</v>
      </c>
      <c r="C12" s="575"/>
      <c r="D12" s="437">
        <v>29</v>
      </c>
      <c r="E12" s="399">
        <v>23</v>
      </c>
      <c r="F12" s="719">
        <v>42</v>
      </c>
    </row>
    <row r="13" spans="1:7" s="49" customFormat="1" ht="17.100000000000001" customHeight="1">
      <c r="A13" s="720"/>
      <c r="B13" s="596" t="s">
        <v>418</v>
      </c>
      <c r="C13" s="575"/>
      <c r="D13" s="437">
        <v>90</v>
      </c>
      <c r="E13" s="399">
        <v>37</v>
      </c>
      <c r="F13" s="719">
        <v>38</v>
      </c>
    </row>
    <row r="14" spans="1:7" s="49" customFormat="1" ht="17.100000000000001" customHeight="1">
      <c r="A14" s="720"/>
      <c r="B14" s="596" t="s">
        <v>417</v>
      </c>
      <c r="C14" s="575"/>
      <c r="D14" s="437">
        <v>62</v>
      </c>
      <c r="E14" s="395">
        <v>0</v>
      </c>
      <c r="F14" s="707">
        <v>2</v>
      </c>
    </row>
    <row r="15" spans="1:7" s="49" customFormat="1" ht="17.100000000000001" customHeight="1">
      <c r="A15" s="720"/>
      <c r="B15" s="596" t="s">
        <v>416</v>
      </c>
      <c r="C15" s="575"/>
      <c r="D15" s="437">
        <v>59</v>
      </c>
      <c r="E15" s="399">
        <v>39</v>
      </c>
      <c r="F15" s="719">
        <v>36</v>
      </c>
    </row>
    <row r="16" spans="1:7" s="49" customFormat="1" ht="17.100000000000001" customHeight="1">
      <c r="A16" s="720"/>
      <c r="B16" s="596" t="s">
        <v>415</v>
      </c>
      <c r="C16" s="575"/>
      <c r="D16" s="437">
        <v>3</v>
      </c>
      <c r="E16" s="399">
        <v>4</v>
      </c>
      <c r="F16" s="719">
        <v>2</v>
      </c>
    </row>
    <row r="17" spans="1:7" s="49" customFormat="1" ht="17.100000000000001" customHeight="1">
      <c r="A17" s="720"/>
      <c r="B17" s="596" t="s">
        <v>414</v>
      </c>
      <c r="C17" s="575"/>
      <c r="D17" s="437">
        <v>2041</v>
      </c>
      <c r="E17" s="399">
        <v>1892</v>
      </c>
      <c r="F17" s="719">
        <v>1614</v>
      </c>
    </row>
    <row r="18" spans="1:7" s="49" customFormat="1" ht="17.100000000000001" customHeight="1">
      <c r="A18" s="720"/>
      <c r="B18" s="596" t="s">
        <v>413</v>
      </c>
      <c r="C18" s="575"/>
      <c r="D18" s="437">
        <v>191</v>
      </c>
      <c r="E18" s="399">
        <v>166</v>
      </c>
      <c r="F18" s="719">
        <v>114</v>
      </c>
    </row>
    <row r="19" spans="1:7" s="49" customFormat="1" ht="17.100000000000001" customHeight="1">
      <c r="A19" s="720"/>
      <c r="B19" s="596" t="s">
        <v>374</v>
      </c>
      <c r="C19" s="575"/>
      <c r="D19" s="437">
        <v>1490</v>
      </c>
      <c r="E19" s="399">
        <v>1354</v>
      </c>
      <c r="F19" s="719">
        <v>1173</v>
      </c>
    </row>
    <row r="20" spans="1:7" s="49" customFormat="1" ht="17.100000000000001" customHeight="1">
      <c r="A20" s="720"/>
      <c r="B20" s="596" t="s">
        <v>412</v>
      </c>
      <c r="C20" s="575"/>
      <c r="D20" s="437">
        <v>681</v>
      </c>
      <c r="E20" s="399">
        <v>623</v>
      </c>
      <c r="F20" s="719">
        <v>446</v>
      </c>
    </row>
    <row r="21" spans="1:7" s="49" customFormat="1" ht="17.100000000000001" customHeight="1">
      <c r="A21" s="720"/>
      <c r="B21" s="596" t="s">
        <v>411</v>
      </c>
      <c r="C21" s="575"/>
      <c r="D21" s="436">
        <v>132</v>
      </c>
      <c r="E21" s="399">
        <v>137</v>
      </c>
      <c r="F21" s="719">
        <v>185</v>
      </c>
    </row>
    <row r="22" spans="1:7" s="49" customFormat="1" ht="17.100000000000001" customHeight="1">
      <c r="A22" s="588"/>
      <c r="B22" s="596" t="s">
        <v>279</v>
      </c>
      <c r="C22" s="575"/>
      <c r="D22" s="436">
        <v>211</v>
      </c>
      <c r="E22" s="399">
        <v>179</v>
      </c>
      <c r="F22" s="719">
        <v>104</v>
      </c>
    </row>
    <row r="23" spans="1:7" s="49" customFormat="1" ht="17.100000000000001" customHeight="1">
      <c r="A23" s="600"/>
      <c r="B23" s="577" t="s">
        <v>410</v>
      </c>
      <c r="C23" s="55"/>
      <c r="D23" s="435">
        <v>3968</v>
      </c>
      <c r="E23" s="434">
        <v>3729</v>
      </c>
      <c r="F23" s="721">
        <v>3627</v>
      </c>
    </row>
    <row r="24" spans="1:7" ht="13.5" customHeight="1">
      <c r="A24" s="3" t="s">
        <v>409</v>
      </c>
      <c r="E24" s="433"/>
    </row>
    <row r="25" spans="1:7" ht="13.5" customHeight="1">
      <c r="A25" s="217"/>
      <c r="F25" s="431" t="s">
        <v>408</v>
      </c>
    </row>
    <row r="26" spans="1:7" ht="13.5" customHeight="1">
      <c r="B26" s="350"/>
      <c r="C26" s="350"/>
      <c r="D26" s="350"/>
      <c r="E26" s="350"/>
      <c r="F26" s="431" t="s">
        <v>407</v>
      </c>
    </row>
    <row r="27" spans="1:7" ht="13.5" customHeight="1">
      <c r="C27" s="350"/>
      <c r="D27" s="350"/>
      <c r="F27" s="431" t="s">
        <v>580</v>
      </c>
      <c r="G27" s="432"/>
    </row>
    <row r="28" spans="1:7">
      <c r="F28" s="431" t="s">
        <v>406</v>
      </c>
    </row>
    <row r="29" spans="1:7">
      <c r="F29" s="214"/>
    </row>
    <row r="30" spans="1:7">
      <c r="F30" s="214"/>
    </row>
    <row r="31" spans="1:7">
      <c r="E31" s="357"/>
      <c r="F31" s="357"/>
    </row>
  </sheetData>
  <mergeCells count="5">
    <mergeCell ref="B3:C3"/>
    <mergeCell ref="D3:D4"/>
    <mergeCell ref="E3:E4"/>
    <mergeCell ref="F3:F4"/>
    <mergeCell ref="A5:B5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A982-73D7-4FB9-8C2F-06050E6A80F9}">
  <dimension ref="A1:N24"/>
  <sheetViews>
    <sheetView view="pageBreakPreview" zoomScaleNormal="129" zoomScaleSheetLayoutView="100" workbookViewId="0">
      <selection activeCell="M10" sqref="M10"/>
    </sheetView>
  </sheetViews>
  <sheetFormatPr defaultColWidth="9" defaultRowHeight="13.2"/>
  <cols>
    <col min="1" max="1" width="1.109375" style="1" customWidth="1"/>
    <col min="2" max="2" width="10.6640625" style="1" customWidth="1"/>
    <col min="3" max="6" width="6.109375" style="1" customWidth="1"/>
    <col min="7" max="8" width="6.6640625" style="1" customWidth="1"/>
    <col min="9" max="13" width="6.109375" style="1" customWidth="1"/>
    <col min="14" max="14" width="6.6640625" style="1" customWidth="1"/>
    <col min="15" max="15" width="7.6640625" style="1" customWidth="1"/>
    <col min="16" max="16384" width="9" style="1"/>
  </cols>
  <sheetData>
    <row r="1" spans="1:14" ht="15" customHeight="1">
      <c r="A1" s="36" t="s">
        <v>443</v>
      </c>
      <c r="C1" s="468"/>
      <c r="D1" s="468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9.9" customHeight="1" thickBot="1">
      <c r="B2" s="36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</row>
    <row r="3" spans="1:14" s="2" customFormat="1" ht="25.5" customHeight="1" thickTop="1">
      <c r="A3" s="1097" t="s">
        <v>442</v>
      </c>
      <c r="B3" s="1098"/>
      <c r="C3" s="1099" t="s">
        <v>441</v>
      </c>
      <c r="D3" s="1100"/>
      <c r="E3" s="1101"/>
      <c r="F3" s="1099" t="s">
        <v>440</v>
      </c>
      <c r="G3" s="1100"/>
      <c r="H3" s="1101"/>
      <c r="I3" s="722"/>
      <c r="J3" s="722" t="s">
        <v>439</v>
      </c>
      <c r="K3" s="723"/>
      <c r="L3" s="722"/>
      <c r="M3" s="722" t="s">
        <v>438</v>
      </c>
      <c r="N3" s="723"/>
    </row>
    <row r="4" spans="1:14" s="2" customFormat="1" ht="18" customHeight="1">
      <c r="A4" s="1102" t="s">
        <v>437</v>
      </c>
      <c r="B4" s="1103"/>
      <c r="C4" s="466" t="s">
        <v>2</v>
      </c>
      <c r="D4" s="462">
        <v>2</v>
      </c>
      <c r="E4" s="465">
        <v>3</v>
      </c>
      <c r="F4" s="466" t="s">
        <v>2</v>
      </c>
      <c r="G4" s="462">
        <v>2</v>
      </c>
      <c r="H4" s="465">
        <v>3</v>
      </c>
      <c r="I4" s="463" t="s">
        <v>2</v>
      </c>
      <c r="J4" s="462">
        <v>2</v>
      </c>
      <c r="K4" s="464">
        <v>3</v>
      </c>
      <c r="L4" s="463" t="s">
        <v>2</v>
      </c>
      <c r="M4" s="462">
        <v>2</v>
      </c>
      <c r="N4" s="464">
        <v>3</v>
      </c>
    </row>
    <row r="5" spans="1:14" s="2" customFormat="1" ht="16.5" customHeight="1">
      <c r="A5" s="1104" t="s">
        <v>66</v>
      </c>
      <c r="B5" s="1105"/>
      <c r="C5" s="458">
        <v>10503</v>
      </c>
      <c r="D5" s="452">
        <v>8899</v>
      </c>
      <c r="E5" s="457">
        <f>SUM(E7:E22)</f>
        <v>9269</v>
      </c>
      <c r="F5" s="458">
        <v>49368</v>
      </c>
      <c r="G5" s="452">
        <v>241631</v>
      </c>
      <c r="H5" s="457">
        <f>SUM(H7:H22)</f>
        <v>431375</v>
      </c>
      <c r="I5" s="458">
        <v>6499</v>
      </c>
      <c r="J5" s="452">
        <v>19935</v>
      </c>
      <c r="K5" s="457">
        <f>SUM(K7:K22)</f>
        <v>8797</v>
      </c>
      <c r="L5" s="461">
        <v>46388</v>
      </c>
      <c r="M5" s="452">
        <v>91438</v>
      </c>
      <c r="N5" s="457">
        <f>SUM(N7:N22)</f>
        <v>135430</v>
      </c>
    </row>
    <row r="6" spans="1:14" s="2" customFormat="1" ht="5.0999999999999996" customHeight="1">
      <c r="A6" s="724"/>
      <c r="B6" s="417"/>
      <c r="C6" s="458"/>
      <c r="D6" s="452"/>
      <c r="E6" s="457"/>
      <c r="F6" s="458"/>
      <c r="G6" s="452"/>
      <c r="H6" s="457"/>
      <c r="I6" s="452"/>
      <c r="J6" s="452"/>
      <c r="K6" s="451"/>
      <c r="L6" s="453"/>
      <c r="M6" s="452"/>
      <c r="N6" s="457"/>
    </row>
    <row r="7" spans="1:14" s="2" customFormat="1" ht="16.5" customHeight="1">
      <c r="A7" s="724"/>
      <c r="B7" s="417" t="s">
        <v>436</v>
      </c>
      <c r="C7" s="458">
        <v>35</v>
      </c>
      <c r="D7" s="452">
        <v>141</v>
      </c>
      <c r="E7" s="457">
        <v>72</v>
      </c>
      <c r="F7" s="458">
        <v>5566</v>
      </c>
      <c r="G7" s="452">
        <v>200168</v>
      </c>
      <c r="H7" s="457">
        <v>395071</v>
      </c>
      <c r="I7" s="452">
        <v>15</v>
      </c>
      <c r="J7" s="452">
        <v>12114</v>
      </c>
      <c r="K7" s="451">
        <v>3</v>
      </c>
      <c r="L7" s="453">
        <v>1750</v>
      </c>
      <c r="M7" s="452">
        <v>56249</v>
      </c>
      <c r="N7" s="457">
        <v>105302</v>
      </c>
    </row>
    <row r="8" spans="1:14" s="2" customFormat="1" ht="16.5" customHeight="1">
      <c r="A8" s="724"/>
      <c r="B8" s="417" t="s">
        <v>435</v>
      </c>
      <c r="C8" s="458">
        <v>11</v>
      </c>
      <c r="D8" s="455" t="s">
        <v>51</v>
      </c>
      <c r="E8" s="459" t="s">
        <v>51</v>
      </c>
      <c r="F8" s="458">
        <v>21</v>
      </c>
      <c r="G8" s="452">
        <v>7</v>
      </c>
      <c r="H8" s="457">
        <v>8</v>
      </c>
      <c r="I8" s="456">
        <v>4</v>
      </c>
      <c r="J8" s="455" t="s">
        <v>51</v>
      </c>
      <c r="K8" s="454" t="s">
        <v>51</v>
      </c>
      <c r="L8" s="453">
        <v>8</v>
      </c>
      <c r="M8" s="452">
        <v>3</v>
      </c>
      <c r="N8" s="887" t="s">
        <v>51</v>
      </c>
    </row>
    <row r="9" spans="1:14" s="2" customFormat="1" ht="16.5" customHeight="1">
      <c r="A9" s="724"/>
      <c r="B9" s="417" t="s">
        <v>422</v>
      </c>
      <c r="C9" s="458">
        <v>200</v>
      </c>
      <c r="D9" s="452">
        <v>135</v>
      </c>
      <c r="E9" s="457">
        <v>94</v>
      </c>
      <c r="F9" s="458">
        <v>2197</v>
      </c>
      <c r="G9" s="452">
        <v>582</v>
      </c>
      <c r="H9" s="457">
        <v>508</v>
      </c>
      <c r="I9" s="453">
        <v>553</v>
      </c>
      <c r="J9" s="452">
        <v>107</v>
      </c>
      <c r="K9" s="761" t="s">
        <v>51</v>
      </c>
      <c r="L9" s="453">
        <v>1848</v>
      </c>
      <c r="M9" s="452">
        <v>992</v>
      </c>
      <c r="N9" s="457">
        <v>446</v>
      </c>
    </row>
    <row r="10" spans="1:14" s="2" customFormat="1" ht="16.5" customHeight="1">
      <c r="A10" s="724"/>
      <c r="B10" s="417" t="s">
        <v>434</v>
      </c>
      <c r="C10" s="458">
        <v>5858</v>
      </c>
      <c r="D10" s="452">
        <v>4050</v>
      </c>
      <c r="E10" s="457">
        <v>3186</v>
      </c>
      <c r="F10" s="458">
        <v>24483</v>
      </c>
      <c r="G10" s="452">
        <v>22169</v>
      </c>
      <c r="H10" s="457">
        <v>18315</v>
      </c>
      <c r="I10" s="453">
        <v>1085</v>
      </c>
      <c r="J10" s="452">
        <v>1150</v>
      </c>
      <c r="K10" s="451">
        <v>2581</v>
      </c>
      <c r="L10" s="453">
        <v>27417</v>
      </c>
      <c r="M10" s="452">
        <v>20321</v>
      </c>
      <c r="N10" s="457">
        <v>18071</v>
      </c>
    </row>
    <row r="11" spans="1:14" s="2" customFormat="1" ht="16.5" customHeight="1">
      <c r="A11" s="724"/>
      <c r="B11" s="417" t="s">
        <v>433</v>
      </c>
      <c r="C11" s="458">
        <v>40</v>
      </c>
      <c r="D11" s="452">
        <v>19</v>
      </c>
      <c r="E11" s="457">
        <v>20</v>
      </c>
      <c r="F11" s="458">
        <v>269</v>
      </c>
      <c r="G11" s="452">
        <v>110</v>
      </c>
      <c r="H11" s="457">
        <v>77</v>
      </c>
      <c r="I11" s="456">
        <v>12</v>
      </c>
      <c r="J11" s="455">
        <v>5</v>
      </c>
      <c r="K11" s="454" t="s">
        <v>51</v>
      </c>
      <c r="L11" s="453">
        <v>323</v>
      </c>
      <c r="M11" s="452">
        <v>147</v>
      </c>
      <c r="N11" s="457">
        <v>146</v>
      </c>
    </row>
    <row r="12" spans="1:14" s="2" customFormat="1" ht="16.5" customHeight="1">
      <c r="A12" s="724"/>
      <c r="B12" s="417" t="s">
        <v>432</v>
      </c>
      <c r="C12" s="458">
        <v>7</v>
      </c>
      <c r="D12" s="452">
        <v>9</v>
      </c>
      <c r="E12" s="457">
        <v>14</v>
      </c>
      <c r="F12" s="458">
        <v>47</v>
      </c>
      <c r="G12" s="452">
        <v>61</v>
      </c>
      <c r="H12" s="457">
        <v>96</v>
      </c>
      <c r="I12" s="456" t="s">
        <v>127</v>
      </c>
      <c r="J12" s="455" t="s">
        <v>51</v>
      </c>
      <c r="K12" s="454" t="s">
        <v>51</v>
      </c>
      <c r="L12" s="453">
        <v>48</v>
      </c>
      <c r="M12" s="452">
        <v>124</v>
      </c>
      <c r="N12" s="457">
        <v>412</v>
      </c>
    </row>
    <row r="13" spans="1:14" s="2" customFormat="1" ht="16.5" customHeight="1">
      <c r="A13" s="724"/>
      <c r="B13" s="417" t="s">
        <v>418</v>
      </c>
      <c r="C13" s="458">
        <v>169</v>
      </c>
      <c r="D13" s="452">
        <v>120</v>
      </c>
      <c r="E13" s="457">
        <v>94</v>
      </c>
      <c r="F13" s="458">
        <v>776</v>
      </c>
      <c r="G13" s="452">
        <v>289</v>
      </c>
      <c r="H13" s="457">
        <v>410</v>
      </c>
      <c r="I13" s="453">
        <v>2453</v>
      </c>
      <c r="J13" s="452">
        <v>5017</v>
      </c>
      <c r="K13" s="451">
        <v>5141</v>
      </c>
      <c r="L13" s="453">
        <v>115</v>
      </c>
      <c r="M13" s="452">
        <v>100</v>
      </c>
      <c r="N13" s="457">
        <v>153</v>
      </c>
    </row>
    <row r="14" spans="1:14" s="2" customFormat="1" ht="16.5" customHeight="1">
      <c r="A14" s="724"/>
      <c r="B14" s="417" t="s">
        <v>417</v>
      </c>
      <c r="C14" s="460" t="s">
        <v>127</v>
      </c>
      <c r="D14" s="455">
        <v>1</v>
      </c>
      <c r="E14" s="459" t="s">
        <v>51</v>
      </c>
      <c r="F14" s="460" t="s">
        <v>127</v>
      </c>
      <c r="G14" s="455">
        <v>2</v>
      </c>
      <c r="H14" s="459" t="s">
        <v>51</v>
      </c>
      <c r="I14" s="456" t="s">
        <v>127</v>
      </c>
      <c r="J14" s="455" t="s">
        <v>51</v>
      </c>
      <c r="K14" s="454" t="s">
        <v>51</v>
      </c>
      <c r="L14" s="456" t="s">
        <v>127</v>
      </c>
      <c r="M14" s="455">
        <v>1</v>
      </c>
      <c r="N14" s="459">
        <v>2</v>
      </c>
    </row>
    <row r="15" spans="1:14" s="2" customFormat="1" ht="16.5" customHeight="1">
      <c r="A15" s="724"/>
      <c r="B15" s="417" t="s">
        <v>416</v>
      </c>
      <c r="C15" s="458">
        <v>20</v>
      </c>
      <c r="D15" s="452">
        <v>7</v>
      </c>
      <c r="E15" s="457">
        <v>12</v>
      </c>
      <c r="F15" s="458">
        <v>110</v>
      </c>
      <c r="G15" s="452">
        <v>59</v>
      </c>
      <c r="H15" s="457">
        <v>113</v>
      </c>
      <c r="I15" s="456">
        <v>3</v>
      </c>
      <c r="J15" s="455">
        <v>5</v>
      </c>
      <c r="K15" s="454">
        <v>5</v>
      </c>
      <c r="L15" s="453">
        <v>158</v>
      </c>
      <c r="M15" s="455">
        <v>109</v>
      </c>
      <c r="N15" s="459">
        <v>200</v>
      </c>
    </row>
    <row r="16" spans="1:14" s="2" customFormat="1" ht="16.5" customHeight="1">
      <c r="A16" s="724"/>
      <c r="B16" s="417" t="s">
        <v>431</v>
      </c>
      <c r="C16" s="458">
        <v>3</v>
      </c>
      <c r="D16" s="452">
        <v>4</v>
      </c>
      <c r="E16" s="457">
        <v>5</v>
      </c>
      <c r="F16" s="458">
        <v>19</v>
      </c>
      <c r="G16" s="452">
        <v>37</v>
      </c>
      <c r="H16" s="457">
        <v>5</v>
      </c>
      <c r="I16" s="456">
        <v>3</v>
      </c>
      <c r="J16" s="455">
        <v>1</v>
      </c>
      <c r="K16" s="454">
        <v>1</v>
      </c>
      <c r="L16" s="453">
        <v>8</v>
      </c>
      <c r="M16" s="452">
        <v>23</v>
      </c>
      <c r="N16" s="457">
        <v>9</v>
      </c>
    </row>
    <row r="17" spans="1:14" s="2" customFormat="1" ht="16.5" customHeight="1">
      <c r="A17" s="724"/>
      <c r="B17" s="417" t="s">
        <v>414</v>
      </c>
      <c r="C17" s="458">
        <v>3091</v>
      </c>
      <c r="D17" s="452">
        <v>3501</v>
      </c>
      <c r="E17" s="457">
        <v>4938</v>
      </c>
      <c r="F17" s="458">
        <v>7890</v>
      </c>
      <c r="G17" s="452">
        <v>10280</v>
      </c>
      <c r="H17" s="457">
        <v>9679</v>
      </c>
      <c r="I17" s="453">
        <v>1731</v>
      </c>
      <c r="J17" s="452">
        <v>1116</v>
      </c>
      <c r="K17" s="451">
        <v>1007</v>
      </c>
      <c r="L17" s="453">
        <v>7509</v>
      </c>
      <c r="M17" s="452">
        <v>7330</v>
      </c>
      <c r="N17" s="457">
        <v>6628</v>
      </c>
    </row>
    <row r="18" spans="1:14" s="2" customFormat="1" ht="16.5" customHeight="1">
      <c r="A18" s="724"/>
      <c r="B18" s="417" t="s">
        <v>413</v>
      </c>
      <c r="C18" s="458">
        <v>17</v>
      </c>
      <c r="D18" s="452">
        <v>19</v>
      </c>
      <c r="E18" s="457">
        <v>9</v>
      </c>
      <c r="F18" s="458">
        <v>277</v>
      </c>
      <c r="G18" s="452">
        <v>299</v>
      </c>
      <c r="H18" s="457">
        <v>238</v>
      </c>
      <c r="I18" s="456">
        <v>24</v>
      </c>
      <c r="J18" s="455">
        <v>15</v>
      </c>
      <c r="K18" s="454">
        <v>5</v>
      </c>
      <c r="L18" s="453">
        <v>218</v>
      </c>
      <c r="M18" s="452">
        <v>286</v>
      </c>
      <c r="N18" s="457">
        <v>203</v>
      </c>
    </row>
    <row r="19" spans="1:14" s="2" customFormat="1" ht="17.25" customHeight="1">
      <c r="A19" s="724"/>
      <c r="B19" s="417" t="s">
        <v>374</v>
      </c>
      <c r="C19" s="458">
        <v>445</v>
      </c>
      <c r="D19" s="452">
        <v>408</v>
      </c>
      <c r="E19" s="457">
        <v>383</v>
      </c>
      <c r="F19" s="458">
        <v>3316</v>
      </c>
      <c r="G19" s="452">
        <v>3466</v>
      </c>
      <c r="H19" s="457">
        <v>2660</v>
      </c>
      <c r="I19" s="453">
        <v>316</v>
      </c>
      <c r="J19" s="452">
        <v>169</v>
      </c>
      <c r="K19" s="451">
        <v>26</v>
      </c>
      <c r="L19" s="453">
        <v>3286</v>
      </c>
      <c r="M19" s="452">
        <v>2688</v>
      </c>
      <c r="N19" s="457">
        <v>2215</v>
      </c>
    </row>
    <row r="20" spans="1:14" s="2" customFormat="1" ht="16.5" customHeight="1">
      <c r="A20" s="724"/>
      <c r="B20" s="417" t="s">
        <v>412</v>
      </c>
      <c r="C20" s="458">
        <v>427</v>
      </c>
      <c r="D20" s="452">
        <v>374</v>
      </c>
      <c r="E20" s="457">
        <v>339</v>
      </c>
      <c r="F20" s="458">
        <v>3691</v>
      </c>
      <c r="G20" s="452">
        <v>3216</v>
      </c>
      <c r="H20" s="457">
        <v>3923</v>
      </c>
      <c r="I20" s="453">
        <v>254</v>
      </c>
      <c r="J20" s="452">
        <v>221</v>
      </c>
      <c r="K20" s="451">
        <v>28</v>
      </c>
      <c r="L20" s="453">
        <v>2437</v>
      </c>
      <c r="M20" s="452">
        <v>2106</v>
      </c>
      <c r="N20" s="457">
        <v>1326</v>
      </c>
    </row>
    <row r="21" spans="1:14" s="2" customFormat="1" ht="16.5" customHeight="1">
      <c r="A21" s="724"/>
      <c r="B21" s="417" t="s">
        <v>430</v>
      </c>
      <c r="C21" s="458">
        <v>74</v>
      </c>
      <c r="D21" s="452">
        <v>48</v>
      </c>
      <c r="E21" s="457">
        <v>57</v>
      </c>
      <c r="F21" s="458">
        <v>158</v>
      </c>
      <c r="G21" s="452">
        <v>207</v>
      </c>
      <c r="H21" s="457">
        <v>166</v>
      </c>
      <c r="I21" s="456">
        <v>5</v>
      </c>
      <c r="J21" s="455">
        <v>10</v>
      </c>
      <c r="K21" s="454" t="s">
        <v>51</v>
      </c>
      <c r="L21" s="453">
        <v>537</v>
      </c>
      <c r="M21" s="452">
        <v>472</v>
      </c>
      <c r="N21" s="457">
        <v>225</v>
      </c>
    </row>
    <row r="22" spans="1:14" s="2" customFormat="1" ht="16.5" customHeight="1">
      <c r="A22" s="725"/>
      <c r="B22" s="43" t="s">
        <v>279</v>
      </c>
      <c r="C22" s="450">
        <v>106</v>
      </c>
      <c r="D22" s="447">
        <v>63</v>
      </c>
      <c r="E22" s="449">
        <v>46</v>
      </c>
      <c r="F22" s="450">
        <v>548</v>
      </c>
      <c r="G22" s="447">
        <v>679</v>
      </c>
      <c r="H22" s="449">
        <v>106</v>
      </c>
      <c r="I22" s="448">
        <v>41</v>
      </c>
      <c r="J22" s="447">
        <v>5</v>
      </c>
      <c r="K22" s="760" t="s">
        <v>51</v>
      </c>
      <c r="L22" s="448">
        <v>726</v>
      </c>
      <c r="M22" s="447">
        <v>487</v>
      </c>
      <c r="N22" s="449">
        <v>92</v>
      </c>
    </row>
    <row r="23" spans="1:14" ht="12" customHeight="1">
      <c r="A23" s="3" t="s">
        <v>429</v>
      </c>
      <c r="B23"/>
      <c r="C23" s="446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</row>
    <row r="24" spans="1:14" ht="19.2" customHeight="1">
      <c r="E24" s="759"/>
    </row>
  </sheetData>
  <mergeCells count="5">
    <mergeCell ref="A3:B3"/>
    <mergeCell ref="C3:E3"/>
    <mergeCell ref="F3:H3"/>
    <mergeCell ref="A4:B4"/>
    <mergeCell ref="A5:B5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9A4EF-2F4A-4014-B3C4-6B23E27D4DA7}">
  <dimension ref="A1:G25"/>
  <sheetViews>
    <sheetView view="pageBreakPreview" zoomScaleNormal="100" zoomScaleSheetLayoutView="100" workbookViewId="0">
      <selection activeCell="K18" sqref="K18"/>
    </sheetView>
  </sheetViews>
  <sheetFormatPr defaultColWidth="9" defaultRowHeight="13.2"/>
  <cols>
    <col min="1" max="1" width="14.6640625" style="469" customWidth="1"/>
    <col min="2" max="2" width="1.21875" style="469" customWidth="1"/>
    <col min="3" max="3" width="31.44140625" style="469" customWidth="1"/>
    <col min="4" max="4" width="1.44140625" style="469" customWidth="1"/>
    <col min="5" max="7" width="11.6640625" style="469" customWidth="1"/>
    <col min="8" max="16384" width="9" style="469"/>
  </cols>
  <sheetData>
    <row r="1" spans="1:7" s="471" customFormat="1" ht="15" customHeight="1">
      <c r="A1" s="500" t="s">
        <v>474</v>
      </c>
      <c r="B1" s="500"/>
      <c r="C1" s="499"/>
      <c r="D1" s="499"/>
      <c r="E1" s="498"/>
      <c r="F1" s="497"/>
      <c r="G1" s="497"/>
    </row>
    <row r="2" spans="1:7" s="471" customFormat="1" ht="9.9" customHeight="1" thickBot="1">
      <c r="A2" s="496"/>
      <c r="B2" s="496"/>
      <c r="C2" s="495"/>
      <c r="D2" s="495"/>
      <c r="E2" s="467"/>
      <c r="F2" s="494"/>
      <c r="G2" s="494"/>
    </row>
    <row r="3" spans="1:7" s="475" customFormat="1" ht="18" customHeight="1" thickTop="1">
      <c r="A3" s="726"/>
      <c r="B3" s="493"/>
      <c r="C3" s="1114" t="s">
        <v>473</v>
      </c>
      <c r="D3" s="1115"/>
      <c r="E3" s="1073" t="s">
        <v>2</v>
      </c>
      <c r="F3" s="1075">
        <v>2</v>
      </c>
      <c r="G3" s="1077">
        <v>3</v>
      </c>
    </row>
    <row r="4" spans="1:7" s="475" customFormat="1" ht="18" customHeight="1">
      <c r="A4" s="727" t="s">
        <v>472</v>
      </c>
      <c r="B4" s="492"/>
      <c r="C4" s="491"/>
      <c r="D4" s="491"/>
      <c r="E4" s="1074"/>
      <c r="F4" s="1094"/>
      <c r="G4" s="1095"/>
    </row>
    <row r="5" spans="1:7" s="475" customFormat="1" ht="15.75" customHeight="1">
      <c r="A5" s="783"/>
      <c r="B5" s="728"/>
      <c r="C5" s="490" t="s">
        <v>471</v>
      </c>
      <c r="D5" s="479"/>
      <c r="E5" s="398">
        <v>1455</v>
      </c>
      <c r="F5" s="399">
        <v>59</v>
      </c>
      <c r="G5" s="831" t="s">
        <v>51</v>
      </c>
    </row>
    <row r="6" spans="1:7" s="475" customFormat="1" ht="15.75" customHeight="1">
      <c r="A6" s="783" t="s">
        <v>470</v>
      </c>
      <c r="B6" s="728"/>
      <c r="C6" s="728" t="s">
        <v>469</v>
      </c>
      <c r="D6" s="479"/>
      <c r="E6" s="398">
        <v>8221</v>
      </c>
      <c r="F6" s="398">
        <v>2594</v>
      </c>
      <c r="G6" s="829">
        <v>2219</v>
      </c>
    </row>
    <row r="7" spans="1:7" s="475" customFormat="1" ht="15.75" customHeight="1">
      <c r="A7" s="784"/>
      <c r="B7" s="482"/>
      <c r="C7" s="482" t="s">
        <v>468</v>
      </c>
      <c r="D7" s="476"/>
      <c r="E7" s="434">
        <v>10698</v>
      </c>
      <c r="F7" s="434">
        <v>7381</v>
      </c>
      <c r="G7" s="721">
        <v>4028</v>
      </c>
    </row>
    <row r="8" spans="1:7" s="475" customFormat="1" ht="15.75" customHeight="1">
      <c r="A8" s="783"/>
      <c r="B8" s="728"/>
      <c r="C8" s="728" t="s">
        <v>467</v>
      </c>
      <c r="D8" s="479"/>
      <c r="E8" s="398">
        <v>4200</v>
      </c>
      <c r="F8" s="399">
        <v>2539</v>
      </c>
      <c r="G8" s="719">
        <v>2278</v>
      </c>
    </row>
    <row r="9" spans="1:7" s="475" customFormat="1" ht="15.75" customHeight="1">
      <c r="A9" s="783" t="s">
        <v>466</v>
      </c>
      <c r="B9" s="728"/>
      <c r="C9" s="728" t="s">
        <v>465</v>
      </c>
      <c r="D9" s="479"/>
      <c r="E9" s="398">
        <v>9845</v>
      </c>
      <c r="F9" s="399">
        <v>4238</v>
      </c>
      <c r="G9" s="719">
        <v>5593</v>
      </c>
    </row>
    <row r="10" spans="1:7" s="475" customFormat="1" ht="15.75" customHeight="1">
      <c r="A10" s="783" t="s">
        <v>464</v>
      </c>
      <c r="B10" s="728"/>
      <c r="C10" s="728" t="s">
        <v>463</v>
      </c>
      <c r="D10" s="479"/>
      <c r="E10" s="398">
        <v>343</v>
      </c>
      <c r="F10" s="398">
        <v>393</v>
      </c>
      <c r="G10" s="829">
        <v>334</v>
      </c>
    </row>
    <row r="11" spans="1:7" s="475" customFormat="1" ht="15.75" customHeight="1">
      <c r="A11" s="784"/>
      <c r="B11" s="482"/>
      <c r="C11" s="482" t="s">
        <v>462</v>
      </c>
      <c r="D11" s="476"/>
      <c r="E11" s="434">
        <v>1079</v>
      </c>
      <c r="F11" s="434">
        <v>493</v>
      </c>
      <c r="G11" s="721">
        <v>512</v>
      </c>
    </row>
    <row r="12" spans="1:7" s="475" customFormat="1" ht="15.75" customHeight="1">
      <c r="A12" s="783"/>
      <c r="B12" s="728"/>
      <c r="C12" s="728" t="s">
        <v>461</v>
      </c>
      <c r="D12" s="479"/>
      <c r="E12" s="398">
        <v>136</v>
      </c>
      <c r="F12" s="398">
        <v>69</v>
      </c>
      <c r="G12" s="829">
        <v>82</v>
      </c>
    </row>
    <row r="13" spans="1:7" s="475" customFormat="1" ht="15.75" customHeight="1">
      <c r="A13" s="783" t="s">
        <v>460</v>
      </c>
      <c r="B13" s="728"/>
      <c r="C13" s="728" t="s">
        <v>459</v>
      </c>
      <c r="D13" s="479"/>
      <c r="E13" s="398">
        <v>42</v>
      </c>
      <c r="F13" s="488" t="s">
        <v>51</v>
      </c>
      <c r="G13" s="829">
        <v>124</v>
      </c>
    </row>
    <row r="14" spans="1:7" s="475" customFormat="1" ht="15.75" customHeight="1">
      <c r="A14" s="784"/>
      <c r="B14" s="482"/>
      <c r="C14" s="482" t="s">
        <v>458</v>
      </c>
      <c r="D14" s="476"/>
      <c r="E14" s="434">
        <v>2391</v>
      </c>
      <c r="F14" s="489">
        <v>2573</v>
      </c>
      <c r="G14" s="830">
        <v>2643</v>
      </c>
    </row>
    <row r="15" spans="1:7" s="475" customFormat="1" ht="15.75" customHeight="1">
      <c r="A15" s="1116" t="s">
        <v>457</v>
      </c>
      <c r="B15" s="728"/>
      <c r="C15" s="728" t="s">
        <v>456</v>
      </c>
      <c r="D15" s="479"/>
      <c r="E15" s="398">
        <v>153</v>
      </c>
      <c r="F15" s="398">
        <v>27</v>
      </c>
      <c r="G15" s="829">
        <v>43</v>
      </c>
    </row>
    <row r="16" spans="1:7" s="475" customFormat="1" ht="15.75" customHeight="1">
      <c r="A16" s="1117"/>
      <c r="B16" s="728"/>
      <c r="C16" s="728" t="s">
        <v>455</v>
      </c>
      <c r="D16" s="479"/>
      <c r="E16" s="398">
        <v>91</v>
      </c>
      <c r="F16" s="398">
        <v>49</v>
      </c>
      <c r="G16" s="829">
        <v>116</v>
      </c>
    </row>
    <row r="17" spans="1:7" s="475" customFormat="1" ht="15.75" customHeight="1">
      <c r="A17" s="1118"/>
      <c r="B17" s="482"/>
      <c r="C17" s="482" t="s">
        <v>454</v>
      </c>
      <c r="D17" s="476"/>
      <c r="E17" s="434">
        <v>176</v>
      </c>
      <c r="F17" s="434">
        <v>117</v>
      </c>
      <c r="G17" s="721">
        <v>140</v>
      </c>
    </row>
    <row r="18" spans="1:7" s="475" customFormat="1" ht="15.75" customHeight="1">
      <c r="A18" s="1106" t="s">
        <v>453</v>
      </c>
      <c r="B18" s="728"/>
      <c r="C18" s="728" t="s">
        <v>452</v>
      </c>
      <c r="D18" s="479"/>
      <c r="E18" s="398">
        <v>9</v>
      </c>
      <c r="F18" s="488" t="s">
        <v>51</v>
      </c>
      <c r="G18" s="831" t="s">
        <v>51</v>
      </c>
    </row>
    <row r="19" spans="1:7" s="475" customFormat="1" ht="15.75" customHeight="1">
      <c r="A19" s="1119"/>
      <c r="B19" s="728"/>
      <c r="C19" s="728" t="s">
        <v>451</v>
      </c>
      <c r="D19" s="479"/>
      <c r="E19" s="398">
        <v>6</v>
      </c>
      <c r="F19" s="488" t="s">
        <v>51</v>
      </c>
      <c r="G19" s="831" t="s">
        <v>51</v>
      </c>
    </row>
    <row r="20" spans="1:7" s="475" customFormat="1" ht="15.75" customHeight="1">
      <c r="A20" s="1119"/>
      <c r="B20" s="487"/>
      <c r="C20" s="486" t="s">
        <v>450</v>
      </c>
      <c r="D20" s="485"/>
      <c r="E20" s="484">
        <v>1</v>
      </c>
      <c r="F20" s="483" t="s">
        <v>51</v>
      </c>
      <c r="G20" s="832" t="s">
        <v>51</v>
      </c>
    </row>
    <row r="21" spans="1:7" s="475" customFormat="1" ht="15.75" customHeight="1">
      <c r="A21" s="1120"/>
      <c r="B21" s="482"/>
      <c r="C21" s="482" t="s">
        <v>449</v>
      </c>
      <c r="D21" s="476"/>
      <c r="E21" s="481" t="s">
        <v>448</v>
      </c>
      <c r="F21" s="480" t="s">
        <v>51</v>
      </c>
      <c r="G21" s="833" t="s">
        <v>51</v>
      </c>
    </row>
    <row r="22" spans="1:7" s="475" customFormat="1" ht="15.75" customHeight="1">
      <c r="A22" s="1106" t="s">
        <v>439</v>
      </c>
      <c r="B22" s="729"/>
      <c r="C22" s="730" t="s">
        <v>447</v>
      </c>
      <c r="D22" s="479"/>
      <c r="E22" s="1108">
        <v>353</v>
      </c>
      <c r="F22" s="1110">
        <v>671</v>
      </c>
      <c r="G22" s="1112">
        <v>683</v>
      </c>
    </row>
    <row r="23" spans="1:7" s="475" customFormat="1" ht="15.75" customHeight="1">
      <c r="A23" s="1107"/>
      <c r="B23" s="478"/>
      <c r="C23" s="477" t="s">
        <v>446</v>
      </c>
      <c r="D23" s="476"/>
      <c r="E23" s="1109"/>
      <c r="F23" s="1111"/>
      <c r="G23" s="1113"/>
    </row>
    <row r="24" spans="1:7" s="471" customFormat="1" ht="12" customHeight="1">
      <c r="A24" s="474" t="s">
        <v>445</v>
      </c>
      <c r="B24" s="473"/>
      <c r="E24" s="387"/>
      <c r="F24" s="472"/>
      <c r="G24" s="472" t="s">
        <v>444</v>
      </c>
    </row>
    <row r="25" spans="1:7" ht="12" customHeight="1">
      <c r="G25" s="470"/>
    </row>
  </sheetData>
  <mergeCells count="10">
    <mergeCell ref="A22:A23"/>
    <mergeCell ref="E22:E23"/>
    <mergeCell ref="F22:F23"/>
    <mergeCell ref="G22:G23"/>
    <mergeCell ref="C3:D3"/>
    <mergeCell ref="E3:E4"/>
    <mergeCell ref="F3:F4"/>
    <mergeCell ref="G3:G4"/>
    <mergeCell ref="A15:A17"/>
    <mergeCell ref="A18:A2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C1D8-3364-4510-B6DE-334B89558AE1}">
  <dimension ref="A1:U38"/>
  <sheetViews>
    <sheetView view="pageBreakPreview" zoomScale="115" zoomScaleNormal="100" zoomScaleSheetLayoutView="115" workbookViewId="0">
      <selection activeCell="K9" sqref="K9"/>
    </sheetView>
  </sheetViews>
  <sheetFormatPr defaultColWidth="9" defaultRowHeight="18" customHeight="1"/>
  <cols>
    <col min="1" max="1" width="2.109375" style="12" customWidth="1"/>
    <col min="2" max="2" width="7.44140625" style="12" customWidth="1"/>
    <col min="3" max="3" width="8.109375" style="12" customWidth="1"/>
    <col min="4" max="4" width="4.109375" style="12" customWidth="1"/>
    <col min="5" max="5" width="0.6640625" style="12" customWidth="1"/>
    <col min="6" max="7" width="19.88671875" style="387" customWidth="1"/>
    <col min="8" max="8" width="19.88671875" style="501" customWidth="1"/>
    <col min="9" max="23" width="5.6640625" style="12" customWidth="1"/>
    <col min="24" max="16384" width="9" style="12"/>
  </cols>
  <sheetData>
    <row r="1" spans="1:21" s="266" customFormat="1" ht="15" customHeight="1">
      <c r="A1" s="36" t="s">
        <v>487</v>
      </c>
      <c r="B1" s="36"/>
      <c r="F1" s="512"/>
      <c r="G1" s="511"/>
      <c r="H1" s="511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ht="9.9" customHeight="1" thickBot="1">
      <c r="A2" s="33"/>
      <c r="B2" s="33"/>
      <c r="C2" s="32"/>
      <c r="D2" s="32"/>
      <c r="E2" s="32"/>
      <c r="F2" s="467"/>
      <c r="G2" s="50"/>
      <c r="H2" s="5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49" customFormat="1" ht="14.1" customHeight="1" thickTop="1">
      <c r="A3" s="594"/>
      <c r="B3" s="131"/>
      <c r="C3" s="1124" t="s">
        <v>199</v>
      </c>
      <c r="D3" s="1124"/>
      <c r="E3" s="1125"/>
      <c r="F3" s="1073" t="s">
        <v>114</v>
      </c>
      <c r="G3" s="1075">
        <v>2</v>
      </c>
      <c r="H3" s="1077">
        <v>3</v>
      </c>
    </row>
    <row r="4" spans="1:21" s="24" customFormat="1" ht="14.1" customHeight="1">
      <c r="A4" s="600" t="s">
        <v>203</v>
      </c>
      <c r="B4" s="568"/>
      <c r="C4" s="731"/>
      <c r="D4" s="731"/>
      <c r="E4" s="731"/>
      <c r="F4" s="1074"/>
      <c r="G4" s="1076"/>
      <c r="H4" s="1126"/>
    </row>
    <row r="5" spans="1:21" s="24" customFormat="1" ht="15" customHeight="1">
      <c r="A5" s="1127" t="s">
        <v>486</v>
      </c>
      <c r="B5" s="1128"/>
      <c r="C5" s="1128"/>
      <c r="D5" s="1128"/>
      <c r="E5" s="509"/>
      <c r="F5" s="396">
        <v>1252</v>
      </c>
      <c r="G5" s="396">
        <v>1220</v>
      </c>
      <c r="H5" s="418">
        <v>1192</v>
      </c>
    </row>
    <row r="6" spans="1:21" s="24" customFormat="1" ht="12.9" customHeight="1">
      <c r="A6" s="732"/>
      <c r="B6" s="1122" t="s">
        <v>485</v>
      </c>
      <c r="C6" s="1122"/>
      <c r="D6" s="1123"/>
      <c r="E6" s="508"/>
      <c r="F6" s="507">
        <v>37</v>
      </c>
      <c r="G6" s="506">
        <v>32</v>
      </c>
      <c r="H6" s="834">
        <v>28</v>
      </c>
    </row>
    <row r="7" spans="1:21" s="24" customFormat="1" ht="12.9" customHeight="1">
      <c r="A7" s="714"/>
      <c r="B7" s="715"/>
      <c r="C7" s="1090" t="s">
        <v>481</v>
      </c>
      <c r="D7" s="1090"/>
      <c r="E7" s="596"/>
      <c r="F7" s="415" t="s">
        <v>127</v>
      </c>
      <c r="G7" s="415" t="s">
        <v>51</v>
      </c>
      <c r="H7" s="414" t="s">
        <v>51</v>
      </c>
    </row>
    <row r="8" spans="1:21" s="24" customFormat="1" ht="12.9" customHeight="1">
      <c r="A8" s="714"/>
      <c r="B8" s="715"/>
      <c r="C8" s="1090" t="s">
        <v>480</v>
      </c>
      <c r="D8" s="1090"/>
      <c r="E8" s="596"/>
      <c r="F8" s="415" t="s">
        <v>127</v>
      </c>
      <c r="G8" s="415" t="s">
        <v>51</v>
      </c>
      <c r="H8" s="414" t="s">
        <v>51</v>
      </c>
    </row>
    <row r="9" spans="1:21" s="24" customFormat="1" ht="12.9" customHeight="1">
      <c r="A9" s="714"/>
      <c r="B9" s="715"/>
      <c r="C9" s="1090" t="s">
        <v>479</v>
      </c>
      <c r="D9" s="1090"/>
      <c r="E9" s="596"/>
      <c r="F9" s="396">
        <v>10</v>
      </c>
      <c r="G9" s="396">
        <v>6</v>
      </c>
      <c r="H9" s="418">
        <v>5</v>
      </c>
    </row>
    <row r="10" spans="1:21" s="24" customFormat="1" ht="12.9" customHeight="1">
      <c r="A10" s="714"/>
      <c r="B10" s="715"/>
      <c r="C10" s="1090" t="s">
        <v>478</v>
      </c>
      <c r="D10" s="1090"/>
      <c r="E10" s="596"/>
      <c r="F10" s="396">
        <v>16</v>
      </c>
      <c r="G10" s="396">
        <v>16</v>
      </c>
      <c r="H10" s="418">
        <v>15</v>
      </c>
    </row>
    <row r="11" spans="1:21" s="24" customFormat="1" ht="12.9" customHeight="1">
      <c r="A11" s="714"/>
      <c r="B11" s="715"/>
      <c r="C11" s="1090" t="s">
        <v>477</v>
      </c>
      <c r="D11" s="1090"/>
      <c r="E11" s="596"/>
      <c r="F11" s="396">
        <v>11</v>
      </c>
      <c r="G11" s="396">
        <v>10</v>
      </c>
      <c r="H11" s="418">
        <v>8</v>
      </c>
    </row>
    <row r="12" spans="1:21" s="24" customFormat="1" ht="12.9" customHeight="1">
      <c r="A12" s="714"/>
      <c r="B12" s="1122" t="s">
        <v>484</v>
      </c>
      <c r="C12" s="1122"/>
      <c r="D12" s="1123"/>
      <c r="E12" s="578"/>
      <c r="F12" s="507">
        <v>1214</v>
      </c>
      <c r="G12" s="507">
        <v>1188</v>
      </c>
      <c r="H12" s="835">
        <v>1161</v>
      </c>
    </row>
    <row r="13" spans="1:21" s="24" customFormat="1" ht="12.9" customHeight="1">
      <c r="A13" s="714"/>
      <c r="B13" s="715"/>
      <c r="C13" s="1090" t="s">
        <v>481</v>
      </c>
      <c r="D13" s="1090"/>
      <c r="E13" s="596"/>
      <c r="F13" s="415" t="s">
        <v>127</v>
      </c>
      <c r="G13" s="415" t="s">
        <v>51</v>
      </c>
      <c r="H13" s="414" t="s">
        <v>51</v>
      </c>
    </row>
    <row r="14" spans="1:21" s="24" customFormat="1" ht="12.9" customHeight="1">
      <c r="A14" s="714"/>
      <c r="B14" s="715"/>
      <c r="C14" s="1090" t="s">
        <v>480</v>
      </c>
      <c r="D14" s="1090"/>
      <c r="E14" s="596"/>
      <c r="F14" s="415" t="s">
        <v>127</v>
      </c>
      <c r="G14" s="415" t="s">
        <v>51</v>
      </c>
      <c r="H14" s="414" t="s">
        <v>51</v>
      </c>
    </row>
    <row r="15" spans="1:21" s="24" customFormat="1" ht="12.9" customHeight="1">
      <c r="A15" s="714"/>
      <c r="B15" s="715"/>
      <c r="C15" s="1090" t="s">
        <v>479</v>
      </c>
      <c r="D15" s="1090"/>
      <c r="E15" s="596"/>
      <c r="F15" s="396">
        <v>101</v>
      </c>
      <c r="G15" s="396">
        <v>97</v>
      </c>
      <c r="H15" s="418">
        <v>91</v>
      </c>
    </row>
    <row r="16" spans="1:21" s="24" customFormat="1" ht="12.9" customHeight="1">
      <c r="A16" s="714"/>
      <c r="B16" s="715"/>
      <c r="C16" s="1090" t="s">
        <v>478</v>
      </c>
      <c r="D16" s="1090"/>
      <c r="E16" s="596"/>
      <c r="F16" s="396">
        <v>332</v>
      </c>
      <c r="G16" s="396">
        <v>327</v>
      </c>
      <c r="H16" s="418">
        <v>321</v>
      </c>
    </row>
    <row r="17" spans="1:8" s="24" customFormat="1" ht="12.9" customHeight="1">
      <c r="A17" s="714"/>
      <c r="B17" s="715"/>
      <c r="C17" s="1090" t="s">
        <v>477</v>
      </c>
      <c r="D17" s="1090"/>
      <c r="E17" s="596"/>
      <c r="F17" s="396">
        <v>781</v>
      </c>
      <c r="G17" s="396">
        <v>764</v>
      </c>
      <c r="H17" s="418">
        <v>749</v>
      </c>
    </row>
    <row r="18" spans="1:8" s="24" customFormat="1" ht="12.9" customHeight="1">
      <c r="A18" s="714"/>
      <c r="B18" s="1122" t="s">
        <v>483</v>
      </c>
      <c r="C18" s="1122"/>
      <c r="D18" s="1123"/>
      <c r="E18" s="578"/>
      <c r="F18" s="506" t="s">
        <v>127</v>
      </c>
      <c r="G18" s="506" t="s">
        <v>51</v>
      </c>
      <c r="H18" s="834" t="s">
        <v>51</v>
      </c>
    </row>
    <row r="19" spans="1:8" s="24" customFormat="1" ht="12.9" customHeight="1">
      <c r="A19" s="714"/>
      <c r="B19" s="715"/>
      <c r="C19" s="1090" t="s">
        <v>481</v>
      </c>
      <c r="D19" s="1090"/>
      <c r="E19" s="596"/>
      <c r="F19" s="415" t="s">
        <v>127</v>
      </c>
      <c r="G19" s="415" t="s">
        <v>51</v>
      </c>
      <c r="H19" s="414" t="s">
        <v>51</v>
      </c>
    </row>
    <row r="20" spans="1:8" s="24" customFormat="1" ht="12.9" customHeight="1">
      <c r="A20" s="714"/>
      <c r="B20" s="715"/>
      <c r="C20" s="1090" t="s">
        <v>480</v>
      </c>
      <c r="D20" s="1090"/>
      <c r="E20" s="596"/>
      <c r="F20" s="415" t="s">
        <v>127</v>
      </c>
      <c r="G20" s="415" t="s">
        <v>51</v>
      </c>
      <c r="H20" s="414" t="s">
        <v>51</v>
      </c>
    </row>
    <row r="21" spans="1:8" s="24" customFormat="1" ht="12.9" customHeight="1">
      <c r="A21" s="714"/>
      <c r="B21" s="715"/>
      <c r="C21" s="1090" t="s">
        <v>479</v>
      </c>
      <c r="D21" s="1090"/>
      <c r="E21" s="596"/>
      <c r="F21" s="415" t="s">
        <v>127</v>
      </c>
      <c r="G21" s="415" t="s">
        <v>51</v>
      </c>
      <c r="H21" s="414" t="s">
        <v>51</v>
      </c>
    </row>
    <row r="22" spans="1:8" s="24" customFormat="1" ht="12.9" customHeight="1">
      <c r="A22" s="714"/>
      <c r="B22" s="715"/>
      <c r="C22" s="1090" t="s">
        <v>478</v>
      </c>
      <c r="D22" s="1090"/>
      <c r="E22" s="596"/>
      <c r="F22" s="415" t="s">
        <v>127</v>
      </c>
      <c r="G22" s="415" t="s">
        <v>51</v>
      </c>
      <c r="H22" s="414" t="s">
        <v>51</v>
      </c>
    </row>
    <row r="23" spans="1:8" s="24" customFormat="1" ht="12.9" customHeight="1">
      <c r="A23" s="714"/>
      <c r="B23" s="715"/>
      <c r="C23" s="1090" t="s">
        <v>477</v>
      </c>
      <c r="D23" s="1090"/>
      <c r="E23" s="596"/>
      <c r="F23" s="415" t="s">
        <v>127</v>
      </c>
      <c r="G23" s="415" t="s">
        <v>51</v>
      </c>
      <c r="H23" s="414" t="s">
        <v>51</v>
      </c>
    </row>
    <row r="24" spans="1:8" s="24" customFormat="1" ht="12.9" customHeight="1">
      <c r="A24" s="733"/>
      <c r="B24" s="1122" t="s">
        <v>482</v>
      </c>
      <c r="C24" s="1122"/>
      <c r="D24" s="1123"/>
      <c r="E24" s="578"/>
      <c r="F24" s="507">
        <v>1</v>
      </c>
      <c r="G24" s="506" t="s">
        <v>51</v>
      </c>
      <c r="H24" s="834">
        <v>3</v>
      </c>
    </row>
    <row r="25" spans="1:8" s="24" customFormat="1" ht="12.9" customHeight="1">
      <c r="A25" s="714"/>
      <c r="B25" s="715"/>
      <c r="C25" s="1090" t="s">
        <v>481</v>
      </c>
      <c r="D25" s="1090"/>
      <c r="E25" s="596"/>
      <c r="F25" s="415" t="s">
        <v>127</v>
      </c>
      <c r="G25" s="415" t="s">
        <v>51</v>
      </c>
      <c r="H25" s="414" t="s">
        <v>51</v>
      </c>
    </row>
    <row r="26" spans="1:8" s="24" customFormat="1" ht="12.9" customHeight="1">
      <c r="A26" s="714"/>
      <c r="B26" s="715"/>
      <c r="C26" s="1090" t="s">
        <v>480</v>
      </c>
      <c r="D26" s="1090"/>
      <c r="E26" s="596"/>
      <c r="F26" s="415" t="s">
        <v>127</v>
      </c>
      <c r="G26" s="415" t="s">
        <v>51</v>
      </c>
      <c r="H26" s="414" t="s">
        <v>51</v>
      </c>
    </row>
    <row r="27" spans="1:8" s="24" customFormat="1" ht="12.9" customHeight="1">
      <c r="A27" s="714"/>
      <c r="B27" s="715"/>
      <c r="C27" s="1090" t="s">
        <v>479</v>
      </c>
      <c r="D27" s="1090"/>
      <c r="E27" s="596"/>
      <c r="F27" s="415" t="s">
        <v>127</v>
      </c>
      <c r="G27" s="415" t="s">
        <v>51</v>
      </c>
      <c r="H27" s="414">
        <v>2</v>
      </c>
    </row>
    <row r="28" spans="1:8" s="24" customFormat="1" ht="12.9" customHeight="1">
      <c r="A28" s="714"/>
      <c r="B28" s="715"/>
      <c r="C28" s="1090" t="s">
        <v>478</v>
      </c>
      <c r="D28" s="1090"/>
      <c r="E28" s="596"/>
      <c r="F28" s="396">
        <v>1</v>
      </c>
      <c r="G28" s="415" t="s">
        <v>51</v>
      </c>
      <c r="H28" s="414">
        <v>1</v>
      </c>
    </row>
    <row r="29" spans="1:8" s="24" customFormat="1" ht="12.9" customHeight="1">
      <c r="A29" s="570"/>
      <c r="B29" s="48"/>
      <c r="C29" s="1121" t="s">
        <v>477</v>
      </c>
      <c r="D29" s="1121"/>
      <c r="E29" s="577"/>
      <c r="F29" s="412" t="s">
        <v>127</v>
      </c>
      <c r="G29" s="412" t="s">
        <v>51</v>
      </c>
      <c r="H29" s="836" t="s">
        <v>51</v>
      </c>
    </row>
    <row r="30" spans="1:8" s="3" customFormat="1" ht="12" customHeight="1">
      <c r="A30" s="4" t="s">
        <v>476</v>
      </c>
      <c r="B30" s="4"/>
      <c r="C30" s="505"/>
      <c r="D30" s="505"/>
      <c r="E30" s="505"/>
      <c r="F30" s="504"/>
      <c r="G30" s="472"/>
      <c r="H30" s="472" t="s">
        <v>475</v>
      </c>
    </row>
    <row r="31" spans="1:8" ht="13.5" customHeight="1">
      <c r="A31" s="4"/>
      <c r="B31" s="4"/>
      <c r="C31" s="198"/>
      <c r="D31" s="198"/>
      <c r="E31" s="198"/>
      <c r="G31" s="503"/>
      <c r="H31" s="502"/>
    </row>
    <row r="32" spans="1:8" ht="18" customHeight="1">
      <c r="C32" s="198"/>
      <c r="D32" s="198"/>
      <c r="E32" s="198"/>
    </row>
    <row r="33" spans="3:5" ht="18" customHeight="1">
      <c r="C33" s="198"/>
      <c r="D33" s="198"/>
      <c r="E33" s="198"/>
    </row>
    <row r="34" spans="3:5" ht="18" customHeight="1">
      <c r="C34" s="198"/>
      <c r="D34" s="198"/>
      <c r="E34" s="198"/>
    </row>
    <row r="35" spans="3:5" ht="18" customHeight="1">
      <c r="C35" s="198"/>
      <c r="D35" s="198"/>
      <c r="E35" s="198"/>
    </row>
    <row r="36" spans="3:5" ht="18" customHeight="1">
      <c r="C36" s="198"/>
      <c r="D36" s="198"/>
      <c r="E36" s="198"/>
    </row>
    <row r="37" spans="3:5" ht="18" customHeight="1">
      <c r="C37" s="198"/>
      <c r="D37" s="198"/>
      <c r="E37" s="198"/>
    </row>
    <row r="38" spans="3:5" ht="18" customHeight="1">
      <c r="C38" s="198"/>
      <c r="D38" s="198"/>
      <c r="E38" s="198"/>
    </row>
  </sheetData>
  <mergeCells count="29">
    <mergeCell ref="B12:D12"/>
    <mergeCell ref="C3:E3"/>
    <mergeCell ref="F3:F4"/>
    <mergeCell ref="G3:G4"/>
    <mergeCell ref="H3:H4"/>
    <mergeCell ref="A5:D5"/>
    <mergeCell ref="B6:D6"/>
    <mergeCell ref="C7:D7"/>
    <mergeCell ref="C8:D8"/>
    <mergeCell ref="C9:D9"/>
    <mergeCell ref="C10:D10"/>
    <mergeCell ref="C11:D11"/>
    <mergeCell ref="B24:D24"/>
    <mergeCell ref="C13:D13"/>
    <mergeCell ref="C14:D14"/>
    <mergeCell ref="C15:D15"/>
    <mergeCell ref="C16:D16"/>
    <mergeCell ref="C17:D17"/>
    <mergeCell ref="B18:D18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5EA9-2A80-4DAC-8075-00575FDE6C2B}">
  <dimension ref="A1:F13"/>
  <sheetViews>
    <sheetView view="pageBreakPreview" zoomScaleNormal="100" zoomScaleSheetLayoutView="100" workbookViewId="0">
      <selection activeCell="C18" sqref="C18"/>
    </sheetView>
  </sheetViews>
  <sheetFormatPr defaultColWidth="9" defaultRowHeight="18" customHeight="1"/>
  <cols>
    <col min="1" max="1" width="14.88671875" style="328" customWidth="1"/>
    <col min="2" max="2" width="11" style="328" bestFit="1" customWidth="1"/>
    <col min="3" max="4" width="13" style="328" bestFit="1" customWidth="1"/>
    <col min="5" max="5" width="17.21875" style="328" bestFit="1" customWidth="1"/>
    <col min="6" max="6" width="9.77734375" style="328" bestFit="1" customWidth="1"/>
    <col min="7" max="16384" width="9" style="328"/>
  </cols>
  <sheetData>
    <row r="1" spans="1:6" s="38" customFormat="1" ht="15" customHeight="1">
      <c r="A1" s="36" t="s">
        <v>491</v>
      </c>
      <c r="B1" s="266"/>
      <c r="C1" s="266"/>
      <c r="D1" s="266"/>
      <c r="E1" s="266"/>
      <c r="F1" s="511"/>
    </row>
    <row r="2" spans="1:6" ht="9.9" customHeight="1" thickBot="1">
      <c r="A2" s="33"/>
      <c r="B2" s="32"/>
      <c r="C2" s="32"/>
      <c r="D2" s="32"/>
      <c r="E2" s="32"/>
      <c r="F2" s="50"/>
    </row>
    <row r="3" spans="1:6" s="24" customFormat="1" ht="13.5" customHeight="1" thickTop="1">
      <c r="A3" s="581" t="s">
        <v>321</v>
      </c>
      <c r="B3" s="894" t="s">
        <v>490</v>
      </c>
      <c r="C3" s="894" t="s">
        <v>485</v>
      </c>
      <c r="D3" s="894" t="s">
        <v>484</v>
      </c>
      <c r="E3" s="894" t="s">
        <v>489</v>
      </c>
      <c r="F3" s="894" t="s">
        <v>488</v>
      </c>
    </row>
    <row r="4" spans="1:6" s="24" customFormat="1" ht="13.5" customHeight="1">
      <c r="A4" s="572" t="s">
        <v>317</v>
      </c>
      <c r="B4" s="895"/>
      <c r="C4" s="895"/>
      <c r="D4" s="895"/>
      <c r="E4" s="895"/>
      <c r="F4" s="895"/>
    </row>
    <row r="5" spans="1:6" s="24" customFormat="1" ht="18" customHeight="1">
      <c r="A5" s="563" t="s">
        <v>114</v>
      </c>
      <c r="B5" s="21">
        <v>2426</v>
      </c>
      <c r="C5" s="567" t="s">
        <v>127</v>
      </c>
      <c r="D5" s="21">
        <v>2426</v>
      </c>
      <c r="E5" s="567" t="s">
        <v>127</v>
      </c>
      <c r="F5" s="567" t="s">
        <v>127</v>
      </c>
    </row>
    <row r="6" spans="1:6" s="24" customFormat="1" ht="18" customHeight="1">
      <c r="A6" s="563">
        <v>2</v>
      </c>
      <c r="B6" s="21">
        <v>2241</v>
      </c>
      <c r="C6" s="567" t="s">
        <v>127</v>
      </c>
      <c r="D6" s="21">
        <v>2241</v>
      </c>
      <c r="E6" s="567" t="s">
        <v>127</v>
      </c>
      <c r="F6" s="567" t="s">
        <v>127</v>
      </c>
    </row>
    <row r="7" spans="1:6" s="15" customFormat="1" ht="18" customHeight="1">
      <c r="A7" s="585">
        <v>3</v>
      </c>
      <c r="B7" s="17">
        <v>2113</v>
      </c>
      <c r="C7" s="793" t="s">
        <v>127</v>
      </c>
      <c r="D7" s="17">
        <v>2113</v>
      </c>
      <c r="E7" s="793" t="s">
        <v>127</v>
      </c>
      <c r="F7" s="793" t="s">
        <v>127</v>
      </c>
    </row>
    <row r="8" spans="1:6" s="3" customFormat="1" ht="12" customHeight="1">
      <c r="A8" s="4" t="s">
        <v>476</v>
      </c>
      <c r="F8" s="14" t="s">
        <v>367</v>
      </c>
    </row>
    <row r="9" spans="1:6" s="3" customFormat="1" ht="13.5" customHeight="1"/>
    <row r="10" spans="1:6" s="3" customFormat="1" ht="13.5" customHeight="1"/>
    <row r="11" spans="1:6" s="3" customFormat="1" ht="13.5" customHeight="1"/>
    <row r="12" spans="1:6" s="12" customFormat="1" ht="13.5" customHeight="1"/>
    <row r="13" spans="1:6" s="12" customFormat="1" ht="13.5" customHeight="1"/>
  </sheetData>
  <mergeCells count="5">
    <mergeCell ref="B3:B4"/>
    <mergeCell ref="C3:C4"/>
    <mergeCell ref="D3:D4"/>
    <mergeCell ref="E3:E4"/>
    <mergeCell ref="F3:F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5543-D567-4725-9F6C-78E5C1D73452}">
  <dimension ref="A1:E8"/>
  <sheetViews>
    <sheetView view="pageBreakPreview" zoomScaleNormal="100" zoomScaleSheetLayoutView="100" workbookViewId="0">
      <selection activeCell="C23" sqref="C23"/>
    </sheetView>
  </sheetViews>
  <sheetFormatPr defaultColWidth="9" defaultRowHeight="13.2"/>
  <cols>
    <col min="1" max="1" width="17.6640625" style="1" customWidth="1"/>
    <col min="2" max="2" width="15" style="1" customWidth="1"/>
    <col min="3" max="3" width="16.44140625" style="1" customWidth="1"/>
    <col min="4" max="4" width="17.33203125" style="1" customWidth="1"/>
    <col min="5" max="5" width="18.109375" style="1" customWidth="1"/>
    <col min="6" max="16384" width="9" style="1"/>
  </cols>
  <sheetData>
    <row r="1" spans="1:5" ht="15" customHeight="1">
      <c r="A1" s="36" t="s">
        <v>497</v>
      </c>
      <c r="B1" s="328"/>
      <c r="C1" s="328"/>
      <c r="D1" s="328"/>
    </row>
    <row r="2" spans="1:5" ht="9.9" customHeight="1" thickBot="1">
      <c r="A2" s="34"/>
      <c r="B2" s="518"/>
      <c r="C2" s="518"/>
      <c r="D2" s="518"/>
    </row>
    <row r="3" spans="1:5" s="49" customFormat="1" ht="15" customHeight="1" thickTop="1">
      <c r="A3" s="778" t="s">
        <v>496</v>
      </c>
      <c r="B3" s="894" t="s">
        <v>495</v>
      </c>
      <c r="C3" s="1129" t="s">
        <v>494</v>
      </c>
      <c r="D3" s="1130" t="s">
        <v>493</v>
      </c>
      <c r="E3" s="896" t="s">
        <v>492</v>
      </c>
    </row>
    <row r="4" spans="1:5" s="49" customFormat="1" ht="15" customHeight="1">
      <c r="A4" s="779" t="s">
        <v>199</v>
      </c>
      <c r="B4" s="895"/>
      <c r="C4" s="1076"/>
      <c r="D4" s="1076"/>
      <c r="E4" s="895"/>
    </row>
    <row r="5" spans="1:5" s="49" customFormat="1" ht="18" customHeight="1">
      <c r="A5" s="767" t="s">
        <v>114</v>
      </c>
      <c r="B5" s="517">
        <v>25998</v>
      </c>
      <c r="C5" s="516">
        <v>1780</v>
      </c>
      <c r="D5" s="516">
        <v>389</v>
      </c>
      <c r="E5" s="517">
        <v>1959</v>
      </c>
    </row>
    <row r="6" spans="1:5" s="49" customFormat="1" ht="18" customHeight="1">
      <c r="A6" s="767">
        <v>2</v>
      </c>
      <c r="B6" s="517">
        <v>25414</v>
      </c>
      <c r="C6" s="516">
        <v>2173</v>
      </c>
      <c r="D6" s="516">
        <v>409</v>
      </c>
      <c r="E6" s="517">
        <v>3166</v>
      </c>
    </row>
    <row r="7" spans="1:5" s="49" customFormat="1" ht="18" customHeight="1">
      <c r="A7" s="787">
        <v>3</v>
      </c>
      <c r="B7" s="515">
        <v>25374</v>
      </c>
      <c r="C7" s="514">
        <v>2343</v>
      </c>
      <c r="D7" s="514">
        <v>476</v>
      </c>
      <c r="E7" s="515">
        <v>2865</v>
      </c>
    </row>
    <row r="8" spans="1:5" ht="12" customHeight="1">
      <c r="A8" s="4" t="s">
        <v>1</v>
      </c>
      <c r="B8" s="3"/>
      <c r="C8" s="3"/>
      <c r="E8" s="513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1BEB-4E7A-4837-B258-D3E5FB9FC819}">
  <dimension ref="A1:I17"/>
  <sheetViews>
    <sheetView view="pageBreakPreview" zoomScaleNormal="100" zoomScaleSheetLayoutView="100" workbookViewId="0">
      <selection activeCell="C22" sqref="C22"/>
    </sheetView>
  </sheetViews>
  <sheetFormatPr defaultColWidth="9" defaultRowHeight="13.5" customHeight="1"/>
  <cols>
    <col min="1" max="1" width="1.77734375" style="12" customWidth="1"/>
    <col min="2" max="2" width="26" style="12" customWidth="1"/>
    <col min="3" max="8" width="9.6640625" style="12" customWidth="1"/>
    <col min="9" max="16384" width="9" style="12"/>
  </cols>
  <sheetData>
    <row r="1" spans="1:9" ht="15" customHeight="1">
      <c r="A1" s="36" t="s">
        <v>50</v>
      </c>
      <c r="B1" s="36"/>
      <c r="D1" s="51"/>
      <c r="F1" s="51"/>
      <c r="H1" s="51"/>
    </row>
    <row r="2" spans="1:9" ht="9.9" customHeight="1" thickBot="1">
      <c r="A2" s="34"/>
      <c r="B2" s="34"/>
      <c r="C2" s="32"/>
      <c r="D2" s="50"/>
      <c r="E2" s="32"/>
      <c r="F2" s="50"/>
      <c r="G2" s="32"/>
      <c r="H2" s="50"/>
    </row>
    <row r="3" spans="1:9" s="49" customFormat="1" ht="15" customHeight="1" thickTop="1">
      <c r="A3" s="594"/>
      <c r="B3" s="786" t="s">
        <v>49</v>
      </c>
      <c r="C3" s="904" t="s">
        <v>2</v>
      </c>
      <c r="D3" s="906"/>
      <c r="E3" s="904">
        <v>2</v>
      </c>
      <c r="F3" s="906"/>
      <c r="G3" s="909">
        <v>3</v>
      </c>
      <c r="H3" s="910"/>
    </row>
    <row r="4" spans="1:9" s="24" customFormat="1" ht="15" customHeight="1">
      <c r="A4" s="911" t="s">
        <v>48</v>
      </c>
      <c r="B4" s="912"/>
      <c r="C4" s="768" t="s">
        <v>47</v>
      </c>
      <c r="D4" s="48" t="s">
        <v>46</v>
      </c>
      <c r="E4" s="768" t="s">
        <v>47</v>
      </c>
      <c r="F4" s="48" t="s">
        <v>46</v>
      </c>
      <c r="G4" s="768" t="s">
        <v>47</v>
      </c>
      <c r="H4" s="428" t="s">
        <v>46</v>
      </c>
    </row>
    <row r="5" spans="1:9" s="24" customFormat="1" ht="18" customHeight="1">
      <c r="A5" s="907" t="s">
        <v>9</v>
      </c>
      <c r="B5" s="908"/>
      <c r="C5" s="772">
        <v>2425</v>
      </c>
      <c r="D5" s="47">
        <v>797</v>
      </c>
      <c r="E5" s="772">
        <f>SUM(E7:E11)</f>
        <v>2466</v>
      </c>
      <c r="F5" s="47">
        <v>641</v>
      </c>
      <c r="G5" s="774">
        <f>SUM(G7:G11)</f>
        <v>2529</v>
      </c>
      <c r="H5" s="774">
        <f>SUM(H7:H11)</f>
        <v>707</v>
      </c>
      <c r="I5" s="46"/>
    </row>
    <row r="6" spans="1:9" s="24" customFormat="1" ht="5.0999999999999996" customHeight="1">
      <c r="A6" s="595"/>
      <c r="B6" s="782"/>
      <c r="C6" s="772"/>
      <c r="D6" s="45"/>
      <c r="E6" s="772"/>
      <c r="F6" s="45"/>
      <c r="G6" s="774"/>
      <c r="H6" s="774"/>
    </row>
    <row r="7" spans="1:9" s="24" customFormat="1" ht="18" customHeight="1">
      <c r="A7" s="588"/>
      <c r="B7" s="782" t="s">
        <v>45</v>
      </c>
      <c r="C7" s="772">
        <v>301</v>
      </c>
      <c r="D7" s="45">
        <v>193</v>
      </c>
      <c r="E7" s="772">
        <v>300</v>
      </c>
      <c r="F7" s="45">
        <v>165</v>
      </c>
      <c r="G7" s="774">
        <v>304</v>
      </c>
      <c r="H7" s="774">
        <v>161</v>
      </c>
    </row>
    <row r="8" spans="1:9" s="24" customFormat="1" ht="18" customHeight="1">
      <c r="A8" s="588"/>
      <c r="B8" s="782" t="s">
        <v>44</v>
      </c>
      <c r="C8" s="772">
        <v>122</v>
      </c>
      <c r="D8" s="45">
        <v>63</v>
      </c>
      <c r="E8" s="772">
        <v>124</v>
      </c>
      <c r="F8" s="45">
        <v>30</v>
      </c>
      <c r="G8" s="774">
        <v>125</v>
      </c>
      <c r="H8" s="774">
        <v>58</v>
      </c>
    </row>
    <row r="9" spans="1:9" s="24" customFormat="1" ht="18" customHeight="1">
      <c r="A9" s="588"/>
      <c r="B9" s="782" t="s">
        <v>43</v>
      </c>
      <c r="C9" s="772">
        <v>1</v>
      </c>
      <c r="D9" s="45">
        <v>0</v>
      </c>
      <c r="E9" s="772">
        <v>1</v>
      </c>
      <c r="F9" s="45">
        <v>0</v>
      </c>
      <c r="G9" s="774">
        <v>1</v>
      </c>
      <c r="H9" s="774" t="s">
        <v>51</v>
      </c>
    </row>
    <row r="10" spans="1:9" s="24" customFormat="1" ht="18" customHeight="1">
      <c r="A10" s="588"/>
      <c r="B10" s="597" t="s">
        <v>42</v>
      </c>
      <c r="C10" s="772">
        <v>489</v>
      </c>
      <c r="D10" s="598">
        <v>214</v>
      </c>
      <c r="E10" s="772">
        <v>498</v>
      </c>
      <c r="F10" s="598">
        <v>213</v>
      </c>
      <c r="G10" s="774">
        <v>566</v>
      </c>
      <c r="H10" s="599">
        <v>237</v>
      </c>
    </row>
    <row r="11" spans="1:9" s="24" customFormat="1" ht="18" customHeight="1">
      <c r="A11" s="779"/>
      <c r="B11" s="43" t="s">
        <v>41</v>
      </c>
      <c r="C11" s="776">
        <v>1512</v>
      </c>
      <c r="D11" s="42">
        <v>327</v>
      </c>
      <c r="E11" s="776">
        <v>1543</v>
      </c>
      <c r="F11" s="42">
        <v>233</v>
      </c>
      <c r="G11" s="777">
        <v>1533</v>
      </c>
      <c r="H11" s="601">
        <v>251</v>
      </c>
    </row>
    <row r="12" spans="1:9" s="3" customFormat="1" ht="12" customHeight="1">
      <c r="A12" s="41" t="s">
        <v>1</v>
      </c>
      <c r="B12" s="41"/>
      <c r="C12" s="4"/>
      <c r="E12" s="39"/>
      <c r="F12" s="40"/>
      <c r="G12" s="39"/>
      <c r="H12" s="40"/>
    </row>
    <row r="13" spans="1:9" ht="12" customHeight="1">
      <c r="A13" s="3"/>
      <c r="B13" s="40"/>
      <c r="F13" s="40"/>
      <c r="H13" s="40"/>
    </row>
    <row r="14" spans="1:9" ht="12" customHeight="1">
      <c r="A14" s="3"/>
      <c r="B14" s="39"/>
      <c r="F14" s="40"/>
      <c r="H14" s="40"/>
    </row>
    <row r="15" spans="1:9" ht="12" customHeight="1">
      <c r="A15" s="3"/>
      <c r="B15" s="39"/>
      <c r="F15" s="40"/>
      <c r="H15" s="40"/>
    </row>
    <row r="16" spans="1:9" ht="12" customHeight="1">
      <c r="A16" s="3"/>
      <c r="B16" s="39"/>
      <c r="F16" s="40"/>
      <c r="H16" s="40" t="s">
        <v>40</v>
      </c>
    </row>
    <row r="17" spans="1:2" ht="13.5" customHeight="1">
      <c r="A17" s="3"/>
      <c r="B17" s="39"/>
    </row>
  </sheetData>
  <mergeCells count="5">
    <mergeCell ref="A5:B5"/>
    <mergeCell ref="C3:D3"/>
    <mergeCell ref="E3:F3"/>
    <mergeCell ref="G3:H3"/>
    <mergeCell ref="A4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5F41-1F8C-4178-BB9A-0D519E3427FE}">
  <dimension ref="A1:G28"/>
  <sheetViews>
    <sheetView view="pageBreakPreview" zoomScaleNormal="100" zoomScaleSheetLayoutView="100" workbookViewId="0">
      <selection activeCell="I14" sqref="I14"/>
    </sheetView>
  </sheetViews>
  <sheetFormatPr defaultColWidth="9" defaultRowHeight="18" customHeight="1"/>
  <cols>
    <col min="1" max="1" width="8.33203125" style="328" customWidth="1"/>
    <col min="2" max="4" width="15.6640625" style="328" customWidth="1"/>
    <col min="5" max="5" width="0.77734375" style="328" customWidth="1"/>
    <col min="6" max="6" width="15.33203125" style="328" customWidth="1"/>
    <col min="7" max="7" width="15.6640625" style="328" customWidth="1"/>
    <col min="8" max="8" width="9.6640625" style="328" customWidth="1"/>
    <col min="9" max="16384" width="9" style="328"/>
  </cols>
  <sheetData>
    <row r="1" spans="1:7" s="1" customFormat="1" ht="15" customHeight="1">
      <c r="A1" s="38" t="s">
        <v>514</v>
      </c>
    </row>
    <row r="2" spans="1:7" s="24" customFormat="1" ht="15" customHeight="1" thickBot="1">
      <c r="A2" s="523" t="s">
        <v>513</v>
      </c>
      <c r="B2" s="336"/>
      <c r="C2" s="336"/>
      <c r="D2" s="336"/>
      <c r="E2" s="336"/>
      <c r="F2" s="336"/>
    </row>
    <row r="3" spans="1:7" s="24" customFormat="1" ht="16.5" customHeight="1" thickTop="1">
      <c r="A3" s="586" t="s">
        <v>321</v>
      </c>
      <c r="B3" s="894" t="s">
        <v>503</v>
      </c>
      <c r="C3" s="894" t="s">
        <v>500</v>
      </c>
      <c r="D3" s="896" t="s">
        <v>512</v>
      </c>
      <c r="E3" s="1129" t="s">
        <v>507</v>
      </c>
      <c r="F3" s="1131"/>
      <c r="G3" s="894" t="s">
        <v>511</v>
      </c>
    </row>
    <row r="4" spans="1:7" s="24" customFormat="1" ht="16.5" customHeight="1">
      <c r="A4" s="600" t="s">
        <v>317</v>
      </c>
      <c r="B4" s="895"/>
      <c r="C4" s="895"/>
      <c r="D4" s="895"/>
      <c r="E4" s="1132"/>
      <c r="F4" s="1133"/>
      <c r="G4" s="895"/>
    </row>
    <row r="5" spans="1:7" s="15" customFormat="1" ht="18" customHeight="1">
      <c r="A5" s="563" t="s">
        <v>114</v>
      </c>
      <c r="B5" s="517">
        <f>SUM(C5:G5)</f>
        <v>8437</v>
      </c>
      <c r="C5" s="517">
        <v>2917</v>
      </c>
      <c r="D5" s="517">
        <v>1254</v>
      </c>
      <c r="E5" s="516"/>
      <c r="F5" s="527">
        <v>2689</v>
      </c>
      <c r="G5" s="517">
        <v>1577</v>
      </c>
    </row>
    <row r="6" spans="1:7" s="15" customFormat="1" ht="18" customHeight="1">
      <c r="A6" s="563">
        <v>2</v>
      </c>
      <c r="B6" s="517">
        <v>1963</v>
      </c>
      <c r="C6" s="517">
        <v>780</v>
      </c>
      <c r="D6" s="517">
        <v>298</v>
      </c>
      <c r="E6" s="516"/>
      <c r="F6" s="527">
        <v>544</v>
      </c>
      <c r="G6" s="517">
        <v>341</v>
      </c>
    </row>
    <row r="7" spans="1:7" s="15" customFormat="1" ht="18" customHeight="1">
      <c r="A7" s="585">
        <v>3</v>
      </c>
      <c r="B7" s="837">
        <v>4640</v>
      </c>
      <c r="C7" s="837">
        <v>2151</v>
      </c>
      <c r="D7" s="837">
        <v>614</v>
      </c>
      <c r="E7" s="838"/>
      <c r="F7" s="839">
        <v>1058</v>
      </c>
      <c r="G7" s="837">
        <v>817</v>
      </c>
    </row>
    <row r="8" spans="1:7" s="525" customFormat="1" ht="12" customHeight="1">
      <c r="A8" s="526"/>
      <c r="B8" s="521"/>
      <c r="C8" s="521"/>
      <c r="D8" s="521"/>
      <c r="E8" s="521"/>
      <c r="F8" s="521"/>
      <c r="G8" s="14" t="s">
        <v>498</v>
      </c>
    </row>
    <row r="9" spans="1:7" s="15" customFormat="1" ht="12" customHeight="1">
      <c r="A9" s="524"/>
      <c r="B9" s="522"/>
      <c r="C9" s="522"/>
      <c r="D9" s="522"/>
      <c r="E9" s="522"/>
      <c r="F9" s="522"/>
      <c r="G9" s="14" t="s">
        <v>510</v>
      </c>
    </row>
    <row r="10" spans="1:7" s="15" customFormat="1" ht="5.0999999999999996" customHeight="1">
      <c r="A10" s="524"/>
      <c r="B10" s="522"/>
      <c r="C10" s="522"/>
      <c r="D10" s="522"/>
      <c r="E10" s="522"/>
      <c r="F10" s="522"/>
    </row>
    <row r="11" spans="1:7" s="15" customFormat="1" ht="15" customHeight="1" thickBot="1">
      <c r="A11" s="523" t="s">
        <v>509</v>
      </c>
      <c r="B11" s="336"/>
      <c r="C11" s="336"/>
      <c r="D11" s="24"/>
      <c r="E11" s="24"/>
      <c r="F11" s="523" t="s">
        <v>508</v>
      </c>
      <c r="G11" s="336"/>
    </row>
    <row r="12" spans="1:7" s="15" customFormat="1" ht="16.5" customHeight="1" thickTop="1">
      <c r="A12" s="734" t="s">
        <v>321</v>
      </c>
      <c r="B12" s="894" t="s">
        <v>503</v>
      </c>
      <c r="C12" s="894" t="s">
        <v>500</v>
      </c>
      <c r="D12" s="894" t="s">
        <v>507</v>
      </c>
      <c r="E12" s="565"/>
      <c r="F12" s="731" t="s">
        <v>321</v>
      </c>
      <c r="G12" s="894" t="s">
        <v>507</v>
      </c>
    </row>
    <row r="13" spans="1:7" s="15" customFormat="1" ht="16.5" customHeight="1">
      <c r="A13" s="600" t="s">
        <v>317</v>
      </c>
      <c r="B13" s="895"/>
      <c r="C13" s="895"/>
      <c r="D13" s="895"/>
      <c r="E13" s="48"/>
      <c r="F13" s="568" t="s">
        <v>506</v>
      </c>
      <c r="G13" s="895"/>
    </row>
    <row r="14" spans="1:7" s="15" customFormat="1" ht="18" customHeight="1">
      <c r="A14" s="563" t="s">
        <v>114</v>
      </c>
      <c r="B14" s="517">
        <f>SUM(C14:D14)</f>
        <v>2646</v>
      </c>
      <c r="C14" s="517">
        <v>1495</v>
      </c>
      <c r="D14" s="517">
        <v>1151</v>
      </c>
      <c r="E14" s="735"/>
      <c r="F14" s="573" t="s">
        <v>114</v>
      </c>
      <c r="G14" s="517">
        <v>387</v>
      </c>
    </row>
    <row r="15" spans="1:7" s="15" customFormat="1" ht="18" customHeight="1">
      <c r="A15" s="563">
        <v>2</v>
      </c>
      <c r="B15" s="517">
        <v>13</v>
      </c>
      <c r="C15" s="517">
        <v>6</v>
      </c>
      <c r="D15" s="517">
        <v>7</v>
      </c>
      <c r="E15" s="735"/>
      <c r="F15" s="573">
        <v>2</v>
      </c>
      <c r="G15" s="517">
        <v>193</v>
      </c>
    </row>
    <row r="16" spans="1:7" s="15" customFormat="1" ht="18" customHeight="1">
      <c r="A16" s="585">
        <v>3</v>
      </c>
      <c r="B16" s="883" t="s">
        <v>51</v>
      </c>
      <c r="C16" s="883" t="s">
        <v>51</v>
      </c>
      <c r="D16" s="883" t="s">
        <v>51</v>
      </c>
      <c r="E16" s="736"/>
      <c r="F16" s="762">
        <v>3</v>
      </c>
      <c r="G16" s="837">
        <v>252</v>
      </c>
    </row>
    <row r="17" spans="1:7" s="525" customFormat="1" ht="12" customHeight="1">
      <c r="A17" s="526"/>
      <c r="B17" s="521"/>
      <c r="C17" s="521"/>
      <c r="D17" s="14" t="s">
        <v>498</v>
      </c>
      <c r="E17" s="14"/>
      <c r="F17" s="521"/>
      <c r="G17" s="14" t="s">
        <v>498</v>
      </c>
    </row>
    <row r="18" spans="1:7" s="15" customFormat="1" ht="4.5" customHeight="1">
      <c r="A18" s="524"/>
      <c r="B18" s="522"/>
      <c r="C18" s="522"/>
      <c r="D18" s="522"/>
      <c r="E18" s="522"/>
      <c r="F18" s="522"/>
    </row>
    <row r="19" spans="1:7" s="24" customFormat="1" ht="16.5" customHeight="1"/>
    <row r="20" spans="1:7" s="24" customFormat="1" ht="15" customHeight="1" thickBot="1">
      <c r="A20" s="523" t="s">
        <v>505</v>
      </c>
      <c r="B20" s="336"/>
      <c r="C20" s="336"/>
      <c r="F20" s="523" t="s">
        <v>504</v>
      </c>
      <c r="G20" s="336"/>
    </row>
    <row r="21" spans="1:7" s="24" customFormat="1" ht="16.5" customHeight="1" thickTop="1">
      <c r="A21" s="734" t="s">
        <v>321</v>
      </c>
      <c r="B21" s="894" t="s">
        <v>503</v>
      </c>
      <c r="C21" s="894" t="s">
        <v>502</v>
      </c>
      <c r="D21" s="894" t="s">
        <v>501</v>
      </c>
      <c r="E21" s="565"/>
      <c r="F21" s="731" t="s">
        <v>321</v>
      </c>
      <c r="G21" s="894" t="s">
        <v>500</v>
      </c>
    </row>
    <row r="22" spans="1:7" s="24" customFormat="1" ht="16.5" customHeight="1">
      <c r="A22" s="600" t="s">
        <v>317</v>
      </c>
      <c r="B22" s="895"/>
      <c r="C22" s="895"/>
      <c r="D22" s="895"/>
      <c r="E22" s="48"/>
      <c r="F22" s="568" t="s">
        <v>317</v>
      </c>
      <c r="G22" s="895"/>
    </row>
    <row r="23" spans="1:7" s="24" customFormat="1" ht="17.100000000000001" customHeight="1">
      <c r="A23" s="563" t="s">
        <v>114</v>
      </c>
      <c r="B23" s="517">
        <f>SUM(C23:D23)</f>
        <v>155</v>
      </c>
      <c r="C23" s="517">
        <v>77</v>
      </c>
      <c r="D23" s="517">
        <v>78</v>
      </c>
      <c r="E23" s="735"/>
      <c r="F23" s="573" t="s">
        <v>114</v>
      </c>
      <c r="G23" s="517">
        <v>702</v>
      </c>
    </row>
    <row r="24" spans="1:7" s="24" customFormat="1" ht="17.100000000000001" customHeight="1">
      <c r="A24" s="563">
        <v>2</v>
      </c>
      <c r="B24" s="517">
        <v>117</v>
      </c>
      <c r="C24" s="517">
        <v>62</v>
      </c>
      <c r="D24" s="517">
        <v>55</v>
      </c>
      <c r="E24" s="735"/>
      <c r="F24" s="573">
        <v>2</v>
      </c>
      <c r="G24" s="517">
        <v>164</v>
      </c>
    </row>
    <row r="25" spans="1:7" s="24" customFormat="1" ht="17.100000000000001" customHeight="1">
      <c r="A25" s="585">
        <v>3</v>
      </c>
      <c r="B25" s="837">
        <v>114</v>
      </c>
      <c r="C25" s="837">
        <v>63</v>
      </c>
      <c r="D25" s="837">
        <v>51</v>
      </c>
      <c r="E25" s="736"/>
      <c r="F25" s="840">
        <v>3</v>
      </c>
      <c r="G25" s="515">
        <v>263</v>
      </c>
    </row>
    <row r="26" spans="1:7" s="3" customFormat="1" ht="12.9" customHeight="1">
      <c r="A26" s="4" t="s">
        <v>499</v>
      </c>
      <c r="B26" s="521"/>
      <c r="C26" s="521"/>
      <c r="D26" s="14" t="s">
        <v>498</v>
      </c>
      <c r="E26" s="14"/>
      <c r="F26" s="328"/>
      <c r="G26" s="520" t="s">
        <v>498</v>
      </c>
    </row>
    <row r="27" spans="1:7" s="24" customFormat="1" ht="16.5" customHeight="1">
      <c r="A27" s="519"/>
      <c r="F27" s="519"/>
      <c r="G27" s="14"/>
    </row>
    <row r="28" spans="1:7" ht="18" customHeight="1">
      <c r="A28" s="519"/>
    </row>
  </sheetData>
  <mergeCells count="13">
    <mergeCell ref="B3:B4"/>
    <mergeCell ref="C3:C4"/>
    <mergeCell ref="D3:D4"/>
    <mergeCell ref="E3:F4"/>
    <mergeCell ref="G3:G4"/>
    <mergeCell ref="C12:C13"/>
    <mergeCell ref="D12:D13"/>
    <mergeCell ref="G12:G13"/>
    <mergeCell ref="B21:B22"/>
    <mergeCell ref="C21:C22"/>
    <mergeCell ref="D21:D22"/>
    <mergeCell ref="G21:G22"/>
    <mergeCell ref="B12:B1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1229-6DE7-4806-A1C4-38FAEC3D1671}">
  <dimension ref="A1:J8"/>
  <sheetViews>
    <sheetView view="pageBreakPreview" zoomScaleNormal="100" zoomScaleSheetLayoutView="100" workbookViewId="0">
      <selection activeCell="F17" sqref="F17"/>
    </sheetView>
  </sheetViews>
  <sheetFormatPr defaultRowHeight="13.2"/>
  <cols>
    <col min="1" max="10" width="8.6640625" customWidth="1"/>
  </cols>
  <sheetData>
    <row r="1" spans="1:10" ht="15" customHeight="1">
      <c r="A1" s="538" t="s">
        <v>522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2.9" customHeight="1" thickBot="1">
      <c r="A2" s="536"/>
      <c r="B2" s="535"/>
      <c r="C2" s="535"/>
      <c r="D2" s="535"/>
      <c r="E2" s="535"/>
      <c r="F2" s="535"/>
      <c r="G2" s="535"/>
      <c r="H2" s="535"/>
      <c r="I2" s="535"/>
      <c r="J2" s="535"/>
    </row>
    <row r="3" spans="1:10" ht="14.1" customHeight="1" thickTop="1">
      <c r="A3" s="737" t="s">
        <v>321</v>
      </c>
      <c r="B3" s="738"/>
      <c r="C3" s="739" t="s">
        <v>521</v>
      </c>
      <c r="D3" s="740"/>
      <c r="E3" s="739" t="s">
        <v>520</v>
      </c>
      <c r="F3" s="741"/>
      <c r="G3" s="739" t="s">
        <v>519</v>
      </c>
      <c r="H3" s="742"/>
      <c r="I3" s="739" t="s">
        <v>518</v>
      </c>
      <c r="J3" s="742"/>
    </row>
    <row r="4" spans="1:10" ht="13.5" customHeight="1">
      <c r="A4" s="743" t="s">
        <v>317</v>
      </c>
      <c r="B4" s="534" t="s">
        <v>36</v>
      </c>
      <c r="C4" s="534" t="s">
        <v>517</v>
      </c>
      <c r="D4" s="532" t="s">
        <v>516</v>
      </c>
      <c r="E4" s="533" t="s">
        <v>517</v>
      </c>
      <c r="F4" s="532" t="s">
        <v>516</v>
      </c>
      <c r="G4" s="532" t="s">
        <v>517</v>
      </c>
      <c r="H4" s="532" t="s">
        <v>516</v>
      </c>
      <c r="I4" s="532" t="s">
        <v>517</v>
      </c>
      <c r="J4" s="532" t="s">
        <v>516</v>
      </c>
    </row>
    <row r="5" spans="1:10" ht="20.100000000000001" customHeight="1">
      <c r="A5" s="744" t="s">
        <v>114</v>
      </c>
      <c r="B5" s="531">
        <v>369</v>
      </c>
      <c r="C5" s="531">
        <v>258</v>
      </c>
      <c r="D5" s="531">
        <v>111</v>
      </c>
      <c r="E5" s="531">
        <v>9</v>
      </c>
      <c r="F5" s="531">
        <v>9</v>
      </c>
      <c r="G5" s="531">
        <v>60</v>
      </c>
      <c r="H5" s="531">
        <v>26</v>
      </c>
      <c r="I5" s="531">
        <v>189</v>
      </c>
      <c r="J5" s="531">
        <v>76</v>
      </c>
    </row>
    <row r="6" spans="1:10" ht="20.100000000000001" customHeight="1">
      <c r="A6" s="744">
        <v>2</v>
      </c>
      <c r="B6" s="531">
        <v>334</v>
      </c>
      <c r="C6" s="531">
        <v>236</v>
      </c>
      <c r="D6" s="531">
        <v>98</v>
      </c>
      <c r="E6" s="531">
        <v>5</v>
      </c>
      <c r="F6" s="531">
        <v>7</v>
      </c>
      <c r="G6" s="531">
        <v>56</v>
      </c>
      <c r="H6" s="531">
        <v>23</v>
      </c>
      <c r="I6" s="531">
        <v>175</v>
      </c>
      <c r="J6" s="531">
        <v>68</v>
      </c>
    </row>
    <row r="7" spans="1:10" ht="20.100000000000001" customHeight="1">
      <c r="A7" s="745">
        <v>3</v>
      </c>
      <c r="B7" s="530">
        <v>336</v>
      </c>
      <c r="C7" s="530">
        <v>239</v>
      </c>
      <c r="D7" s="530">
        <v>97</v>
      </c>
      <c r="E7" s="530">
        <v>5</v>
      </c>
      <c r="F7" s="530">
        <v>7</v>
      </c>
      <c r="G7" s="530">
        <v>55</v>
      </c>
      <c r="H7" s="530">
        <v>18</v>
      </c>
      <c r="I7" s="530">
        <v>179</v>
      </c>
      <c r="J7" s="530">
        <v>72</v>
      </c>
    </row>
    <row r="8" spans="1:10" ht="12.9" customHeight="1">
      <c r="A8" s="529" t="s">
        <v>515</v>
      </c>
      <c r="B8" s="528"/>
      <c r="C8" s="528"/>
      <c r="D8" s="528"/>
      <c r="E8" s="528"/>
      <c r="F8" s="528"/>
      <c r="G8" s="528"/>
      <c r="H8" s="528"/>
      <c r="I8" s="528"/>
      <c r="J8" s="14"/>
    </row>
  </sheetData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633A-C332-430E-A60C-C04B8DFE1E16}">
  <dimension ref="A1:G9"/>
  <sheetViews>
    <sheetView view="pageBreakPreview" zoomScaleNormal="100" zoomScaleSheetLayoutView="100" workbookViewId="0">
      <selection activeCell="B16" sqref="B16"/>
    </sheetView>
  </sheetViews>
  <sheetFormatPr defaultColWidth="9" defaultRowHeight="13.2"/>
  <cols>
    <col min="1" max="1" width="22.109375" style="1" customWidth="1"/>
    <col min="2" max="4" width="21.6640625" style="1" customWidth="1"/>
    <col min="5" max="5" width="7.21875" style="1" customWidth="1"/>
    <col min="6" max="6" width="5.44140625" style="1" customWidth="1"/>
    <col min="7" max="7" width="4.6640625" style="1" customWidth="1"/>
    <col min="8" max="9" width="5" style="1" customWidth="1"/>
    <col min="10" max="10" width="5.6640625" style="1" customWidth="1"/>
    <col min="11" max="11" width="6.77734375" style="1" customWidth="1"/>
    <col min="12" max="12" width="5.88671875" style="1" customWidth="1"/>
    <col min="13" max="13" width="6.44140625" style="1" customWidth="1"/>
    <col min="14" max="16384" width="9" style="1"/>
  </cols>
  <sheetData>
    <row r="1" spans="1:7" ht="15" customHeight="1">
      <c r="A1" s="38" t="s">
        <v>527</v>
      </c>
      <c r="B1" s="78"/>
      <c r="C1" s="78"/>
    </row>
    <row r="2" spans="1:7" s="49" customFormat="1" ht="15" customHeight="1" thickBot="1">
      <c r="A2" s="15" t="s">
        <v>526</v>
      </c>
      <c r="B2" s="15"/>
      <c r="C2" s="15"/>
      <c r="D2" s="336"/>
      <c r="E2" s="24"/>
      <c r="F2" s="24"/>
      <c r="G2" s="24"/>
    </row>
    <row r="3" spans="1:7" s="49" customFormat="1" ht="17.25" customHeight="1" thickTop="1">
      <c r="A3" s="581" t="s">
        <v>321</v>
      </c>
      <c r="B3" s="896" t="s">
        <v>525</v>
      </c>
      <c r="C3" s="896" t="s">
        <v>524</v>
      </c>
      <c r="D3" s="896" t="s">
        <v>523</v>
      </c>
      <c r="E3" s="24"/>
      <c r="F3" s="24"/>
      <c r="G3" s="24"/>
    </row>
    <row r="4" spans="1:7" s="49" customFormat="1" ht="17.25" customHeight="1">
      <c r="A4" s="583" t="s">
        <v>317</v>
      </c>
      <c r="B4" s="1045"/>
      <c r="C4" s="898"/>
      <c r="D4" s="898"/>
      <c r="E4" s="24"/>
      <c r="F4" s="24"/>
      <c r="G4" s="24"/>
    </row>
    <row r="5" spans="1:7" s="49" customFormat="1" ht="18" customHeight="1">
      <c r="A5" s="688" t="s">
        <v>114</v>
      </c>
      <c r="B5" s="541">
        <v>4325</v>
      </c>
      <c r="C5" s="757">
        <v>6102</v>
      </c>
      <c r="D5" s="757">
        <v>1424</v>
      </c>
      <c r="E5" s="24"/>
      <c r="F5" s="24"/>
      <c r="G5" s="24"/>
    </row>
    <row r="6" spans="1:7" s="49" customFormat="1" ht="18" customHeight="1">
      <c r="A6" s="689">
        <v>2</v>
      </c>
      <c r="B6" s="540">
        <v>4675</v>
      </c>
      <c r="C6" s="539">
        <v>693</v>
      </c>
      <c r="D6" s="539">
        <v>675</v>
      </c>
      <c r="E6" s="24"/>
      <c r="F6" s="24"/>
      <c r="G6" s="24"/>
    </row>
    <row r="7" spans="1:7" s="49" customFormat="1" ht="18" customHeight="1">
      <c r="A7" s="690">
        <v>3</v>
      </c>
      <c r="B7" s="333">
        <v>4063</v>
      </c>
      <c r="C7" s="332">
        <v>2707</v>
      </c>
      <c r="D7" s="332">
        <v>588</v>
      </c>
      <c r="E7" s="24"/>
      <c r="F7" s="24"/>
      <c r="G7" s="24"/>
    </row>
    <row r="8" spans="1:7" ht="12" customHeight="1">
      <c r="A8" s="331"/>
      <c r="B8" s="330"/>
      <c r="C8" s="330"/>
      <c r="D8" s="14" t="s">
        <v>349</v>
      </c>
      <c r="E8" s="3"/>
      <c r="F8" s="329"/>
      <c r="G8" s="3"/>
    </row>
    <row r="9" spans="1:7">
      <c r="A9" s="328"/>
      <c r="B9" s="328"/>
      <c r="C9" s="328"/>
      <c r="D9" s="328"/>
      <c r="E9" s="3"/>
      <c r="F9" s="328"/>
      <c r="G9" s="328"/>
    </row>
  </sheetData>
  <mergeCells count="3">
    <mergeCell ref="B3:B4"/>
    <mergeCell ref="C3:C4"/>
    <mergeCell ref="D3:D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6343-D9EB-471D-A828-ACEEA83F55FE}">
  <sheetPr>
    <pageSetUpPr fitToPage="1"/>
  </sheetPr>
  <dimension ref="A1:O38"/>
  <sheetViews>
    <sheetView view="pageBreakPreview" zoomScaleNormal="100" zoomScaleSheetLayoutView="100" workbookViewId="0">
      <selection activeCell="I25" sqref="I25"/>
    </sheetView>
  </sheetViews>
  <sheetFormatPr defaultColWidth="9" defaultRowHeight="13.2"/>
  <cols>
    <col min="1" max="1" width="7.109375" style="1" customWidth="1"/>
    <col min="2" max="2" width="7.21875" style="1" customWidth="1"/>
    <col min="3" max="4" width="5.88671875" style="1" customWidth="1"/>
    <col min="5" max="5" width="6.44140625" style="1" customWidth="1"/>
    <col min="6" max="13" width="5.88671875" style="1" customWidth="1"/>
    <col min="14" max="14" width="6.88671875" style="1" customWidth="1"/>
    <col min="15" max="16384" width="9" style="1"/>
  </cols>
  <sheetData>
    <row r="1" spans="1:15" ht="12" customHeight="1" thickBot="1">
      <c r="A1" s="523" t="s">
        <v>545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49"/>
    </row>
    <row r="2" spans="1:15" ht="16.5" customHeight="1" thickTop="1">
      <c r="A2" s="756" t="s">
        <v>544</v>
      </c>
      <c r="B2" s="896" t="s">
        <v>543</v>
      </c>
      <c r="C2" s="1138" t="s">
        <v>542</v>
      </c>
      <c r="D2" s="904" t="s">
        <v>541</v>
      </c>
      <c r="E2" s="905"/>
      <c r="F2" s="906"/>
      <c r="G2" s="1141" t="s">
        <v>540</v>
      </c>
      <c r="H2" s="1142"/>
      <c r="I2" s="1143"/>
      <c r="J2" s="904" t="s">
        <v>539</v>
      </c>
      <c r="K2" s="906"/>
      <c r="L2" s="904" t="s">
        <v>538</v>
      </c>
      <c r="M2" s="905"/>
      <c r="N2" s="906"/>
      <c r="O2" s="49"/>
    </row>
    <row r="3" spans="1:15">
      <c r="A3" s="734"/>
      <c r="B3" s="897"/>
      <c r="C3" s="1139"/>
      <c r="D3" s="1134" t="s">
        <v>537</v>
      </c>
      <c r="E3" s="1134" t="s">
        <v>536</v>
      </c>
      <c r="F3" s="1134" t="s">
        <v>535</v>
      </c>
      <c r="G3" s="1137">
        <v>0</v>
      </c>
      <c r="H3" s="1137">
        <v>1</v>
      </c>
      <c r="I3" s="1137">
        <v>2</v>
      </c>
      <c r="J3" s="1137" t="s">
        <v>534</v>
      </c>
      <c r="K3" s="1137" t="s">
        <v>533</v>
      </c>
      <c r="L3" s="1134" t="s">
        <v>289</v>
      </c>
      <c r="M3" s="1134" t="s">
        <v>532</v>
      </c>
      <c r="N3" s="1135" t="s">
        <v>531</v>
      </c>
      <c r="O3" s="49"/>
    </row>
    <row r="4" spans="1:15">
      <c r="A4" s="755" t="s">
        <v>530</v>
      </c>
      <c r="B4" s="898"/>
      <c r="C4" s="1140"/>
      <c r="D4" s="1134"/>
      <c r="E4" s="1134"/>
      <c r="F4" s="1134"/>
      <c r="G4" s="1137"/>
      <c r="H4" s="1137"/>
      <c r="I4" s="1137"/>
      <c r="J4" s="1137"/>
      <c r="K4" s="1137"/>
      <c r="L4" s="1134"/>
      <c r="M4" s="1134"/>
      <c r="N4" s="1136"/>
      <c r="O4" s="49"/>
    </row>
    <row r="5" spans="1:15" ht="18" customHeight="1">
      <c r="A5" s="746" t="s">
        <v>114</v>
      </c>
      <c r="B5" s="372">
        <v>5679</v>
      </c>
      <c r="C5" s="372">
        <v>309</v>
      </c>
      <c r="D5" s="372">
        <v>5370</v>
      </c>
      <c r="E5" s="372">
        <v>3256</v>
      </c>
      <c r="F5" s="372">
        <v>2114</v>
      </c>
      <c r="G5" s="372">
        <v>3426</v>
      </c>
      <c r="H5" s="372">
        <v>1995</v>
      </c>
      <c r="I5" s="372">
        <v>256</v>
      </c>
      <c r="J5" s="372">
        <v>1927</v>
      </c>
      <c r="K5" s="372">
        <v>3751</v>
      </c>
      <c r="L5" s="372">
        <v>540</v>
      </c>
      <c r="M5" s="372">
        <v>1657</v>
      </c>
      <c r="N5" s="372">
        <v>3482</v>
      </c>
      <c r="O5" s="49"/>
    </row>
    <row r="6" spans="1:15" ht="18" customHeight="1">
      <c r="A6" s="747">
        <v>2</v>
      </c>
      <c r="B6" s="372">
        <v>6480</v>
      </c>
      <c r="C6" s="372">
        <v>390</v>
      </c>
      <c r="D6" s="372">
        <v>6090</v>
      </c>
      <c r="E6" s="372">
        <v>3612</v>
      </c>
      <c r="F6" s="372">
        <v>2478</v>
      </c>
      <c r="G6" s="372">
        <v>3935</v>
      </c>
      <c r="H6" s="372">
        <v>2203</v>
      </c>
      <c r="I6" s="372">
        <v>338</v>
      </c>
      <c r="J6" s="372">
        <v>2303</v>
      </c>
      <c r="K6" s="372">
        <v>4174</v>
      </c>
      <c r="L6" s="372">
        <v>575</v>
      </c>
      <c r="M6" s="372">
        <v>1747</v>
      </c>
      <c r="N6" s="372">
        <v>4158</v>
      </c>
      <c r="O6" s="49"/>
    </row>
    <row r="7" spans="1:15" ht="18" customHeight="1">
      <c r="A7" s="748">
        <v>3</v>
      </c>
      <c r="B7" s="828">
        <v>6637</v>
      </c>
      <c r="C7" s="828">
        <v>505</v>
      </c>
      <c r="D7" s="828">
        <v>6132</v>
      </c>
      <c r="E7" s="828">
        <v>3664</v>
      </c>
      <c r="F7" s="828">
        <v>2468</v>
      </c>
      <c r="G7" s="828">
        <v>3882</v>
      </c>
      <c r="H7" s="828">
        <v>2373</v>
      </c>
      <c r="I7" s="828">
        <v>378</v>
      </c>
      <c r="J7" s="828">
        <v>2386</v>
      </c>
      <c r="K7" s="828">
        <v>4247</v>
      </c>
      <c r="L7" s="828">
        <v>612</v>
      </c>
      <c r="M7" s="828">
        <v>1929</v>
      </c>
      <c r="N7" s="828">
        <v>4096</v>
      </c>
      <c r="O7" s="49"/>
    </row>
    <row r="8" spans="1:15">
      <c r="A8" s="543"/>
      <c r="B8" s="12"/>
      <c r="C8" s="12"/>
      <c r="D8" s="542"/>
      <c r="E8" s="303" t="s">
        <v>529</v>
      </c>
      <c r="F8" s="12"/>
      <c r="G8" s="12"/>
      <c r="H8" s="12"/>
      <c r="I8" s="12"/>
      <c r="J8" s="12"/>
      <c r="K8" s="12"/>
      <c r="L8" s="12"/>
      <c r="M8" s="12"/>
      <c r="N8" s="14"/>
      <c r="O8" s="544"/>
    </row>
    <row r="9" spans="1:15">
      <c r="A9" s="543"/>
      <c r="B9" s="12"/>
      <c r="C9" s="12"/>
      <c r="D9" s="542"/>
      <c r="E9" s="303" t="s">
        <v>528</v>
      </c>
      <c r="F9" s="12"/>
      <c r="G9" s="12"/>
      <c r="H9" s="12"/>
      <c r="I9" s="12"/>
      <c r="J9" s="12"/>
      <c r="K9" s="12"/>
      <c r="L9" s="12"/>
      <c r="M9" s="12"/>
      <c r="N9" s="14"/>
      <c r="O9" s="544"/>
    </row>
    <row r="10" spans="1:15">
      <c r="A10" s="543"/>
      <c r="B10" s="12"/>
      <c r="C10" s="12"/>
      <c r="D10" s="542"/>
      <c r="E10" s="303"/>
      <c r="F10" s="12"/>
      <c r="G10" s="12"/>
      <c r="H10" s="12"/>
      <c r="I10" s="12"/>
      <c r="J10" s="12"/>
      <c r="K10" s="12"/>
      <c r="L10" s="12"/>
      <c r="M10" s="12"/>
      <c r="O10" s="2"/>
    </row>
    <row r="11" spans="1:15">
      <c r="A11" s="543"/>
      <c r="B11" s="12"/>
      <c r="C11" s="12"/>
      <c r="D11" s="542"/>
      <c r="E11" s="303"/>
      <c r="F11" s="12"/>
      <c r="G11" s="12"/>
      <c r="H11" s="12"/>
      <c r="I11" s="12"/>
      <c r="J11" s="12"/>
      <c r="K11" s="12"/>
      <c r="L11" s="12"/>
      <c r="M11" s="12"/>
      <c r="O11" s="2"/>
    </row>
    <row r="12" spans="1:15">
      <c r="A12" s="328"/>
      <c r="B12" s="328"/>
      <c r="C12" s="328"/>
      <c r="D12" s="328"/>
      <c r="F12" s="3"/>
      <c r="G12" s="328"/>
      <c r="H12" s="328"/>
      <c r="O12" s="2"/>
    </row>
    <row r="13" spans="1:15">
      <c r="A13" s="543"/>
      <c r="B13" s="12"/>
      <c r="C13" s="12"/>
      <c r="D13" s="542"/>
      <c r="E13" s="303"/>
      <c r="F13" s="12"/>
      <c r="G13" s="12"/>
      <c r="H13" s="12"/>
      <c r="I13" s="12"/>
      <c r="J13" s="12"/>
      <c r="K13" s="12"/>
      <c r="L13" s="12"/>
      <c r="M13" s="12"/>
      <c r="O13" s="2"/>
    </row>
    <row r="38" spans="7:7">
      <c r="G38" s="11"/>
    </row>
  </sheetData>
  <mergeCells count="17">
    <mergeCell ref="B2:B4"/>
    <mergeCell ref="C2:C4"/>
    <mergeCell ref="D2:F2"/>
    <mergeCell ref="G2:I2"/>
    <mergeCell ref="J2:K2"/>
    <mergeCell ref="K3:K4"/>
    <mergeCell ref="L3:L4"/>
    <mergeCell ref="M3:M4"/>
    <mergeCell ref="N3:N4"/>
    <mergeCell ref="L2:N2"/>
    <mergeCell ref="D3:D4"/>
    <mergeCell ref="E3:E4"/>
    <mergeCell ref="F3:F4"/>
    <mergeCell ref="G3:G4"/>
    <mergeCell ref="H3:H4"/>
    <mergeCell ref="I3:I4"/>
    <mergeCell ref="J3:J4"/>
  </mergeCells>
  <phoneticPr fontId="3"/>
  <pageMargins left="0.31496062992125984" right="0.31496062992125984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AD56-768E-4920-8F58-48B1CFE9A139}">
  <dimension ref="A1:O39"/>
  <sheetViews>
    <sheetView view="pageBreakPreview" zoomScale="115" zoomScaleNormal="100" zoomScaleSheetLayoutView="115" workbookViewId="0">
      <selection activeCell="C18" sqref="C18"/>
    </sheetView>
  </sheetViews>
  <sheetFormatPr defaultColWidth="9" defaultRowHeight="13.2"/>
  <cols>
    <col min="1" max="1" width="12.33203125" style="1" customWidth="1"/>
    <col min="2" max="3" width="12.6640625" style="1" customWidth="1"/>
    <col min="4" max="7" width="12.33203125" style="1" customWidth="1"/>
    <col min="8" max="8" width="6.77734375" style="1" bestFit="1" customWidth="1"/>
    <col min="9" max="10" width="5" style="1" customWidth="1"/>
    <col min="11" max="11" width="5.6640625" style="1" customWidth="1"/>
    <col min="12" max="12" width="6.77734375" style="1" customWidth="1"/>
    <col min="13" max="13" width="5.88671875" style="1" customWidth="1"/>
    <col min="14" max="14" width="6.44140625" style="1" customWidth="1"/>
    <col min="15" max="16384" width="9" style="1"/>
  </cols>
  <sheetData>
    <row r="1" spans="1:15" s="49" customFormat="1" ht="12.9" customHeight="1" thickBot="1">
      <c r="A1" s="555" t="s">
        <v>557</v>
      </c>
      <c r="B1" s="555"/>
      <c r="C1" s="555"/>
      <c r="D1" s="555"/>
      <c r="E1" s="555"/>
      <c r="F1" s="555"/>
      <c r="G1" s="554"/>
      <c r="H1" s="24"/>
      <c r="I1" s="24"/>
      <c r="J1" s="24"/>
      <c r="K1" s="24"/>
      <c r="L1" s="24"/>
      <c r="M1" s="24"/>
      <c r="N1" s="24"/>
    </row>
    <row r="2" spans="1:15" s="49" customFormat="1" ht="17.25" customHeight="1" thickTop="1">
      <c r="A2" s="749" t="s">
        <v>321</v>
      </c>
      <c r="B2" s="1144" t="s">
        <v>556</v>
      </c>
      <c r="C2" s="894" t="s">
        <v>555</v>
      </c>
      <c r="D2" s="894" t="s">
        <v>554</v>
      </c>
      <c r="E2" s="894" t="s">
        <v>553</v>
      </c>
      <c r="F2" s="894" t="s">
        <v>552</v>
      </c>
      <c r="G2" s="894" t="s">
        <v>279</v>
      </c>
      <c r="H2" s="24"/>
      <c r="I2" s="24"/>
      <c r="J2" s="24"/>
      <c r="K2" s="24"/>
      <c r="L2" s="24"/>
      <c r="M2" s="24"/>
      <c r="N2" s="24"/>
    </row>
    <row r="3" spans="1:15" s="49" customFormat="1" ht="17.25" customHeight="1">
      <c r="A3" s="750" t="s">
        <v>317</v>
      </c>
      <c r="B3" s="1145"/>
      <c r="C3" s="895"/>
      <c r="D3" s="895"/>
      <c r="E3" s="895"/>
      <c r="F3" s="895"/>
      <c r="G3" s="895"/>
      <c r="H3" s="24"/>
      <c r="I3" s="24"/>
      <c r="J3" s="24"/>
      <c r="K3" s="24"/>
      <c r="L3" s="24"/>
      <c r="M3" s="24"/>
      <c r="N3" s="24"/>
    </row>
    <row r="4" spans="1:15" s="49" customFormat="1" ht="18" customHeight="1">
      <c r="A4" s="751" t="s">
        <v>114</v>
      </c>
      <c r="B4" s="552">
        <v>4854</v>
      </c>
      <c r="C4" s="553" t="s">
        <v>551</v>
      </c>
      <c r="D4" s="552">
        <v>2251</v>
      </c>
      <c r="E4" s="552">
        <v>2114</v>
      </c>
      <c r="F4" s="551">
        <v>144</v>
      </c>
      <c r="G4" s="752">
        <v>345</v>
      </c>
      <c r="H4" s="24"/>
      <c r="I4" s="24"/>
      <c r="J4" s="24"/>
      <c r="K4" s="24"/>
      <c r="L4" s="24"/>
      <c r="M4" s="24"/>
      <c r="N4" s="24"/>
    </row>
    <row r="5" spans="1:15" s="49" customFormat="1" ht="18" customHeight="1">
      <c r="A5" s="751">
        <v>2</v>
      </c>
      <c r="B5" s="552">
        <v>5848</v>
      </c>
      <c r="C5" s="553" t="s">
        <v>550</v>
      </c>
      <c r="D5" s="552">
        <v>2541</v>
      </c>
      <c r="E5" s="552">
        <v>2478</v>
      </c>
      <c r="F5" s="551">
        <v>227</v>
      </c>
      <c r="G5" s="752">
        <v>602</v>
      </c>
      <c r="H5" s="24"/>
      <c r="I5" s="24"/>
      <c r="J5" s="24"/>
      <c r="K5" s="24"/>
      <c r="L5" s="24"/>
      <c r="M5" s="24"/>
      <c r="N5" s="24"/>
    </row>
    <row r="6" spans="1:15" s="49" customFormat="1" ht="18" customHeight="1">
      <c r="A6" s="753">
        <v>3</v>
      </c>
      <c r="B6" s="841">
        <v>6017</v>
      </c>
      <c r="C6" s="893" t="s">
        <v>550</v>
      </c>
      <c r="D6" s="841">
        <v>2751</v>
      </c>
      <c r="E6" s="841">
        <v>2468</v>
      </c>
      <c r="F6" s="842">
        <v>246</v>
      </c>
      <c r="G6" s="843">
        <v>552</v>
      </c>
      <c r="H6" s="24"/>
      <c r="I6" s="24"/>
      <c r="J6" s="24"/>
      <c r="K6" s="24"/>
      <c r="L6" s="24"/>
      <c r="M6" s="24"/>
      <c r="N6" s="24"/>
    </row>
    <row r="7" spans="1:15" ht="12" customHeight="1">
      <c r="A7" s="3" t="s">
        <v>549</v>
      </c>
      <c r="B7" s="550"/>
      <c r="C7" s="550"/>
      <c r="D7" s="550"/>
      <c r="E7" s="550"/>
      <c r="F7" s="550"/>
      <c r="G7" s="549" t="s">
        <v>548</v>
      </c>
      <c r="H7" s="12"/>
      <c r="I7" s="12"/>
      <c r="J7" s="12"/>
      <c r="K7" s="12"/>
      <c r="L7" s="12"/>
      <c r="M7" s="12"/>
      <c r="N7" s="12"/>
      <c r="O7" s="2"/>
    </row>
    <row r="8" spans="1:15" ht="12" customHeight="1">
      <c r="A8" s="548"/>
      <c r="B8" s="547"/>
      <c r="C8" s="547"/>
      <c r="D8" s="547"/>
      <c r="E8" s="546" t="s">
        <v>547</v>
      </c>
      <c r="F8" s="545"/>
      <c r="G8" s="545"/>
      <c r="H8" s="12"/>
      <c r="I8" s="12"/>
      <c r="J8" s="12"/>
      <c r="K8" s="12"/>
      <c r="L8" s="12"/>
      <c r="M8" s="12"/>
      <c r="N8" s="12"/>
      <c r="O8" s="2"/>
    </row>
    <row r="9" spans="1:15" ht="12" customHeight="1">
      <c r="A9" s="328"/>
      <c r="B9" s="328"/>
      <c r="C9" s="328"/>
      <c r="D9" s="328"/>
      <c r="E9" s="303" t="s">
        <v>546</v>
      </c>
      <c r="F9" s="3"/>
      <c r="G9" s="303"/>
      <c r="H9" s="206"/>
      <c r="I9" s="12"/>
      <c r="J9" s="12"/>
      <c r="K9" s="12"/>
      <c r="L9" s="12"/>
      <c r="M9" s="12"/>
      <c r="N9" s="12"/>
      <c r="O9" s="2"/>
    </row>
    <row r="10" spans="1:15" ht="12" customHeight="1">
      <c r="A10" s="328"/>
      <c r="B10" s="328"/>
      <c r="C10" s="328"/>
      <c r="D10" s="328"/>
      <c r="E10" s="4"/>
      <c r="F10" s="3"/>
      <c r="G10" s="758"/>
      <c r="H10" s="206"/>
      <c r="I10" s="12"/>
      <c r="J10" s="12"/>
      <c r="K10" s="12"/>
      <c r="L10" s="12"/>
      <c r="M10" s="12"/>
      <c r="N10" s="12"/>
      <c r="O10" s="2"/>
    </row>
    <row r="11" spans="1:15" ht="12" customHeight="1">
      <c r="E11" s="328"/>
      <c r="G11" s="758"/>
      <c r="H11" s="206"/>
      <c r="I11" s="12"/>
      <c r="J11" s="12"/>
      <c r="K11" s="12"/>
      <c r="L11" s="12"/>
      <c r="M11" s="12"/>
      <c r="N11" s="12"/>
      <c r="O11" s="2"/>
    </row>
    <row r="13" spans="1:15">
      <c r="B13" s="3"/>
    </row>
    <row r="39" spans="7:7">
      <c r="G39" s="11"/>
    </row>
  </sheetData>
  <mergeCells count="6">
    <mergeCell ref="G2:G3"/>
    <mergeCell ref="B2:B3"/>
    <mergeCell ref="C2:C3"/>
    <mergeCell ref="D2:D3"/>
    <mergeCell ref="E2:E3"/>
    <mergeCell ref="F2:F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CA54-0299-4730-B3FB-565B6E60C4A5}">
  <sheetPr>
    <pageSetUpPr fitToPage="1"/>
  </sheetPr>
  <dimension ref="A1:H20"/>
  <sheetViews>
    <sheetView view="pageBreakPreview" zoomScaleNormal="100" zoomScaleSheetLayoutView="100" workbookViewId="0">
      <selection activeCell="K13" sqref="K13"/>
    </sheetView>
  </sheetViews>
  <sheetFormatPr defaultColWidth="9" defaultRowHeight="13.2"/>
  <cols>
    <col min="1" max="1" width="17.6640625" style="1" customWidth="1"/>
    <col min="2" max="5" width="17.33203125" style="1" customWidth="1"/>
    <col min="6" max="6" width="8.44140625" style="1" bestFit="1" customWidth="1"/>
    <col min="7" max="7" width="5.44140625" style="1" customWidth="1"/>
    <col min="8" max="8" width="4.6640625" style="1" customWidth="1"/>
    <col min="9" max="10" width="5" style="1" customWidth="1"/>
    <col min="11" max="11" width="5.6640625" style="1" customWidth="1"/>
    <col min="12" max="12" width="6.77734375" style="1" customWidth="1"/>
    <col min="13" max="13" width="5.88671875" style="1" customWidth="1"/>
    <col min="14" max="14" width="6.44140625" style="1" customWidth="1"/>
    <col min="15" max="16384" width="9" style="1"/>
  </cols>
  <sheetData>
    <row r="1" spans="1:8" s="49" customFormat="1" ht="15" customHeight="1" thickBot="1">
      <c r="A1" s="15" t="s">
        <v>564</v>
      </c>
      <c r="B1" s="15"/>
      <c r="C1" s="15"/>
      <c r="D1" s="15"/>
      <c r="E1" s="24"/>
      <c r="F1" s="24"/>
      <c r="G1" s="24"/>
      <c r="H1" s="24"/>
    </row>
    <row r="2" spans="1:8" s="49" customFormat="1" ht="17.100000000000001" customHeight="1" thickTop="1">
      <c r="A2" s="581" t="s">
        <v>321</v>
      </c>
      <c r="B2" s="896" t="s">
        <v>274</v>
      </c>
      <c r="C2" s="896" t="s">
        <v>562</v>
      </c>
      <c r="D2" s="896" t="s">
        <v>561</v>
      </c>
      <c r="E2" s="896" t="s">
        <v>560</v>
      </c>
      <c r="F2" s="24"/>
      <c r="G2" s="24"/>
      <c r="H2" s="24"/>
    </row>
    <row r="3" spans="1:8" s="49" customFormat="1" ht="17.100000000000001" customHeight="1">
      <c r="A3" s="583" t="s">
        <v>317</v>
      </c>
      <c r="B3" s="898"/>
      <c r="C3" s="898"/>
      <c r="D3" s="898"/>
      <c r="E3" s="898"/>
      <c r="F3" s="24"/>
      <c r="G3" s="24"/>
      <c r="H3" s="24"/>
    </row>
    <row r="4" spans="1:8" s="49" customFormat="1" ht="18" customHeight="1">
      <c r="A4" s="688" t="s">
        <v>114</v>
      </c>
      <c r="B4" s="541">
        <v>4669</v>
      </c>
      <c r="C4" s="541">
        <v>43</v>
      </c>
      <c r="D4" s="541">
        <v>4626</v>
      </c>
      <c r="E4" s="764">
        <v>876</v>
      </c>
      <c r="F4" s="20"/>
      <c r="G4" s="24"/>
      <c r="H4" s="24"/>
    </row>
    <row r="5" spans="1:8" s="49" customFormat="1" ht="18" customHeight="1">
      <c r="A5" s="688">
        <v>2</v>
      </c>
      <c r="B5" s="541">
        <v>4285</v>
      </c>
      <c r="C5" s="541">
        <v>34</v>
      </c>
      <c r="D5" s="541">
        <v>4251</v>
      </c>
      <c r="E5" s="764">
        <v>852</v>
      </c>
      <c r="F5" s="20"/>
      <c r="G5" s="24"/>
      <c r="H5" s="24"/>
    </row>
    <row r="6" spans="1:8" s="49" customFormat="1" ht="18" customHeight="1">
      <c r="A6" s="754">
        <v>3</v>
      </c>
      <c r="B6" s="558">
        <v>3572</v>
      </c>
      <c r="C6" s="844">
        <v>23</v>
      </c>
      <c r="D6" s="844">
        <v>3549</v>
      </c>
      <c r="E6" s="844">
        <v>706</v>
      </c>
      <c r="F6" s="20"/>
      <c r="G6" s="24"/>
      <c r="H6" s="24"/>
    </row>
    <row r="7" spans="1:8" s="559" customFormat="1" ht="13.5" customHeight="1">
      <c r="A7" s="561"/>
      <c r="B7" s="197"/>
      <c r="C7" s="197"/>
      <c r="D7" s="197"/>
      <c r="E7" s="520" t="s">
        <v>558</v>
      </c>
      <c r="F7" s="560"/>
      <c r="G7" s="3"/>
      <c r="H7" s="3"/>
    </row>
    <row r="8" spans="1:8" ht="13.5" customHeight="1">
      <c r="A8" s="3"/>
      <c r="B8" s="3"/>
      <c r="C8" s="3"/>
      <c r="D8" s="3"/>
      <c r="F8" s="556"/>
      <c r="G8" s="328"/>
      <c r="H8" s="328"/>
    </row>
    <row r="9" spans="1:8" s="49" customFormat="1" ht="15" customHeight="1" thickBot="1">
      <c r="A9" s="15" t="s">
        <v>563</v>
      </c>
      <c r="B9" s="15"/>
      <c r="C9" s="15"/>
      <c r="D9" s="15"/>
      <c r="E9" s="24"/>
      <c r="F9" s="20"/>
      <c r="G9" s="24"/>
      <c r="H9" s="24"/>
    </row>
    <row r="10" spans="1:8" s="49" customFormat="1" ht="17.100000000000001" customHeight="1" thickTop="1">
      <c r="A10" s="581" t="s">
        <v>321</v>
      </c>
      <c r="B10" s="896" t="s">
        <v>274</v>
      </c>
      <c r="C10" s="896" t="s">
        <v>562</v>
      </c>
      <c r="D10" s="896" t="s">
        <v>561</v>
      </c>
      <c r="E10" s="896" t="s">
        <v>560</v>
      </c>
      <c r="F10" s="20"/>
      <c r="G10" s="24"/>
      <c r="H10" s="24"/>
    </row>
    <row r="11" spans="1:8" s="49" customFormat="1" ht="17.100000000000001" customHeight="1">
      <c r="A11" s="583" t="s">
        <v>317</v>
      </c>
      <c r="B11" s="898"/>
      <c r="C11" s="898"/>
      <c r="D11" s="898"/>
      <c r="E11" s="898"/>
      <c r="F11" s="20"/>
      <c r="G11" s="24"/>
      <c r="H11" s="24"/>
    </row>
    <row r="12" spans="1:8" s="49" customFormat="1" ht="18" customHeight="1">
      <c r="A12" s="688" t="s">
        <v>114</v>
      </c>
      <c r="B12" s="541">
        <v>4805</v>
      </c>
      <c r="C12" s="541">
        <v>486</v>
      </c>
      <c r="D12" s="541">
        <v>4319</v>
      </c>
      <c r="E12" s="764">
        <v>1194</v>
      </c>
      <c r="F12" s="20"/>
      <c r="G12" s="24"/>
      <c r="H12" s="24"/>
    </row>
    <row r="13" spans="1:8" s="49" customFormat="1" ht="18" customHeight="1">
      <c r="A13" s="688">
        <v>2</v>
      </c>
      <c r="B13" s="541">
        <v>4674</v>
      </c>
      <c r="C13" s="541">
        <v>411</v>
      </c>
      <c r="D13" s="541">
        <v>4263</v>
      </c>
      <c r="E13" s="764">
        <v>1155</v>
      </c>
      <c r="F13" s="20"/>
      <c r="G13" s="24"/>
      <c r="H13" s="24"/>
    </row>
    <row r="14" spans="1:8" s="49" customFormat="1" ht="18" customHeight="1">
      <c r="A14" s="754">
        <v>3</v>
      </c>
      <c r="B14" s="558">
        <v>3919</v>
      </c>
      <c r="C14" s="844">
        <v>292</v>
      </c>
      <c r="D14" s="844">
        <v>3627</v>
      </c>
      <c r="E14" s="844">
        <v>942</v>
      </c>
      <c r="F14" s="20"/>
      <c r="G14" s="24"/>
      <c r="H14" s="24"/>
    </row>
    <row r="15" spans="1:8" ht="13.5" customHeight="1">
      <c r="A15" s="3" t="s">
        <v>559</v>
      </c>
      <c r="B15" s="557"/>
      <c r="C15" s="557"/>
      <c r="D15" s="557"/>
      <c r="E15" s="520" t="s">
        <v>558</v>
      </c>
      <c r="F15" s="556"/>
      <c r="G15" s="328"/>
      <c r="H15" s="328"/>
    </row>
    <row r="16" spans="1:8" ht="13.5" customHeight="1">
      <c r="A16" s="3"/>
      <c r="B16" s="3"/>
      <c r="C16" s="3"/>
      <c r="D16" s="3"/>
      <c r="F16" s="14"/>
      <c r="G16" s="328"/>
      <c r="H16" s="328"/>
    </row>
    <row r="17" spans="1:8">
      <c r="A17" s="328"/>
      <c r="B17" s="328"/>
      <c r="C17" s="328"/>
      <c r="D17" s="328"/>
      <c r="E17" s="328"/>
      <c r="F17" s="3"/>
      <c r="G17" s="328"/>
      <c r="H17" s="328"/>
    </row>
    <row r="20" spans="1:8">
      <c r="B20" s="3"/>
    </row>
  </sheetData>
  <mergeCells count="8">
    <mergeCell ref="B2:B3"/>
    <mergeCell ref="C2:C3"/>
    <mergeCell ref="D2:D3"/>
    <mergeCell ref="E2:E3"/>
    <mergeCell ref="B10:B11"/>
    <mergeCell ref="C10:C11"/>
    <mergeCell ref="D10:D11"/>
    <mergeCell ref="E10:E11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F008-F89C-4A7C-8D5F-6869202B8F12}">
  <sheetPr>
    <pageSetUpPr fitToPage="1"/>
  </sheetPr>
  <dimension ref="A1:H78"/>
  <sheetViews>
    <sheetView view="pageBreakPreview" zoomScale="106" zoomScaleNormal="100" zoomScaleSheetLayoutView="106" workbookViewId="0">
      <selection activeCell="J13" sqref="J13"/>
    </sheetView>
  </sheetViews>
  <sheetFormatPr defaultColWidth="9" defaultRowHeight="13.5" customHeight="1"/>
  <cols>
    <col min="1" max="1" width="2.88671875" style="12" customWidth="1"/>
    <col min="2" max="2" width="15.6640625" style="12" customWidth="1"/>
    <col min="3" max="8" width="11.109375" style="12" customWidth="1"/>
    <col min="9" max="16384" width="9" style="12"/>
  </cols>
  <sheetData>
    <row r="1" spans="1:8" ht="15" customHeight="1">
      <c r="A1" s="36" t="s">
        <v>71</v>
      </c>
    </row>
    <row r="2" spans="1:8" ht="9.9" customHeight="1" thickBot="1">
      <c r="A2" s="34"/>
      <c r="B2" s="32"/>
      <c r="C2" s="32"/>
      <c r="D2" s="32"/>
      <c r="E2" s="32"/>
      <c r="F2" s="32"/>
      <c r="G2" s="32"/>
    </row>
    <row r="3" spans="1:8" s="49" customFormat="1" ht="15" customHeight="1" thickTop="1">
      <c r="A3" s="914" t="s">
        <v>70</v>
      </c>
      <c r="B3" s="915"/>
      <c r="C3" s="904" t="s">
        <v>2</v>
      </c>
      <c r="D3" s="906"/>
      <c r="E3" s="904">
        <v>2</v>
      </c>
      <c r="F3" s="905"/>
      <c r="G3" s="909">
        <v>3</v>
      </c>
      <c r="H3" s="906"/>
    </row>
    <row r="4" spans="1:8" s="49" customFormat="1" ht="15" customHeight="1">
      <c r="A4" s="911" t="s">
        <v>48</v>
      </c>
      <c r="B4" s="916"/>
      <c r="C4" s="789" t="s">
        <v>68</v>
      </c>
      <c r="D4" s="769" t="s">
        <v>69</v>
      </c>
      <c r="E4" s="789" t="s">
        <v>68</v>
      </c>
      <c r="F4" s="769" t="s">
        <v>69</v>
      </c>
      <c r="G4" s="789" t="s">
        <v>68</v>
      </c>
      <c r="H4" s="7" t="s">
        <v>67</v>
      </c>
    </row>
    <row r="5" spans="1:8" s="24" customFormat="1" ht="18" customHeight="1">
      <c r="A5" s="907" t="s">
        <v>66</v>
      </c>
      <c r="B5" s="913"/>
      <c r="C5" s="58">
        <v>10529</v>
      </c>
      <c r="D5" s="58">
        <v>960</v>
      </c>
      <c r="E5" s="58">
        <v>10510</v>
      </c>
      <c r="F5" s="58">
        <v>1034</v>
      </c>
      <c r="G5" s="794">
        <v>10323</v>
      </c>
      <c r="H5" s="56">
        <v>671</v>
      </c>
    </row>
    <row r="6" spans="1:8" s="24" customFormat="1" ht="5.0999999999999996" customHeight="1">
      <c r="A6" s="595"/>
      <c r="B6" s="782"/>
      <c r="C6" s="21"/>
      <c r="D6" s="591"/>
      <c r="E6" s="21"/>
      <c r="F6" s="591"/>
      <c r="G6" s="56"/>
      <c r="H6" s="602"/>
    </row>
    <row r="7" spans="1:8" s="24" customFormat="1" ht="18" customHeight="1">
      <c r="A7" s="588"/>
      <c r="B7" s="782" t="s">
        <v>65</v>
      </c>
      <c r="C7" s="21">
        <v>456</v>
      </c>
      <c r="D7" s="591">
        <v>83</v>
      </c>
      <c r="E7" s="21">
        <v>451</v>
      </c>
      <c r="F7" s="591">
        <v>120</v>
      </c>
      <c r="G7" s="56">
        <v>442</v>
      </c>
      <c r="H7" s="602">
        <v>49</v>
      </c>
    </row>
    <row r="8" spans="1:8" s="24" customFormat="1" ht="18" customHeight="1">
      <c r="A8" s="588"/>
      <c r="B8" s="782" t="s">
        <v>64</v>
      </c>
      <c r="C8" s="21">
        <v>927</v>
      </c>
      <c r="D8" s="591">
        <v>285</v>
      </c>
      <c r="E8" s="21">
        <v>956</v>
      </c>
      <c r="F8" s="591">
        <v>210</v>
      </c>
      <c r="G8" s="56">
        <v>982</v>
      </c>
      <c r="H8" s="602">
        <v>175</v>
      </c>
    </row>
    <row r="9" spans="1:8" s="24" customFormat="1" ht="18" customHeight="1">
      <c r="A9" s="588"/>
      <c r="B9" s="782" t="s">
        <v>63</v>
      </c>
      <c r="C9" s="21">
        <v>376</v>
      </c>
      <c r="D9" s="591">
        <v>118</v>
      </c>
      <c r="E9" s="21">
        <v>350</v>
      </c>
      <c r="F9" s="591">
        <v>119</v>
      </c>
      <c r="G9" s="56">
        <v>324</v>
      </c>
      <c r="H9" s="602">
        <v>106</v>
      </c>
    </row>
    <row r="10" spans="1:8" s="24" customFormat="1" ht="18" customHeight="1">
      <c r="A10" s="588"/>
      <c r="B10" s="782" t="s">
        <v>62</v>
      </c>
      <c r="C10" s="21">
        <v>50</v>
      </c>
      <c r="D10" s="591">
        <v>56</v>
      </c>
      <c r="E10" s="21">
        <v>49</v>
      </c>
      <c r="F10" s="21">
        <v>61</v>
      </c>
      <c r="G10" s="56">
        <v>44</v>
      </c>
      <c r="H10" s="602">
        <v>62</v>
      </c>
    </row>
    <row r="11" spans="1:8" s="24" customFormat="1" ht="18" customHeight="1">
      <c r="A11" s="588"/>
      <c r="B11" s="782" t="s">
        <v>61</v>
      </c>
      <c r="C11" s="21">
        <v>62</v>
      </c>
      <c r="D11" s="591">
        <v>103</v>
      </c>
      <c r="E11" s="21">
        <v>65</v>
      </c>
      <c r="F11" s="21">
        <v>60</v>
      </c>
      <c r="G11" s="56">
        <v>61</v>
      </c>
      <c r="H11" s="602">
        <v>3</v>
      </c>
    </row>
    <row r="12" spans="1:8" s="24" customFormat="1" ht="18" customHeight="1">
      <c r="A12" s="588"/>
      <c r="B12" s="782" t="s">
        <v>60</v>
      </c>
      <c r="C12" s="21">
        <v>17</v>
      </c>
      <c r="D12" s="598">
        <v>4</v>
      </c>
      <c r="E12" s="21">
        <v>18</v>
      </c>
      <c r="F12" s="772">
        <v>7</v>
      </c>
      <c r="G12" s="56">
        <v>18</v>
      </c>
      <c r="H12" s="796">
        <v>5</v>
      </c>
    </row>
    <row r="13" spans="1:8" s="24" customFormat="1" ht="18" customHeight="1">
      <c r="A13" s="588"/>
      <c r="B13" s="782" t="s">
        <v>59</v>
      </c>
      <c r="C13" s="21">
        <v>75</v>
      </c>
      <c r="D13" s="598">
        <v>89</v>
      </c>
      <c r="E13" s="21">
        <v>67</v>
      </c>
      <c r="F13" s="772">
        <v>45</v>
      </c>
      <c r="G13" s="56">
        <v>58</v>
      </c>
      <c r="H13" s="796">
        <v>68</v>
      </c>
    </row>
    <row r="14" spans="1:8" s="24" customFormat="1" ht="18" customHeight="1">
      <c r="A14" s="588"/>
      <c r="B14" s="782" t="s">
        <v>58</v>
      </c>
      <c r="C14" s="21">
        <v>350</v>
      </c>
      <c r="D14" s="591">
        <v>53</v>
      </c>
      <c r="E14" s="21">
        <v>350</v>
      </c>
      <c r="F14" s="21">
        <v>29</v>
      </c>
      <c r="G14" s="56">
        <v>346</v>
      </c>
      <c r="H14" s="56">
        <v>40</v>
      </c>
    </row>
    <row r="15" spans="1:8" s="24" customFormat="1" ht="18" customHeight="1">
      <c r="A15" s="588"/>
      <c r="B15" s="782" t="s">
        <v>57</v>
      </c>
      <c r="C15" s="21">
        <v>7853</v>
      </c>
      <c r="D15" s="591">
        <v>80</v>
      </c>
      <c r="E15" s="21">
        <v>7830</v>
      </c>
      <c r="F15" s="21">
        <v>260</v>
      </c>
      <c r="G15" s="796">
        <v>7667</v>
      </c>
      <c r="H15" s="602">
        <v>76</v>
      </c>
    </row>
    <row r="16" spans="1:8" s="24" customFormat="1" ht="18" customHeight="1">
      <c r="A16" s="588"/>
      <c r="B16" s="782" t="s">
        <v>56</v>
      </c>
      <c r="C16" s="21">
        <v>2</v>
      </c>
      <c r="D16" s="58">
        <v>3</v>
      </c>
      <c r="E16" s="21">
        <v>2</v>
      </c>
      <c r="F16" s="58">
        <v>3</v>
      </c>
      <c r="G16" s="56">
        <v>2</v>
      </c>
      <c r="H16" s="602">
        <v>2</v>
      </c>
    </row>
    <row r="17" spans="1:8" s="24" customFormat="1" ht="18" customHeight="1">
      <c r="A17" s="588"/>
      <c r="B17" s="782" t="s">
        <v>55</v>
      </c>
      <c r="C17" s="21">
        <v>155</v>
      </c>
      <c r="D17" s="591">
        <v>0</v>
      </c>
      <c r="E17" s="21">
        <v>155</v>
      </c>
      <c r="F17" s="591">
        <v>5</v>
      </c>
      <c r="G17" s="56">
        <v>155</v>
      </c>
      <c r="H17" s="602">
        <v>9</v>
      </c>
    </row>
    <row r="18" spans="1:8" s="24" customFormat="1" ht="18" customHeight="1">
      <c r="A18" s="588"/>
      <c r="B18" s="782" t="s">
        <v>54</v>
      </c>
      <c r="C18" s="21">
        <v>112</v>
      </c>
      <c r="D18" s="591">
        <v>36</v>
      </c>
      <c r="E18" s="21">
        <v>115</v>
      </c>
      <c r="F18" s="591">
        <v>48</v>
      </c>
      <c r="G18" s="56">
        <v>119</v>
      </c>
      <c r="H18" s="602">
        <v>19</v>
      </c>
    </row>
    <row r="19" spans="1:8" s="24" customFormat="1" ht="18" customHeight="1">
      <c r="A19" s="588"/>
      <c r="B19" s="782" t="s">
        <v>53</v>
      </c>
      <c r="C19" s="21">
        <v>94</v>
      </c>
      <c r="D19" s="591">
        <v>41</v>
      </c>
      <c r="E19" s="21">
        <v>102</v>
      </c>
      <c r="F19" s="591">
        <v>46</v>
      </c>
      <c r="G19" s="56">
        <v>105</v>
      </c>
      <c r="H19" s="602">
        <v>40</v>
      </c>
    </row>
    <row r="20" spans="1:8" s="24" customFormat="1" ht="18" customHeight="1">
      <c r="A20" s="779"/>
      <c r="B20" s="55" t="s">
        <v>52</v>
      </c>
      <c r="C20" s="776">
        <v>0</v>
      </c>
      <c r="D20" s="54">
        <v>9</v>
      </c>
      <c r="E20" s="776" t="s">
        <v>51</v>
      </c>
      <c r="F20" s="54">
        <v>21</v>
      </c>
      <c r="G20" s="797" t="s">
        <v>51</v>
      </c>
      <c r="H20" s="593">
        <v>17</v>
      </c>
    </row>
    <row r="21" spans="1:8" ht="12.9" customHeight="1">
      <c r="A21" s="4" t="s">
        <v>1</v>
      </c>
      <c r="B21" s="53"/>
      <c r="C21" s="53"/>
      <c r="D21" s="53"/>
      <c r="E21" s="53"/>
      <c r="F21" s="52"/>
      <c r="G21" s="52"/>
    </row>
    <row r="22" spans="1:8" s="3" customFormat="1" ht="13.5" customHeight="1">
      <c r="A22" s="4"/>
    </row>
    <row r="23" spans="1:8" s="3" customFormat="1" ht="13.5" customHeight="1"/>
    <row r="24" spans="1:8" s="3" customFormat="1" ht="13.5" customHeight="1"/>
    <row r="25" spans="1:8" s="3" customFormat="1" ht="13.5" customHeight="1"/>
    <row r="26" spans="1:8" s="3" customFormat="1" ht="13.5" customHeight="1"/>
    <row r="27" spans="1:8" s="3" customFormat="1" ht="13.5" customHeight="1"/>
    <row r="28" spans="1:8" s="3" customFormat="1" ht="13.5" customHeight="1"/>
    <row r="29" spans="1:8" s="3" customFormat="1" ht="13.5" customHeight="1"/>
    <row r="30" spans="1:8" s="3" customFormat="1" ht="13.5" customHeight="1"/>
    <row r="31" spans="1:8" s="3" customFormat="1" ht="13.5" customHeight="1"/>
    <row r="32" spans="1:8" s="3" customFormat="1" ht="13.5" customHeight="1"/>
    <row r="33" s="3" customFormat="1" ht="13.5" customHeight="1"/>
    <row r="34" s="3" customFormat="1" ht="13.5" customHeight="1"/>
    <row r="35" s="3" customFormat="1" ht="13.5" customHeight="1"/>
    <row r="36" s="3" customFormat="1" ht="13.5" customHeight="1"/>
    <row r="37" s="3" customFormat="1" ht="13.5" customHeight="1"/>
    <row r="38" s="3" customFormat="1" ht="13.5" customHeight="1"/>
    <row r="39" s="3" customFormat="1" ht="13.5" customHeight="1"/>
    <row r="40" s="3" customFormat="1" ht="13.5" customHeight="1"/>
    <row r="41" s="3" customFormat="1" ht="13.5" customHeight="1"/>
    <row r="42" s="3" customFormat="1" ht="13.5" customHeight="1"/>
    <row r="43" s="3" customFormat="1" ht="13.5" customHeight="1"/>
    <row r="44" s="3" customFormat="1" ht="13.5" customHeight="1"/>
    <row r="45" s="3" customFormat="1" ht="13.5" customHeight="1"/>
    <row r="46" s="3" customFormat="1" ht="13.5" customHeight="1"/>
    <row r="47" s="3" customFormat="1" ht="13.5" customHeight="1"/>
    <row r="48" s="3" customFormat="1" ht="13.5" customHeight="1"/>
    <row r="49" s="3" customFormat="1" ht="13.5" customHeight="1"/>
    <row r="50" s="3" customFormat="1" ht="13.5" customHeight="1"/>
    <row r="51" s="3" customFormat="1" ht="13.5" customHeight="1"/>
    <row r="52" s="3" customFormat="1" ht="13.5" customHeight="1"/>
    <row r="53" s="3" customFormat="1" ht="13.5" customHeight="1"/>
    <row r="54" s="3" customFormat="1" ht="13.5" customHeight="1"/>
    <row r="55" s="3" customFormat="1" ht="13.5" customHeight="1"/>
    <row r="56" s="3" customFormat="1" ht="13.5" customHeight="1"/>
    <row r="57" s="3" customFormat="1" ht="13.5" customHeight="1"/>
    <row r="58" s="3" customFormat="1" ht="13.5" customHeight="1"/>
    <row r="59" s="3" customFormat="1" ht="13.5" customHeight="1"/>
    <row r="60" s="3" customFormat="1" ht="13.5" customHeight="1"/>
    <row r="61" s="3" customFormat="1" ht="13.5" customHeight="1"/>
    <row r="62" s="3" customFormat="1" ht="13.5" customHeight="1"/>
    <row r="63" s="3" customFormat="1" ht="13.5" customHeight="1"/>
    <row r="64" s="3" customFormat="1" ht="13.5" customHeight="1"/>
    <row r="65" s="3" customFormat="1" ht="13.5" customHeight="1"/>
    <row r="66" s="3" customFormat="1" ht="13.5" customHeight="1"/>
    <row r="67" s="3" customFormat="1" ht="13.5" customHeight="1"/>
    <row r="68" s="3" customFormat="1" ht="13.5" customHeight="1"/>
    <row r="69" s="3" customFormat="1" ht="13.5" customHeight="1"/>
    <row r="70" s="3" customFormat="1" ht="13.5" customHeight="1"/>
    <row r="71" s="3" customFormat="1" ht="13.5" customHeight="1"/>
    <row r="72" s="3" customFormat="1" ht="13.5" customHeight="1"/>
    <row r="73" s="3" customFormat="1" ht="13.5" customHeight="1"/>
    <row r="74" s="3" customFormat="1" ht="13.5" customHeight="1"/>
    <row r="75" s="3" customFormat="1" ht="13.5" customHeight="1"/>
    <row r="76" s="3" customFormat="1" ht="13.5" customHeight="1"/>
    <row r="77" s="3" customFormat="1" ht="13.5" customHeight="1"/>
    <row r="78" s="3" customFormat="1" ht="13.5" customHeight="1"/>
  </sheetData>
  <mergeCells count="6">
    <mergeCell ref="A5:B5"/>
    <mergeCell ref="A3:B3"/>
    <mergeCell ref="C3:D3"/>
    <mergeCell ref="E3:F3"/>
    <mergeCell ref="G3:H3"/>
    <mergeCell ref="A4:B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A6BF-C336-4C67-ACEF-53FBB10B3300}">
  <sheetPr>
    <pageSetUpPr fitToPage="1"/>
  </sheetPr>
  <dimension ref="A1:O46"/>
  <sheetViews>
    <sheetView view="pageBreakPreview" zoomScale="115" zoomScaleNormal="100" zoomScaleSheetLayoutView="115" workbookViewId="0">
      <selection activeCell="Q18" sqref="Q18"/>
    </sheetView>
  </sheetViews>
  <sheetFormatPr defaultColWidth="5.77734375" defaultRowHeight="13.2"/>
  <cols>
    <col min="1" max="1" width="2.88671875" style="59" customWidth="1"/>
    <col min="2" max="2" width="18.6640625" style="59" customWidth="1"/>
    <col min="3" max="5" width="5.6640625" style="59" customWidth="1"/>
    <col min="6" max="6" width="4.6640625" style="1" customWidth="1"/>
    <col min="7" max="8" width="5.6640625" style="1" customWidth="1"/>
    <col min="9" max="9" width="5.6640625" style="59" customWidth="1"/>
    <col min="10" max="10" width="4.6640625" style="59" customWidth="1"/>
    <col min="11" max="11" width="5.6640625" style="60" customWidth="1"/>
    <col min="12" max="13" width="5.6640625" style="59" customWidth="1"/>
    <col min="14" max="14" width="4.6640625" style="59" customWidth="1"/>
    <col min="15" max="16384" width="5.77734375" style="59"/>
  </cols>
  <sheetData>
    <row r="1" spans="1:15" ht="15" customHeight="1">
      <c r="A1" s="38" t="s">
        <v>116</v>
      </c>
      <c r="B1" s="78"/>
    </row>
    <row r="2" spans="1:15" ht="9.9" customHeight="1" thickBot="1">
      <c r="A2" s="38"/>
    </row>
    <row r="3" spans="1:15" s="77" customFormat="1" ht="16.5" customHeight="1" thickTop="1">
      <c r="A3" s="917" t="s">
        <v>115</v>
      </c>
      <c r="B3" s="918"/>
      <c r="C3" s="904" t="s">
        <v>114</v>
      </c>
      <c r="D3" s="905"/>
      <c r="E3" s="905"/>
      <c r="F3" s="906"/>
      <c r="G3" s="904">
        <v>2</v>
      </c>
      <c r="H3" s="905"/>
      <c r="I3" s="905"/>
      <c r="J3" s="905"/>
      <c r="K3" s="909">
        <v>3</v>
      </c>
      <c r="L3" s="919"/>
      <c r="M3" s="919"/>
      <c r="N3" s="910"/>
    </row>
    <row r="4" spans="1:15" s="63" customFormat="1" ht="16.5" customHeight="1">
      <c r="A4" s="920" t="s">
        <v>113</v>
      </c>
      <c r="B4" s="921"/>
      <c r="C4" s="76" t="s">
        <v>68</v>
      </c>
      <c r="D4" s="7" t="s">
        <v>112</v>
      </c>
      <c r="E4" s="789" t="s">
        <v>111</v>
      </c>
      <c r="F4" s="75" t="s">
        <v>110</v>
      </c>
      <c r="G4" s="7" t="s">
        <v>68</v>
      </c>
      <c r="H4" s="7" t="s">
        <v>112</v>
      </c>
      <c r="I4" s="789" t="s">
        <v>111</v>
      </c>
      <c r="J4" s="75" t="s">
        <v>110</v>
      </c>
      <c r="K4" s="7" t="s">
        <v>109</v>
      </c>
      <c r="L4" s="7" t="s">
        <v>108</v>
      </c>
      <c r="M4" s="789" t="s">
        <v>107</v>
      </c>
      <c r="N4" s="603" t="s">
        <v>106</v>
      </c>
    </row>
    <row r="5" spans="1:15" s="63" customFormat="1" ht="16.5" customHeight="1">
      <c r="A5" s="604" t="s">
        <v>105</v>
      </c>
      <c r="B5" s="74"/>
      <c r="C5" s="45">
        <v>57</v>
      </c>
      <c r="D5" s="26"/>
      <c r="E5" s="26"/>
      <c r="F5" s="598"/>
      <c r="G5" s="45">
        <v>87</v>
      </c>
      <c r="H5" s="26"/>
      <c r="I5" s="26"/>
      <c r="J5" s="598"/>
      <c r="K5" s="44">
        <v>30</v>
      </c>
      <c r="L5" s="73"/>
      <c r="M5" s="73"/>
      <c r="N5" s="599"/>
    </row>
    <row r="6" spans="1:15" s="63" customFormat="1" ht="16.5" customHeight="1">
      <c r="A6" s="771"/>
      <c r="B6" s="8" t="s">
        <v>103</v>
      </c>
      <c r="C6" s="45"/>
      <c r="D6" s="772">
        <v>53</v>
      </c>
      <c r="E6" s="772">
        <v>0</v>
      </c>
      <c r="F6" s="598">
        <v>0</v>
      </c>
      <c r="G6" s="45"/>
      <c r="H6" s="772">
        <v>0</v>
      </c>
      <c r="I6" s="772">
        <v>0</v>
      </c>
      <c r="J6" s="45">
        <v>0</v>
      </c>
      <c r="K6" s="44"/>
      <c r="L6" s="888">
        <v>20</v>
      </c>
      <c r="M6" s="888" t="s">
        <v>51</v>
      </c>
      <c r="N6" s="888" t="s">
        <v>51</v>
      </c>
    </row>
    <row r="7" spans="1:15" s="63" customFormat="1" ht="16.5" customHeight="1">
      <c r="A7" s="771"/>
      <c r="B7" s="8" t="s">
        <v>102</v>
      </c>
      <c r="C7" s="45"/>
      <c r="D7" s="772">
        <v>57</v>
      </c>
      <c r="E7" s="772">
        <v>57</v>
      </c>
      <c r="F7" s="598">
        <v>0</v>
      </c>
      <c r="G7" s="45"/>
      <c r="H7" s="772">
        <v>74</v>
      </c>
      <c r="I7" s="772">
        <v>74</v>
      </c>
      <c r="J7" s="45">
        <v>0</v>
      </c>
      <c r="K7" s="44"/>
      <c r="L7" s="888">
        <v>24</v>
      </c>
      <c r="M7" s="888">
        <v>22</v>
      </c>
      <c r="N7" s="888">
        <v>2</v>
      </c>
      <c r="O7" s="795"/>
    </row>
    <row r="8" spans="1:15" s="63" customFormat="1" ht="16.5" customHeight="1">
      <c r="A8" s="771"/>
      <c r="B8" s="8" t="s">
        <v>89</v>
      </c>
      <c r="C8" s="45"/>
      <c r="D8" s="772">
        <v>0</v>
      </c>
      <c r="E8" s="772">
        <v>0</v>
      </c>
      <c r="F8" s="598">
        <v>0</v>
      </c>
      <c r="G8" s="45"/>
      <c r="H8" s="772">
        <v>20</v>
      </c>
      <c r="I8" s="772">
        <v>20</v>
      </c>
      <c r="J8" s="70">
        <v>0</v>
      </c>
      <c r="K8" s="44"/>
      <c r="L8" s="888">
        <v>7</v>
      </c>
      <c r="M8" s="888">
        <v>7</v>
      </c>
      <c r="N8" s="889" t="s">
        <v>51</v>
      </c>
    </row>
    <row r="9" spans="1:15" s="63" customFormat="1" ht="16.5" customHeight="1">
      <c r="A9" s="922" t="s">
        <v>104</v>
      </c>
      <c r="B9" s="923"/>
      <c r="C9" s="68">
        <v>149</v>
      </c>
      <c r="D9" s="67"/>
      <c r="E9" s="67"/>
      <c r="F9" s="66"/>
      <c r="G9" s="68">
        <v>149</v>
      </c>
      <c r="H9" s="67"/>
      <c r="I9" s="67"/>
      <c r="J9" s="66"/>
      <c r="K9" s="65">
        <v>116</v>
      </c>
      <c r="L9" s="64"/>
      <c r="M9" s="64"/>
      <c r="N9" s="605"/>
    </row>
    <row r="10" spans="1:15" s="63" customFormat="1" ht="16.5" customHeight="1">
      <c r="A10" s="604"/>
      <c r="B10" s="8" t="s">
        <v>103</v>
      </c>
      <c r="C10" s="45"/>
      <c r="D10" s="772">
        <v>0</v>
      </c>
      <c r="E10" s="772">
        <v>0</v>
      </c>
      <c r="F10" s="598">
        <v>0</v>
      </c>
      <c r="G10" s="45"/>
      <c r="H10" s="772">
        <v>0</v>
      </c>
      <c r="I10" s="772">
        <v>0</v>
      </c>
      <c r="J10" s="598">
        <v>0</v>
      </c>
      <c r="K10" s="44"/>
      <c r="L10" s="888">
        <v>0</v>
      </c>
      <c r="M10" s="888">
        <v>0</v>
      </c>
      <c r="N10" s="599" t="s">
        <v>51</v>
      </c>
    </row>
    <row r="11" spans="1:15" s="63" customFormat="1" ht="16.5" customHeight="1">
      <c r="A11" s="604"/>
      <c r="B11" s="8" t="s">
        <v>102</v>
      </c>
      <c r="C11" s="45"/>
      <c r="D11" s="772">
        <v>149</v>
      </c>
      <c r="E11" s="772">
        <v>149</v>
      </c>
      <c r="F11" s="598">
        <v>0</v>
      </c>
      <c r="G11" s="45"/>
      <c r="H11" s="772">
        <v>77</v>
      </c>
      <c r="I11" s="772">
        <v>77</v>
      </c>
      <c r="J11" s="598">
        <v>0</v>
      </c>
      <c r="K11" s="44"/>
      <c r="L11" s="888">
        <v>74</v>
      </c>
      <c r="M11" s="888">
        <v>73</v>
      </c>
      <c r="N11" s="599">
        <v>1</v>
      </c>
      <c r="O11" s="795"/>
    </row>
    <row r="12" spans="1:15" s="63" customFormat="1" ht="16.5" customHeight="1">
      <c r="A12" s="771"/>
      <c r="B12" s="8" t="s">
        <v>89</v>
      </c>
      <c r="C12" s="45"/>
      <c r="D12" s="772">
        <v>147</v>
      </c>
      <c r="E12" s="772">
        <v>147</v>
      </c>
      <c r="F12" s="598">
        <v>0</v>
      </c>
      <c r="G12" s="45"/>
      <c r="H12" s="772">
        <v>124</v>
      </c>
      <c r="I12" s="772">
        <v>123</v>
      </c>
      <c r="J12" s="70">
        <v>1</v>
      </c>
      <c r="K12" s="44"/>
      <c r="L12" s="888">
        <v>68</v>
      </c>
      <c r="M12" s="888">
        <v>68</v>
      </c>
      <c r="N12" s="889" t="s">
        <v>51</v>
      </c>
    </row>
    <row r="13" spans="1:15" s="63" customFormat="1" ht="16.5" customHeight="1">
      <c r="A13" s="922" t="s">
        <v>101</v>
      </c>
      <c r="B13" s="923"/>
      <c r="C13" s="68">
        <v>8</v>
      </c>
      <c r="D13" s="67"/>
      <c r="E13" s="67"/>
      <c r="F13" s="66"/>
      <c r="G13" s="68">
        <v>4</v>
      </c>
      <c r="H13" s="67"/>
      <c r="I13" s="67"/>
      <c r="J13" s="66"/>
      <c r="K13" s="65">
        <v>3</v>
      </c>
      <c r="L13" s="64"/>
      <c r="M13" s="64"/>
      <c r="N13" s="605"/>
    </row>
    <row r="14" spans="1:15" s="63" customFormat="1" ht="32.25" customHeight="1">
      <c r="A14" s="924"/>
      <c r="B14" s="72" t="s">
        <v>100</v>
      </c>
      <c r="C14" s="772"/>
      <c r="D14" s="772">
        <v>13</v>
      </c>
      <c r="E14" s="772">
        <v>12</v>
      </c>
      <c r="F14" s="45">
        <v>1</v>
      </c>
      <c r="G14" s="925"/>
      <c r="H14" s="772">
        <v>8</v>
      </c>
      <c r="I14" s="772">
        <v>8</v>
      </c>
      <c r="J14" s="45">
        <v>0</v>
      </c>
      <c r="K14" s="926"/>
      <c r="L14" s="888">
        <v>6</v>
      </c>
      <c r="M14" s="888">
        <v>6</v>
      </c>
      <c r="N14" s="888" t="s">
        <v>51</v>
      </c>
    </row>
    <row r="15" spans="1:15" s="63" customFormat="1" ht="34.5" customHeight="1">
      <c r="A15" s="924"/>
      <c r="B15" s="72" t="s">
        <v>99</v>
      </c>
      <c r="C15" s="773"/>
      <c r="D15" s="772">
        <v>1</v>
      </c>
      <c r="E15" s="772">
        <v>0</v>
      </c>
      <c r="F15" s="45">
        <v>1</v>
      </c>
      <c r="G15" s="925"/>
      <c r="H15" s="772">
        <v>1</v>
      </c>
      <c r="I15" s="45">
        <v>0</v>
      </c>
      <c r="J15" s="45">
        <v>1</v>
      </c>
      <c r="K15" s="926"/>
      <c r="L15" s="888" t="s">
        <v>51</v>
      </c>
      <c r="M15" s="44" t="s">
        <v>51</v>
      </c>
      <c r="N15" s="888" t="s">
        <v>51</v>
      </c>
    </row>
    <row r="16" spans="1:15" s="63" customFormat="1" ht="33.75" customHeight="1">
      <c r="A16" s="927" t="s">
        <v>98</v>
      </c>
      <c r="B16" s="928"/>
      <c r="C16" s="67">
        <v>4</v>
      </c>
      <c r="D16" s="67"/>
      <c r="E16" s="67"/>
      <c r="F16" s="67"/>
      <c r="G16" s="67">
        <v>8</v>
      </c>
      <c r="H16" s="67"/>
      <c r="I16" s="67"/>
      <c r="J16" s="68"/>
      <c r="K16" s="64">
        <v>7</v>
      </c>
      <c r="L16" s="64"/>
      <c r="M16" s="64"/>
      <c r="N16" s="64"/>
    </row>
    <row r="17" spans="1:14" s="63" customFormat="1" ht="16.5" customHeight="1">
      <c r="A17" s="771"/>
      <c r="B17" s="8" t="s">
        <v>97</v>
      </c>
      <c r="C17" s="772"/>
      <c r="D17" s="772">
        <v>8</v>
      </c>
      <c r="E17" s="772">
        <v>8</v>
      </c>
      <c r="F17" s="45">
        <v>0</v>
      </c>
      <c r="G17" s="925"/>
      <c r="H17" s="772">
        <v>16</v>
      </c>
      <c r="I17" s="772">
        <v>16</v>
      </c>
      <c r="J17" s="45">
        <v>0</v>
      </c>
      <c r="K17" s="926"/>
      <c r="L17" s="888">
        <v>14</v>
      </c>
      <c r="M17" s="888">
        <v>14</v>
      </c>
      <c r="N17" s="888" t="s">
        <v>51</v>
      </c>
    </row>
    <row r="18" spans="1:14" s="63" customFormat="1" ht="16.5" customHeight="1">
      <c r="A18" s="771"/>
      <c r="B18" s="8" t="s">
        <v>96</v>
      </c>
      <c r="C18" s="772"/>
      <c r="D18" s="772">
        <v>8</v>
      </c>
      <c r="E18" s="772">
        <v>8</v>
      </c>
      <c r="F18" s="45">
        <v>0</v>
      </c>
      <c r="G18" s="925"/>
      <c r="H18" s="772">
        <v>16</v>
      </c>
      <c r="I18" s="772">
        <v>16</v>
      </c>
      <c r="J18" s="45">
        <v>0</v>
      </c>
      <c r="K18" s="926"/>
      <c r="L18" s="888">
        <v>14</v>
      </c>
      <c r="M18" s="888">
        <v>14</v>
      </c>
      <c r="N18" s="888" t="s">
        <v>51</v>
      </c>
    </row>
    <row r="19" spans="1:14" s="63" customFormat="1" ht="16.5" customHeight="1">
      <c r="A19" s="771"/>
      <c r="B19" s="8" t="s">
        <v>95</v>
      </c>
      <c r="C19" s="773"/>
      <c r="D19" s="773">
        <v>8</v>
      </c>
      <c r="E19" s="773">
        <v>4</v>
      </c>
      <c r="F19" s="70">
        <v>4</v>
      </c>
      <c r="G19" s="929"/>
      <c r="H19" s="773">
        <v>16</v>
      </c>
      <c r="I19" s="773">
        <v>12</v>
      </c>
      <c r="J19" s="70">
        <v>4</v>
      </c>
      <c r="K19" s="930"/>
      <c r="L19" s="889">
        <v>14</v>
      </c>
      <c r="M19" s="889">
        <v>10</v>
      </c>
      <c r="N19" s="889">
        <v>4</v>
      </c>
    </row>
    <row r="20" spans="1:14" s="63" customFormat="1" ht="16.5" customHeight="1">
      <c r="A20" s="922" t="s">
        <v>94</v>
      </c>
      <c r="B20" s="923"/>
      <c r="C20" s="45">
        <v>67</v>
      </c>
      <c r="D20" s="772"/>
      <c r="E20" s="772"/>
      <c r="F20" s="45"/>
      <c r="G20" s="45">
        <v>50</v>
      </c>
      <c r="H20" s="772"/>
      <c r="I20" s="772"/>
      <c r="J20" s="45"/>
      <c r="K20" s="44">
        <v>42</v>
      </c>
      <c r="L20" s="888"/>
      <c r="M20" s="888"/>
      <c r="N20" s="888"/>
    </row>
    <row r="21" spans="1:14" s="63" customFormat="1" ht="16.5" customHeight="1">
      <c r="A21" s="924"/>
      <c r="B21" s="8" t="s">
        <v>87</v>
      </c>
      <c r="C21" s="772"/>
      <c r="D21" s="772">
        <v>207</v>
      </c>
      <c r="E21" s="772">
        <v>205</v>
      </c>
      <c r="F21" s="45">
        <v>2</v>
      </c>
      <c r="G21" s="925"/>
      <c r="H21" s="772">
        <v>197</v>
      </c>
      <c r="I21" s="772">
        <v>196</v>
      </c>
      <c r="J21" s="45">
        <v>1</v>
      </c>
      <c r="K21" s="926"/>
      <c r="L21" s="888">
        <v>186</v>
      </c>
      <c r="M21" s="888">
        <v>184</v>
      </c>
      <c r="N21" s="888">
        <v>2</v>
      </c>
    </row>
    <row r="22" spans="1:14" s="63" customFormat="1" ht="16.5" customHeight="1">
      <c r="A22" s="924"/>
      <c r="B22" s="8" t="s">
        <v>86</v>
      </c>
      <c r="C22" s="772"/>
      <c r="D22" s="772">
        <v>207</v>
      </c>
      <c r="E22" s="772">
        <v>207</v>
      </c>
      <c r="F22" s="45">
        <v>0</v>
      </c>
      <c r="G22" s="925"/>
      <c r="H22" s="772">
        <v>197</v>
      </c>
      <c r="I22" s="772">
        <v>195</v>
      </c>
      <c r="J22" s="45">
        <v>2</v>
      </c>
      <c r="K22" s="926"/>
      <c r="L22" s="888">
        <v>186</v>
      </c>
      <c r="M22" s="888">
        <v>186</v>
      </c>
      <c r="N22" s="888">
        <v>0</v>
      </c>
    </row>
    <row r="23" spans="1:14" s="63" customFormat="1" ht="16.5" customHeight="1">
      <c r="A23" s="924"/>
      <c r="B23" s="8" t="s">
        <v>93</v>
      </c>
      <c r="C23" s="772"/>
      <c r="D23" s="772">
        <v>149</v>
      </c>
      <c r="E23" s="772">
        <v>140</v>
      </c>
      <c r="F23" s="45">
        <v>9</v>
      </c>
      <c r="G23" s="925"/>
      <c r="H23" s="772">
        <v>46</v>
      </c>
      <c r="I23" s="772">
        <v>42</v>
      </c>
      <c r="J23" s="45">
        <v>4</v>
      </c>
      <c r="K23" s="926"/>
      <c r="L23" s="888">
        <v>60</v>
      </c>
      <c r="M23" s="888">
        <v>55</v>
      </c>
      <c r="N23" s="888">
        <v>5</v>
      </c>
    </row>
    <row r="24" spans="1:14" s="63" customFormat="1" ht="16.5" customHeight="1">
      <c r="A24" s="924"/>
      <c r="B24" s="8" t="s">
        <v>82</v>
      </c>
      <c r="C24" s="773"/>
      <c r="D24" s="773">
        <v>83</v>
      </c>
      <c r="E24" s="773">
        <v>81</v>
      </c>
      <c r="F24" s="45">
        <v>2</v>
      </c>
      <c r="G24" s="929"/>
      <c r="H24" s="773">
        <v>101</v>
      </c>
      <c r="I24" s="773">
        <v>96</v>
      </c>
      <c r="J24" s="45">
        <v>5</v>
      </c>
      <c r="K24" s="930"/>
      <c r="L24" s="889">
        <v>82</v>
      </c>
      <c r="M24" s="889">
        <v>76</v>
      </c>
      <c r="N24" s="888">
        <v>6</v>
      </c>
    </row>
    <row r="25" spans="1:14" s="63" customFormat="1" ht="16.5" customHeight="1">
      <c r="A25" s="922" t="s">
        <v>92</v>
      </c>
      <c r="B25" s="923"/>
      <c r="C25" s="67">
        <v>4</v>
      </c>
      <c r="D25" s="772"/>
      <c r="E25" s="772"/>
      <c r="F25" s="68"/>
      <c r="G25" s="67">
        <v>4</v>
      </c>
      <c r="H25" s="772"/>
      <c r="I25" s="772"/>
      <c r="J25" s="68"/>
      <c r="K25" s="64">
        <v>4</v>
      </c>
      <c r="L25" s="888"/>
      <c r="M25" s="888"/>
      <c r="N25" s="64"/>
    </row>
    <row r="26" spans="1:14" s="63" customFormat="1" ht="16.5" customHeight="1">
      <c r="A26" s="924"/>
      <c r="B26" s="8" t="s">
        <v>91</v>
      </c>
      <c r="C26" s="772"/>
      <c r="D26" s="772">
        <v>8</v>
      </c>
      <c r="E26" s="772">
        <v>8</v>
      </c>
      <c r="F26" s="45">
        <v>0</v>
      </c>
      <c r="G26" s="925"/>
      <c r="H26" s="772">
        <v>8</v>
      </c>
      <c r="I26" s="772">
        <v>8</v>
      </c>
      <c r="J26" s="45">
        <v>0</v>
      </c>
      <c r="K26" s="926"/>
      <c r="L26" s="888">
        <v>8</v>
      </c>
      <c r="M26" s="888">
        <v>8</v>
      </c>
      <c r="N26" s="888">
        <v>0</v>
      </c>
    </row>
    <row r="27" spans="1:14" s="63" customFormat="1" ht="16.5" customHeight="1">
      <c r="A27" s="924"/>
      <c r="B27" s="8" t="s">
        <v>80</v>
      </c>
      <c r="C27" s="772"/>
      <c r="D27" s="772">
        <v>8</v>
      </c>
      <c r="E27" s="772">
        <v>8</v>
      </c>
      <c r="F27" s="45">
        <v>0</v>
      </c>
      <c r="G27" s="925"/>
      <c r="H27" s="772">
        <v>0</v>
      </c>
      <c r="I27" s="772">
        <v>0</v>
      </c>
      <c r="J27" s="45">
        <v>0</v>
      </c>
      <c r="K27" s="926"/>
      <c r="L27" s="888">
        <v>8</v>
      </c>
      <c r="M27" s="888">
        <v>8</v>
      </c>
      <c r="N27" s="888">
        <v>0</v>
      </c>
    </row>
    <row r="28" spans="1:14" s="63" customFormat="1" ht="16.5" customHeight="1">
      <c r="A28" s="924"/>
      <c r="B28" s="8" t="s">
        <v>90</v>
      </c>
      <c r="C28" s="772"/>
      <c r="D28" s="772">
        <v>8</v>
      </c>
      <c r="E28" s="772">
        <v>8</v>
      </c>
      <c r="F28" s="45">
        <v>0</v>
      </c>
      <c r="G28" s="925"/>
      <c r="H28" s="772">
        <v>8</v>
      </c>
      <c r="I28" s="772">
        <v>8</v>
      </c>
      <c r="J28" s="45">
        <v>0</v>
      </c>
      <c r="K28" s="926"/>
      <c r="L28" s="888">
        <v>8</v>
      </c>
      <c r="M28" s="888">
        <v>8</v>
      </c>
      <c r="N28" s="888">
        <v>0</v>
      </c>
    </row>
    <row r="29" spans="1:14" s="63" customFormat="1" ht="16.5" customHeight="1">
      <c r="A29" s="771"/>
      <c r="B29" s="8" t="s">
        <v>89</v>
      </c>
      <c r="C29" s="70"/>
      <c r="D29" s="773">
        <v>8</v>
      </c>
      <c r="E29" s="773">
        <v>8</v>
      </c>
      <c r="F29" s="69">
        <v>0</v>
      </c>
      <c r="G29" s="773"/>
      <c r="H29" s="772">
        <v>8</v>
      </c>
      <c r="I29" s="772">
        <v>8</v>
      </c>
      <c r="J29" s="598">
        <v>0</v>
      </c>
      <c r="K29" s="889"/>
      <c r="L29" s="888">
        <v>8</v>
      </c>
      <c r="M29" s="888">
        <v>4</v>
      </c>
      <c r="N29" s="889">
        <v>4</v>
      </c>
    </row>
    <row r="30" spans="1:14" s="63" customFormat="1" ht="16.5" customHeight="1">
      <c r="A30" s="922" t="s">
        <v>88</v>
      </c>
      <c r="B30" s="923"/>
      <c r="C30" s="68">
        <v>44</v>
      </c>
      <c r="D30" s="67"/>
      <c r="E30" s="67"/>
      <c r="F30" s="66"/>
      <c r="G30" s="68">
        <v>28</v>
      </c>
      <c r="H30" s="67"/>
      <c r="I30" s="67"/>
      <c r="J30" s="66"/>
      <c r="K30" s="65">
        <v>28</v>
      </c>
      <c r="L30" s="64"/>
      <c r="M30" s="64"/>
      <c r="N30" s="605"/>
    </row>
    <row r="31" spans="1:14" s="63" customFormat="1" ht="16.5" customHeight="1">
      <c r="A31" s="924"/>
      <c r="B31" s="8" t="s">
        <v>87</v>
      </c>
      <c r="C31" s="772"/>
      <c r="D31" s="772">
        <v>60</v>
      </c>
      <c r="E31" s="772">
        <v>60</v>
      </c>
      <c r="F31" s="45">
        <v>0</v>
      </c>
      <c r="G31" s="925"/>
      <c r="H31" s="772">
        <v>45</v>
      </c>
      <c r="I31" s="772">
        <v>45</v>
      </c>
      <c r="J31" s="45">
        <v>0</v>
      </c>
      <c r="K31" s="926"/>
      <c r="L31" s="888">
        <v>60</v>
      </c>
      <c r="M31" s="888">
        <v>60</v>
      </c>
      <c r="N31" s="888">
        <v>0</v>
      </c>
    </row>
    <row r="32" spans="1:14" s="63" customFormat="1" ht="16.5" customHeight="1">
      <c r="A32" s="924"/>
      <c r="B32" s="8" t="s">
        <v>86</v>
      </c>
      <c r="C32" s="772"/>
      <c r="D32" s="772">
        <v>60</v>
      </c>
      <c r="E32" s="772">
        <v>52</v>
      </c>
      <c r="F32" s="598">
        <v>8</v>
      </c>
      <c r="G32" s="925"/>
      <c r="H32" s="772">
        <v>45</v>
      </c>
      <c r="I32" s="772">
        <v>43</v>
      </c>
      <c r="J32" s="598">
        <v>2</v>
      </c>
      <c r="K32" s="926"/>
      <c r="L32" s="888">
        <v>60</v>
      </c>
      <c r="M32" s="888">
        <v>52</v>
      </c>
      <c r="N32" s="599">
        <v>8</v>
      </c>
    </row>
    <row r="33" spans="1:14" s="63" customFormat="1" ht="16.5" customHeight="1">
      <c r="A33" s="924"/>
      <c r="B33" s="8" t="s">
        <v>85</v>
      </c>
      <c r="C33" s="772"/>
      <c r="D33" s="772">
        <v>60</v>
      </c>
      <c r="E33" s="772">
        <v>60</v>
      </c>
      <c r="F33" s="45">
        <v>0</v>
      </c>
      <c r="G33" s="925"/>
      <c r="H33" s="772">
        <v>45</v>
      </c>
      <c r="I33" s="772">
        <v>44</v>
      </c>
      <c r="J33" s="45">
        <v>1</v>
      </c>
      <c r="K33" s="926"/>
      <c r="L33" s="888">
        <v>60</v>
      </c>
      <c r="M33" s="888">
        <v>60</v>
      </c>
      <c r="N33" s="888" t="s">
        <v>51</v>
      </c>
    </row>
    <row r="34" spans="1:14" s="63" customFormat="1" ht="16.5" customHeight="1">
      <c r="A34" s="924"/>
      <c r="B34" s="8" t="s">
        <v>84</v>
      </c>
      <c r="C34" s="772"/>
      <c r="D34" s="772">
        <v>60</v>
      </c>
      <c r="E34" s="772">
        <v>60</v>
      </c>
      <c r="F34" s="45">
        <v>0</v>
      </c>
      <c r="G34" s="925"/>
      <c r="H34" s="772">
        <v>45</v>
      </c>
      <c r="I34" s="772">
        <v>45</v>
      </c>
      <c r="J34" s="45">
        <v>0</v>
      </c>
      <c r="K34" s="926"/>
      <c r="L34" s="888">
        <v>60</v>
      </c>
      <c r="M34" s="888">
        <v>59</v>
      </c>
      <c r="N34" s="888">
        <v>1</v>
      </c>
    </row>
    <row r="35" spans="1:14" s="63" customFormat="1" ht="16.5" customHeight="1">
      <c r="A35" s="924"/>
      <c r="B35" s="8" t="s">
        <v>83</v>
      </c>
      <c r="C35" s="772"/>
      <c r="D35" s="772">
        <v>60</v>
      </c>
      <c r="E35" s="772">
        <v>60</v>
      </c>
      <c r="F35" s="598">
        <v>0</v>
      </c>
      <c r="G35" s="925"/>
      <c r="H35" s="772">
        <v>45</v>
      </c>
      <c r="I35" s="772">
        <v>45</v>
      </c>
      <c r="J35" s="598">
        <v>0</v>
      </c>
      <c r="K35" s="926"/>
      <c r="L35" s="888">
        <v>60</v>
      </c>
      <c r="M35" s="888">
        <v>59</v>
      </c>
      <c r="N35" s="599">
        <v>1</v>
      </c>
    </row>
    <row r="36" spans="1:14" s="63" customFormat="1" ht="16.5" customHeight="1">
      <c r="A36" s="924"/>
      <c r="B36" s="8" t="s">
        <v>74</v>
      </c>
      <c r="C36" s="772"/>
      <c r="D36" s="772">
        <v>86</v>
      </c>
      <c r="E36" s="772">
        <v>62</v>
      </c>
      <c r="F36" s="598">
        <v>24</v>
      </c>
      <c r="G36" s="925"/>
      <c r="H36" s="772">
        <v>75</v>
      </c>
      <c r="I36" s="772">
        <v>70</v>
      </c>
      <c r="J36" s="598">
        <v>5</v>
      </c>
      <c r="K36" s="926"/>
      <c r="L36" s="888">
        <v>84</v>
      </c>
      <c r="M36" s="888">
        <v>73</v>
      </c>
      <c r="N36" s="599">
        <v>11</v>
      </c>
    </row>
    <row r="37" spans="1:14" s="63" customFormat="1" ht="16.5" customHeight="1">
      <c r="A37" s="924"/>
      <c r="B37" s="8" t="s">
        <v>82</v>
      </c>
      <c r="C37" s="773"/>
      <c r="D37" s="772">
        <v>14</v>
      </c>
      <c r="E37" s="772">
        <v>12</v>
      </c>
      <c r="F37" s="598">
        <v>2</v>
      </c>
      <c r="G37" s="929"/>
      <c r="H37" s="772">
        <v>21</v>
      </c>
      <c r="I37" s="772">
        <v>21</v>
      </c>
      <c r="J37" s="598">
        <v>0</v>
      </c>
      <c r="K37" s="930"/>
      <c r="L37" s="888">
        <v>8</v>
      </c>
      <c r="M37" s="888">
        <v>7</v>
      </c>
      <c r="N37" s="599">
        <v>1</v>
      </c>
    </row>
    <row r="38" spans="1:14" s="63" customFormat="1" ht="16.5" customHeight="1">
      <c r="A38" s="922" t="s">
        <v>81</v>
      </c>
      <c r="B38" s="923"/>
      <c r="C38" s="68">
        <v>32</v>
      </c>
      <c r="D38" s="67"/>
      <c r="E38" s="67"/>
      <c r="F38" s="66"/>
      <c r="G38" s="68">
        <v>39</v>
      </c>
      <c r="H38" s="67"/>
      <c r="I38" s="67"/>
      <c r="J38" s="66"/>
      <c r="K38" s="65">
        <v>17</v>
      </c>
      <c r="L38" s="64"/>
      <c r="M38" s="64"/>
      <c r="N38" s="605"/>
    </row>
    <row r="39" spans="1:14" s="63" customFormat="1" ht="16.5" customHeight="1">
      <c r="A39" s="924"/>
      <c r="B39" s="8" t="s">
        <v>80</v>
      </c>
      <c r="C39" s="772"/>
      <c r="D39" s="772">
        <v>48</v>
      </c>
      <c r="E39" s="772">
        <v>47</v>
      </c>
      <c r="F39" s="598">
        <v>1</v>
      </c>
      <c r="G39" s="925"/>
      <c r="H39" s="772">
        <v>118</v>
      </c>
      <c r="I39" s="772">
        <v>118</v>
      </c>
      <c r="J39" s="598">
        <v>0</v>
      </c>
      <c r="K39" s="926"/>
      <c r="L39" s="888">
        <v>73</v>
      </c>
      <c r="M39" s="888">
        <v>73</v>
      </c>
      <c r="N39" s="599">
        <v>0</v>
      </c>
    </row>
    <row r="40" spans="1:14" s="63" customFormat="1" ht="16.5" customHeight="1">
      <c r="A40" s="924"/>
      <c r="B40" s="8" t="s">
        <v>79</v>
      </c>
      <c r="C40" s="772"/>
      <c r="D40" s="772">
        <v>48</v>
      </c>
      <c r="E40" s="772">
        <v>48</v>
      </c>
      <c r="F40" s="45">
        <v>0</v>
      </c>
      <c r="G40" s="925"/>
      <c r="H40" s="772">
        <v>117</v>
      </c>
      <c r="I40" s="772">
        <v>117</v>
      </c>
      <c r="J40" s="45">
        <v>0</v>
      </c>
      <c r="K40" s="926"/>
      <c r="L40" s="888">
        <v>73</v>
      </c>
      <c r="M40" s="888">
        <v>73</v>
      </c>
      <c r="N40" s="888">
        <v>0</v>
      </c>
    </row>
    <row r="41" spans="1:14" s="62" customFormat="1" ht="12.9" customHeight="1">
      <c r="A41" s="924"/>
      <c r="B41" s="8" t="s">
        <v>78</v>
      </c>
      <c r="C41" s="772"/>
      <c r="D41" s="772">
        <v>48</v>
      </c>
      <c r="E41" s="772">
        <v>41</v>
      </c>
      <c r="F41" s="598">
        <v>7</v>
      </c>
      <c r="G41" s="925"/>
      <c r="H41" s="772">
        <v>117</v>
      </c>
      <c r="I41" s="772">
        <v>110</v>
      </c>
      <c r="J41" s="598">
        <v>7</v>
      </c>
      <c r="K41" s="926"/>
      <c r="L41" s="888">
        <v>73</v>
      </c>
      <c r="M41" s="888">
        <v>67</v>
      </c>
      <c r="N41" s="599">
        <v>6</v>
      </c>
    </row>
    <row r="42" spans="1:14">
      <c r="A42" s="924"/>
      <c r="B42" s="8" t="s">
        <v>77</v>
      </c>
      <c r="C42" s="772"/>
      <c r="D42" s="772">
        <v>48</v>
      </c>
      <c r="E42" s="772">
        <v>44</v>
      </c>
      <c r="F42" s="598">
        <v>4</v>
      </c>
      <c r="G42" s="925"/>
      <c r="H42" s="772">
        <v>117</v>
      </c>
      <c r="I42" s="772">
        <v>111</v>
      </c>
      <c r="J42" s="598">
        <v>6</v>
      </c>
      <c r="K42" s="926"/>
      <c r="L42" s="888">
        <v>73</v>
      </c>
      <c r="M42" s="888">
        <v>73</v>
      </c>
      <c r="N42" s="599">
        <v>0</v>
      </c>
    </row>
    <row r="43" spans="1:14">
      <c r="A43" s="924"/>
      <c r="B43" s="8" t="s">
        <v>76</v>
      </c>
      <c r="C43" s="772"/>
      <c r="D43" s="772">
        <v>48</v>
      </c>
      <c r="E43" s="772">
        <v>30</v>
      </c>
      <c r="F43" s="598">
        <v>18</v>
      </c>
      <c r="G43" s="925"/>
      <c r="H43" s="772">
        <v>117</v>
      </c>
      <c r="I43" s="772">
        <v>69</v>
      </c>
      <c r="J43" s="598">
        <v>48</v>
      </c>
      <c r="K43" s="926"/>
      <c r="L43" s="888">
        <v>73</v>
      </c>
      <c r="M43" s="888">
        <v>67</v>
      </c>
      <c r="N43" s="599">
        <v>6</v>
      </c>
    </row>
    <row r="44" spans="1:14">
      <c r="A44" s="924"/>
      <c r="B44" s="8" t="s">
        <v>75</v>
      </c>
      <c r="C44" s="772"/>
      <c r="D44" s="772">
        <v>47</v>
      </c>
      <c r="E44" s="772">
        <v>47</v>
      </c>
      <c r="F44" s="598">
        <v>0</v>
      </c>
      <c r="G44" s="925"/>
      <c r="H44" s="772">
        <v>114</v>
      </c>
      <c r="I44" s="772">
        <v>113</v>
      </c>
      <c r="J44" s="45">
        <v>1</v>
      </c>
      <c r="K44" s="926"/>
      <c r="L44" s="888">
        <v>53</v>
      </c>
      <c r="M44" s="888">
        <v>50</v>
      </c>
      <c r="N44" s="888">
        <v>3</v>
      </c>
    </row>
    <row r="45" spans="1:14">
      <c r="A45" s="931"/>
      <c r="B45" s="61" t="s">
        <v>74</v>
      </c>
      <c r="C45" s="776"/>
      <c r="D45" s="776">
        <v>45</v>
      </c>
      <c r="E45" s="776">
        <v>30</v>
      </c>
      <c r="F45" s="42">
        <v>15</v>
      </c>
      <c r="G45" s="932"/>
      <c r="H45" s="776">
        <v>35</v>
      </c>
      <c r="I45" s="776">
        <v>31</v>
      </c>
      <c r="J45" s="42">
        <v>4</v>
      </c>
      <c r="K45" s="933"/>
      <c r="L45" s="890">
        <v>16</v>
      </c>
      <c r="M45" s="890">
        <v>15</v>
      </c>
      <c r="N45" s="601">
        <v>1</v>
      </c>
    </row>
    <row r="46" spans="1:14">
      <c r="A46" s="3" t="s">
        <v>73</v>
      </c>
      <c r="B46" s="3"/>
      <c r="C46" s="3"/>
      <c r="D46" s="3"/>
      <c r="E46" s="3"/>
      <c r="F46" s="3"/>
      <c r="G46" s="3"/>
      <c r="H46" s="14"/>
      <c r="I46" s="3"/>
      <c r="J46" s="3"/>
      <c r="N46" s="14" t="s">
        <v>72</v>
      </c>
    </row>
  </sheetData>
  <mergeCells count="29">
    <mergeCell ref="A31:A37"/>
    <mergeCell ref="G31:G37"/>
    <mergeCell ref="K31:K37"/>
    <mergeCell ref="A38:B38"/>
    <mergeCell ref="A39:A45"/>
    <mergeCell ref="G39:G45"/>
    <mergeCell ref="K39:K45"/>
    <mergeCell ref="A25:B25"/>
    <mergeCell ref="A26:A28"/>
    <mergeCell ref="G26:G28"/>
    <mergeCell ref="K26:K28"/>
    <mergeCell ref="A30:B30"/>
    <mergeCell ref="A16:B16"/>
    <mergeCell ref="G17:G19"/>
    <mergeCell ref="K17:K19"/>
    <mergeCell ref="A20:B20"/>
    <mergeCell ref="A21:A24"/>
    <mergeCell ref="G21:G24"/>
    <mergeCell ref="K21:K24"/>
    <mergeCell ref="A9:B9"/>
    <mergeCell ref="A13:B13"/>
    <mergeCell ref="A14:A15"/>
    <mergeCell ref="G14:G15"/>
    <mergeCell ref="K14:K15"/>
    <mergeCell ref="A3:B3"/>
    <mergeCell ref="C3:F3"/>
    <mergeCell ref="G3:J3"/>
    <mergeCell ref="K3:N3"/>
    <mergeCell ref="A4:B4"/>
  </mergeCells>
  <phoneticPr fontId="3"/>
  <pageMargins left="0.62992125984251968" right="0.62992125984251968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7184-EC03-4974-A8B2-1B228B937A58}">
  <dimension ref="A1:O52"/>
  <sheetViews>
    <sheetView view="pageBreakPreview" zoomScale="115" zoomScaleNormal="100" zoomScaleSheetLayoutView="115" workbookViewId="0">
      <selection activeCell="C19" sqref="C19"/>
    </sheetView>
  </sheetViews>
  <sheetFormatPr defaultColWidth="9" defaultRowHeight="13.2"/>
  <cols>
    <col min="1" max="1" width="3.6640625" style="79" customWidth="1"/>
    <col min="2" max="2" width="3.44140625" style="79" customWidth="1"/>
    <col min="3" max="3" width="29.21875" style="79" customWidth="1"/>
    <col min="4" max="4" width="16.88671875" style="79" customWidth="1"/>
    <col min="5" max="5" width="16.88671875" style="80" customWidth="1"/>
    <col min="6" max="6" width="16.88671875" style="79" customWidth="1"/>
    <col min="7" max="7" width="9.6640625" style="79" customWidth="1"/>
    <col min="8" max="16384" width="9" style="79"/>
  </cols>
  <sheetData>
    <row r="1" spans="1:15" ht="15" customHeight="1">
      <c r="A1" s="116" t="s">
        <v>140</v>
      </c>
      <c r="B1" s="117"/>
      <c r="C1" s="117"/>
      <c r="D1" s="80"/>
      <c r="E1" s="79"/>
    </row>
    <row r="2" spans="1:15" ht="9.9" customHeight="1" thickBot="1">
      <c r="A2" s="116"/>
      <c r="D2" s="80"/>
      <c r="E2" s="79"/>
    </row>
    <row r="3" spans="1:15" s="94" customFormat="1" ht="14.1" customHeight="1" thickTop="1">
      <c r="A3" s="606"/>
      <c r="B3" s="115"/>
      <c r="C3" s="114" t="s">
        <v>139</v>
      </c>
      <c r="D3" s="934" t="s">
        <v>2</v>
      </c>
      <c r="E3" s="936">
        <v>2</v>
      </c>
      <c r="F3" s="938">
        <v>3</v>
      </c>
      <c r="G3" s="95"/>
      <c r="H3" s="95"/>
      <c r="I3" s="95"/>
      <c r="J3" s="95"/>
      <c r="K3" s="95"/>
      <c r="L3" s="95"/>
      <c r="M3" s="95"/>
      <c r="N3" s="95"/>
      <c r="O3" s="95"/>
    </row>
    <row r="4" spans="1:15" s="94" customFormat="1" ht="14.1" customHeight="1">
      <c r="A4" s="940" t="s">
        <v>138</v>
      </c>
      <c r="B4" s="941"/>
      <c r="C4" s="100"/>
      <c r="D4" s="935"/>
      <c r="E4" s="937"/>
      <c r="F4" s="939"/>
      <c r="H4" s="95"/>
      <c r="I4" s="95"/>
      <c r="J4" s="95"/>
      <c r="K4" s="95"/>
      <c r="L4" s="95"/>
      <c r="M4" s="95"/>
      <c r="N4" s="95"/>
      <c r="O4" s="95"/>
    </row>
    <row r="5" spans="1:15" s="94" customFormat="1" ht="12">
      <c r="A5" s="942" t="s">
        <v>137</v>
      </c>
      <c r="B5" s="942"/>
      <c r="C5" s="942"/>
      <c r="D5" s="113">
        <v>26966</v>
      </c>
      <c r="E5" s="113">
        <v>20685</v>
      </c>
      <c r="F5" s="801">
        <v>23861</v>
      </c>
      <c r="H5" s="96"/>
      <c r="I5" s="96"/>
      <c r="J5" s="96"/>
      <c r="K5" s="96"/>
      <c r="L5" s="95"/>
    </row>
    <row r="6" spans="1:15" s="94" customFormat="1" ht="12">
      <c r="A6" s="607"/>
      <c r="B6" s="608" t="s">
        <v>136</v>
      </c>
      <c r="C6" s="103"/>
      <c r="D6" s="104">
        <v>25025</v>
      </c>
      <c r="E6" s="102">
        <v>19781</v>
      </c>
      <c r="F6" s="798">
        <v>22585</v>
      </c>
      <c r="H6" s="112"/>
      <c r="I6" s="96"/>
      <c r="J6" s="96"/>
      <c r="K6" s="95"/>
    </row>
    <row r="7" spans="1:15" s="94" customFormat="1" ht="12">
      <c r="A7" s="607"/>
      <c r="B7" s="608"/>
      <c r="C7" s="111" t="s">
        <v>135</v>
      </c>
      <c r="D7" s="102">
        <v>12355</v>
      </c>
      <c r="E7" s="102">
        <v>9930</v>
      </c>
      <c r="F7" s="798">
        <v>11493</v>
      </c>
      <c r="H7" s="96"/>
      <c r="I7" s="96"/>
      <c r="J7" s="96"/>
      <c r="K7" s="95"/>
    </row>
    <row r="8" spans="1:15" s="94" customFormat="1" ht="12">
      <c r="A8" s="607"/>
      <c r="B8" s="608"/>
      <c r="C8" s="111" t="s">
        <v>134</v>
      </c>
      <c r="D8" s="102">
        <v>11817</v>
      </c>
      <c r="E8" s="102">
        <v>9827</v>
      </c>
      <c r="F8" s="798">
        <v>11081</v>
      </c>
      <c r="H8" s="96"/>
      <c r="I8" s="96"/>
      <c r="J8" s="96"/>
      <c r="K8" s="95"/>
    </row>
    <row r="9" spans="1:15" s="94" customFormat="1" ht="12">
      <c r="A9" s="607"/>
      <c r="B9" s="608"/>
      <c r="C9" s="111" t="s">
        <v>133</v>
      </c>
      <c r="D9" s="102">
        <v>52</v>
      </c>
      <c r="E9" s="102">
        <v>15</v>
      </c>
      <c r="F9" s="798">
        <v>10</v>
      </c>
      <c r="H9" s="96"/>
      <c r="I9" s="96"/>
      <c r="J9" s="96"/>
      <c r="K9" s="95"/>
    </row>
    <row r="10" spans="1:15" s="94" customFormat="1" ht="12">
      <c r="A10" s="607"/>
      <c r="B10" s="608"/>
      <c r="C10" s="111" t="s">
        <v>132</v>
      </c>
      <c r="D10" s="110" t="s">
        <v>127</v>
      </c>
      <c r="E10" s="415" t="s">
        <v>51</v>
      </c>
      <c r="F10" s="414" t="s">
        <v>127</v>
      </c>
      <c r="H10" s="96"/>
      <c r="I10" s="96"/>
      <c r="J10" s="96"/>
      <c r="K10" s="95"/>
    </row>
    <row r="11" spans="1:15" s="94" customFormat="1" ht="12">
      <c r="A11" s="607"/>
      <c r="B11" s="608"/>
      <c r="C11" s="103" t="s">
        <v>131</v>
      </c>
      <c r="D11" s="102">
        <v>1</v>
      </c>
      <c r="E11" s="415" t="s">
        <v>51</v>
      </c>
      <c r="F11" s="414" t="s">
        <v>127</v>
      </c>
      <c r="H11" s="96"/>
      <c r="I11" s="96"/>
      <c r="J11" s="96"/>
      <c r="K11" s="95"/>
    </row>
    <row r="12" spans="1:15" s="94" customFormat="1" ht="12">
      <c r="A12" s="607"/>
      <c r="B12" s="608"/>
      <c r="C12" s="103" t="s">
        <v>130</v>
      </c>
      <c r="D12" s="102">
        <v>83</v>
      </c>
      <c r="E12" s="102">
        <v>7</v>
      </c>
      <c r="F12" s="802">
        <v>1</v>
      </c>
      <c r="H12" s="96"/>
      <c r="I12" s="96"/>
      <c r="J12" s="96"/>
      <c r="K12" s="95"/>
    </row>
    <row r="13" spans="1:15" s="94" customFormat="1" ht="12">
      <c r="A13" s="607"/>
      <c r="B13" s="608"/>
      <c r="C13" s="103" t="s">
        <v>129</v>
      </c>
      <c r="D13" s="102">
        <v>645</v>
      </c>
      <c r="E13" s="415" t="s">
        <v>127</v>
      </c>
      <c r="F13" s="414" t="s">
        <v>127</v>
      </c>
      <c r="H13" s="96"/>
      <c r="I13" s="96"/>
      <c r="J13" s="96"/>
      <c r="K13" s="95"/>
    </row>
    <row r="14" spans="1:15" s="94" customFormat="1" ht="12">
      <c r="A14" s="607"/>
      <c r="B14" s="608"/>
      <c r="C14" s="103" t="s">
        <v>128</v>
      </c>
      <c r="D14" s="102">
        <v>0</v>
      </c>
      <c r="E14" s="415" t="s">
        <v>127</v>
      </c>
      <c r="F14" s="414" t="s">
        <v>127</v>
      </c>
      <c r="H14" s="96"/>
      <c r="I14" s="96"/>
      <c r="J14" s="96"/>
      <c r="K14" s="95"/>
    </row>
    <row r="15" spans="1:15" s="94" customFormat="1" ht="12">
      <c r="A15" s="607"/>
      <c r="B15" s="608"/>
      <c r="C15" s="103" t="s">
        <v>126</v>
      </c>
      <c r="D15" s="109">
        <v>36</v>
      </c>
      <c r="E15" s="579">
        <v>1</v>
      </c>
      <c r="F15" s="799" t="s">
        <v>51</v>
      </c>
      <c r="H15" s="96"/>
      <c r="I15" s="96"/>
      <c r="J15" s="96"/>
      <c r="K15" s="95"/>
    </row>
    <row r="16" spans="1:15" s="94" customFormat="1" ht="12">
      <c r="A16" s="607"/>
      <c r="B16" s="608"/>
      <c r="C16" s="108" t="s">
        <v>125</v>
      </c>
      <c r="D16" s="107">
        <v>36</v>
      </c>
      <c r="E16" s="107">
        <v>1</v>
      </c>
      <c r="F16" s="800" t="s">
        <v>51</v>
      </c>
      <c r="H16" s="96"/>
      <c r="I16" s="96"/>
      <c r="J16" s="96"/>
      <c r="K16" s="95"/>
    </row>
    <row r="17" spans="1:15" s="94" customFormat="1" ht="12">
      <c r="A17" s="607"/>
      <c r="B17" s="106" t="s">
        <v>124</v>
      </c>
      <c r="C17" s="105"/>
      <c r="D17" s="104">
        <v>1941</v>
      </c>
      <c r="E17" s="102">
        <v>904</v>
      </c>
      <c r="F17" s="802">
        <v>1276</v>
      </c>
      <c r="H17" s="96"/>
      <c r="I17" s="96"/>
      <c r="J17" s="96"/>
      <c r="K17" s="95"/>
    </row>
    <row r="18" spans="1:15" s="94" customFormat="1" ht="12">
      <c r="A18" s="607"/>
      <c r="B18" s="608"/>
      <c r="C18" s="103" t="s">
        <v>123</v>
      </c>
      <c r="D18" s="102">
        <v>502</v>
      </c>
      <c r="E18" s="102">
        <v>45</v>
      </c>
      <c r="F18" s="798">
        <v>456</v>
      </c>
      <c r="H18" s="96"/>
      <c r="I18" s="96"/>
      <c r="J18" s="96"/>
      <c r="K18" s="96"/>
      <c r="L18" s="95"/>
    </row>
    <row r="19" spans="1:15" s="94" customFormat="1" ht="12">
      <c r="A19" s="607"/>
      <c r="B19" s="608"/>
      <c r="C19" s="103" t="s">
        <v>567</v>
      </c>
      <c r="D19" s="102">
        <v>197</v>
      </c>
      <c r="E19" s="102">
        <v>187</v>
      </c>
      <c r="F19" s="798">
        <v>54</v>
      </c>
      <c r="H19" s="96"/>
      <c r="I19" s="96"/>
      <c r="J19" s="96"/>
      <c r="K19" s="96"/>
      <c r="L19" s="95"/>
    </row>
    <row r="20" spans="1:15" s="94" customFormat="1" ht="12">
      <c r="A20" s="607"/>
      <c r="B20" s="608"/>
      <c r="C20" s="103" t="s">
        <v>122</v>
      </c>
      <c r="D20" s="102">
        <v>95</v>
      </c>
      <c r="E20" s="102">
        <v>129</v>
      </c>
      <c r="F20" s="798">
        <v>101</v>
      </c>
      <c r="H20" s="96"/>
      <c r="I20" s="96"/>
      <c r="J20" s="96"/>
      <c r="K20" s="96"/>
      <c r="L20" s="95"/>
    </row>
    <row r="21" spans="1:15" s="94" customFormat="1" ht="12">
      <c r="A21" s="607"/>
      <c r="B21" s="608"/>
      <c r="C21" s="103" t="s">
        <v>121</v>
      </c>
      <c r="D21" s="102">
        <v>881</v>
      </c>
      <c r="E21" s="102">
        <v>341</v>
      </c>
      <c r="F21" s="798">
        <v>447</v>
      </c>
      <c r="H21" s="96"/>
      <c r="I21" s="96"/>
      <c r="J21" s="96"/>
      <c r="K21" s="96"/>
      <c r="L21" s="95"/>
    </row>
    <row r="22" spans="1:15" s="94" customFormat="1" ht="12">
      <c r="A22" s="607"/>
      <c r="B22" s="608"/>
      <c r="C22" s="103" t="s">
        <v>120</v>
      </c>
      <c r="D22" s="102">
        <v>193</v>
      </c>
      <c r="E22" s="102">
        <v>129</v>
      </c>
      <c r="F22" s="798">
        <v>170</v>
      </c>
      <c r="H22" s="96"/>
      <c r="I22" s="96"/>
      <c r="J22" s="96"/>
      <c r="K22" s="96"/>
      <c r="L22" s="95"/>
    </row>
    <row r="23" spans="1:15" s="94" customFormat="1" ht="12">
      <c r="A23" s="607"/>
      <c r="B23" s="608"/>
      <c r="C23" s="103" t="s">
        <v>119</v>
      </c>
      <c r="D23" s="102">
        <v>55</v>
      </c>
      <c r="E23" s="102">
        <v>55</v>
      </c>
      <c r="F23" s="798">
        <v>30</v>
      </c>
      <c r="H23" s="96"/>
      <c r="I23" s="96"/>
      <c r="J23" s="96"/>
      <c r="K23" s="96"/>
      <c r="L23" s="95"/>
    </row>
    <row r="24" spans="1:15" s="94" customFormat="1" ht="12">
      <c r="A24" s="609"/>
      <c r="B24" s="101"/>
      <c r="C24" s="100" t="s">
        <v>118</v>
      </c>
      <c r="D24" s="99">
        <v>18</v>
      </c>
      <c r="E24" s="99">
        <v>18</v>
      </c>
      <c r="F24" s="803">
        <v>18</v>
      </c>
      <c r="H24" s="96"/>
      <c r="I24" s="96"/>
      <c r="J24" s="96"/>
      <c r="K24" s="96"/>
      <c r="L24" s="95"/>
    </row>
    <row r="25" spans="1:15" s="94" customFormat="1" ht="12">
      <c r="A25" s="98" t="s">
        <v>117</v>
      </c>
      <c r="B25" s="91"/>
      <c r="C25" s="91"/>
      <c r="D25" s="93"/>
      <c r="E25" s="92"/>
      <c r="F25" s="97"/>
      <c r="H25" s="96"/>
      <c r="I25" s="96"/>
      <c r="J25" s="96"/>
      <c r="K25" s="96"/>
      <c r="L25" s="96"/>
      <c r="M25" s="96"/>
      <c r="N25" s="96"/>
      <c r="O25" s="95"/>
    </row>
    <row r="26" spans="1:15" s="94" customFormat="1" ht="12">
      <c r="A26" s="88"/>
      <c r="B26" s="91"/>
      <c r="C26" s="91"/>
      <c r="D26" s="92"/>
      <c r="E26" s="93"/>
      <c r="F26" s="92"/>
      <c r="H26" s="96"/>
      <c r="I26" s="96"/>
      <c r="J26" s="96"/>
      <c r="K26" s="96"/>
      <c r="L26" s="96"/>
      <c r="M26" s="96"/>
      <c r="N26" s="96"/>
      <c r="O26" s="95"/>
    </row>
    <row r="27" spans="1:15" s="94" customFormat="1" ht="12">
      <c r="A27" s="88"/>
      <c r="B27" s="91"/>
      <c r="C27" s="91"/>
      <c r="D27" s="92"/>
      <c r="E27" s="93"/>
      <c r="F27" s="92"/>
      <c r="H27" s="96"/>
      <c r="I27" s="96"/>
      <c r="J27" s="96"/>
      <c r="K27" s="96"/>
      <c r="L27" s="96"/>
      <c r="M27" s="96"/>
      <c r="N27" s="96"/>
      <c r="O27" s="95"/>
    </row>
    <row r="28" spans="1:15" s="88" customFormat="1" ht="12" customHeight="1">
      <c r="B28" s="91"/>
      <c r="C28" s="91"/>
      <c r="E28" s="90"/>
      <c r="G28" s="89"/>
      <c r="H28" s="89"/>
      <c r="I28" s="89"/>
      <c r="J28" s="89"/>
      <c r="K28" s="89"/>
      <c r="L28" s="89"/>
      <c r="M28" s="89"/>
      <c r="N28" s="89"/>
    </row>
    <row r="29" spans="1:15" s="88" customFormat="1" ht="12" customHeight="1">
      <c r="B29" s="91"/>
      <c r="C29" s="91"/>
      <c r="D29" s="92"/>
      <c r="E29" s="93"/>
      <c r="F29" s="92"/>
      <c r="G29" s="89"/>
      <c r="H29" s="89"/>
      <c r="I29" s="89"/>
      <c r="J29" s="89"/>
      <c r="K29" s="89"/>
      <c r="L29" s="89"/>
      <c r="M29" s="89"/>
      <c r="N29" s="89"/>
    </row>
    <row r="30" spans="1:15" s="88" customFormat="1" ht="12" customHeight="1">
      <c r="B30" s="91"/>
      <c r="C30" s="91"/>
      <c r="D30" s="92"/>
      <c r="E30" s="93"/>
      <c r="F30" s="92"/>
      <c r="G30" s="89"/>
      <c r="H30" s="89"/>
      <c r="I30" s="89"/>
      <c r="J30" s="89"/>
      <c r="K30" s="89"/>
      <c r="L30" s="89"/>
      <c r="M30" s="89"/>
      <c r="N30" s="89"/>
    </row>
    <row r="31" spans="1:15" s="88" customFormat="1" ht="12" customHeight="1">
      <c r="B31" s="91"/>
      <c r="C31" s="91"/>
      <c r="E31" s="90"/>
      <c r="G31" s="89"/>
      <c r="H31" s="89"/>
      <c r="I31" s="89"/>
      <c r="J31" s="89"/>
      <c r="K31" s="89"/>
      <c r="L31" s="89"/>
      <c r="M31" s="89"/>
      <c r="N31" s="89"/>
    </row>
    <row r="32" spans="1:15">
      <c r="A32" s="81"/>
      <c r="B32" s="81"/>
      <c r="C32" s="81"/>
      <c r="D32" s="83"/>
      <c r="E32" s="84"/>
      <c r="F32" s="83"/>
      <c r="G32" s="83"/>
      <c r="H32" s="83"/>
      <c r="I32" s="83"/>
      <c r="J32" s="83"/>
      <c r="K32" s="83"/>
      <c r="L32" s="83"/>
      <c r="M32" s="83"/>
      <c r="N32" s="83"/>
      <c r="O32" s="81"/>
    </row>
    <row r="33" spans="1:15">
      <c r="A33" s="81"/>
      <c r="B33" s="87"/>
      <c r="C33" s="85"/>
      <c r="D33" s="85"/>
      <c r="E33" s="86"/>
      <c r="F33" s="85"/>
      <c r="G33" s="85"/>
      <c r="H33" s="83"/>
      <c r="I33" s="83"/>
      <c r="J33" s="83"/>
      <c r="K33" s="83"/>
      <c r="L33" s="83"/>
      <c r="M33" s="83"/>
      <c r="N33" s="83"/>
      <c r="O33" s="81"/>
    </row>
    <row r="34" spans="1:15">
      <c r="A34" s="81"/>
      <c r="B34" s="87"/>
      <c r="C34" s="83"/>
      <c r="D34" s="85"/>
      <c r="E34" s="86"/>
      <c r="F34" s="85"/>
      <c r="G34" s="85"/>
      <c r="H34" s="83"/>
      <c r="I34" s="83"/>
      <c r="J34" s="83"/>
      <c r="K34" s="83"/>
      <c r="L34" s="83"/>
      <c r="M34" s="83"/>
      <c r="N34" s="83"/>
      <c r="O34" s="81"/>
    </row>
    <row r="35" spans="1:15">
      <c r="A35" s="81"/>
      <c r="B35" s="81"/>
      <c r="C35" s="83"/>
      <c r="D35" s="85"/>
      <c r="E35" s="86"/>
      <c r="F35" s="85"/>
      <c r="G35" s="85"/>
      <c r="H35" s="83"/>
      <c r="I35" s="83"/>
      <c r="J35" s="83"/>
      <c r="K35" s="83"/>
      <c r="L35" s="83"/>
      <c r="M35" s="83"/>
      <c r="N35" s="83"/>
      <c r="O35" s="81"/>
    </row>
    <row r="36" spans="1:15">
      <c r="A36" s="81"/>
      <c r="B36" s="81"/>
      <c r="C36" s="83"/>
      <c r="D36" s="83"/>
      <c r="E36" s="84"/>
      <c r="F36" s="83"/>
      <c r="G36" s="83"/>
      <c r="H36" s="83"/>
      <c r="I36" s="83"/>
      <c r="J36" s="83"/>
      <c r="K36" s="83"/>
      <c r="L36" s="83"/>
      <c r="M36" s="83"/>
      <c r="N36" s="83"/>
      <c r="O36" s="81"/>
    </row>
    <row r="37" spans="1:15">
      <c r="A37" s="81"/>
      <c r="C37" s="81"/>
      <c r="D37" s="83"/>
      <c r="E37" s="84"/>
      <c r="F37" s="83"/>
      <c r="G37" s="83"/>
      <c r="H37" s="83"/>
      <c r="I37" s="83"/>
      <c r="J37" s="83"/>
      <c r="K37" s="83"/>
      <c r="L37" s="83"/>
      <c r="M37" s="83"/>
      <c r="N37" s="83"/>
      <c r="O37" s="81"/>
    </row>
    <row r="38" spans="1:15">
      <c r="A38" s="81"/>
      <c r="B38" s="81"/>
      <c r="C38" s="81"/>
      <c r="D38" s="83"/>
      <c r="E38" s="84"/>
      <c r="F38" s="83"/>
      <c r="G38" s="83"/>
      <c r="H38" s="83"/>
      <c r="I38" s="83"/>
      <c r="J38" s="83"/>
      <c r="K38" s="83"/>
      <c r="L38" s="83"/>
      <c r="M38" s="83"/>
      <c r="N38" s="83"/>
      <c r="O38" s="81"/>
    </row>
    <row r="39" spans="1:15">
      <c r="A39" s="81"/>
      <c r="B39" s="81"/>
      <c r="C39" s="81"/>
      <c r="D39" s="83"/>
      <c r="E39" s="84"/>
      <c r="F39" s="83"/>
      <c r="G39" s="83"/>
      <c r="H39" s="83"/>
      <c r="I39" s="83"/>
      <c r="J39" s="83"/>
      <c r="K39" s="83"/>
      <c r="L39" s="83"/>
      <c r="M39" s="83"/>
      <c r="N39" s="83"/>
      <c r="O39" s="81"/>
    </row>
    <row r="40" spans="1:15">
      <c r="A40" s="81"/>
      <c r="B40" s="81"/>
      <c r="C40" s="81"/>
      <c r="D40" s="83"/>
      <c r="E40" s="84"/>
      <c r="F40" s="83"/>
      <c r="G40" s="83"/>
      <c r="H40" s="83"/>
      <c r="I40" s="83"/>
      <c r="J40" s="83"/>
      <c r="K40" s="83"/>
      <c r="L40" s="83"/>
      <c r="M40" s="83"/>
      <c r="N40" s="83"/>
      <c r="O40" s="81"/>
    </row>
    <row r="41" spans="1:15">
      <c r="A41" s="81"/>
      <c r="B41" s="81"/>
      <c r="C41" s="81"/>
      <c r="D41" s="83"/>
      <c r="E41" s="84"/>
      <c r="F41" s="83"/>
      <c r="G41" s="83"/>
      <c r="H41" s="83"/>
      <c r="I41" s="83"/>
      <c r="J41" s="83"/>
      <c r="K41" s="83"/>
      <c r="L41" s="83"/>
      <c r="M41" s="83"/>
      <c r="N41" s="83"/>
      <c r="O41" s="81"/>
    </row>
    <row r="42" spans="1:15">
      <c r="A42" s="81"/>
      <c r="B42" s="81"/>
      <c r="C42" s="81"/>
      <c r="D42" s="83"/>
      <c r="E42" s="84"/>
      <c r="F42" s="83"/>
      <c r="G42" s="83"/>
      <c r="H42" s="83"/>
      <c r="I42" s="83"/>
      <c r="J42" s="83"/>
      <c r="K42" s="83"/>
      <c r="L42" s="83"/>
      <c r="M42" s="83"/>
      <c r="N42" s="83"/>
      <c r="O42" s="81"/>
    </row>
    <row r="43" spans="1:15">
      <c r="A43" s="81"/>
      <c r="B43" s="81"/>
      <c r="C43" s="81"/>
      <c r="D43" s="83"/>
      <c r="E43" s="84"/>
      <c r="F43" s="83"/>
      <c r="G43" s="83"/>
      <c r="H43" s="83"/>
      <c r="I43" s="83"/>
      <c r="J43" s="83"/>
      <c r="K43" s="83"/>
      <c r="L43" s="83"/>
      <c r="M43" s="83"/>
      <c r="N43" s="83"/>
      <c r="O43" s="81"/>
    </row>
    <row r="44" spans="1:15">
      <c r="A44" s="81"/>
      <c r="B44" s="81"/>
      <c r="C44" s="81"/>
      <c r="D44" s="83"/>
      <c r="E44" s="84"/>
      <c r="F44" s="83"/>
      <c r="G44" s="83"/>
      <c r="H44" s="83"/>
      <c r="I44" s="83"/>
      <c r="J44" s="83"/>
      <c r="K44" s="83"/>
      <c r="L44" s="83"/>
      <c r="M44" s="83"/>
      <c r="N44" s="83"/>
      <c r="O44" s="81"/>
    </row>
    <row r="45" spans="1:15">
      <c r="A45" s="81"/>
      <c r="B45" s="81"/>
      <c r="C45" s="81"/>
      <c r="D45" s="83"/>
      <c r="E45" s="84"/>
      <c r="F45" s="83"/>
      <c r="G45" s="83"/>
      <c r="H45" s="83"/>
      <c r="I45" s="83"/>
      <c r="J45" s="83"/>
      <c r="K45" s="83"/>
      <c r="L45" s="83"/>
      <c r="M45" s="83"/>
      <c r="N45" s="83"/>
      <c r="O45" s="81"/>
    </row>
    <row r="46" spans="1:15">
      <c r="A46" s="81"/>
      <c r="B46" s="81"/>
      <c r="C46" s="81"/>
      <c r="D46" s="83"/>
      <c r="E46" s="84"/>
      <c r="F46" s="83"/>
      <c r="G46" s="83"/>
      <c r="H46" s="83"/>
      <c r="I46" s="83"/>
      <c r="J46" s="83"/>
      <c r="K46" s="83"/>
      <c r="L46" s="83"/>
      <c r="M46" s="83"/>
      <c r="N46" s="83"/>
      <c r="O46" s="81"/>
    </row>
    <row r="47" spans="1:15">
      <c r="A47" s="81"/>
      <c r="B47" s="81"/>
      <c r="C47" s="81"/>
      <c r="D47" s="83"/>
      <c r="E47" s="84"/>
      <c r="F47" s="83"/>
      <c r="G47" s="83"/>
      <c r="H47" s="83"/>
      <c r="I47" s="83"/>
      <c r="J47" s="83"/>
      <c r="K47" s="83"/>
      <c r="L47" s="83"/>
      <c r="M47" s="83"/>
      <c r="N47" s="83"/>
      <c r="O47" s="81"/>
    </row>
    <row r="48" spans="1:15">
      <c r="A48" s="81"/>
      <c r="B48" s="81"/>
      <c r="C48" s="81"/>
      <c r="D48" s="81"/>
      <c r="E48" s="82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>
      <c r="A49" s="81"/>
      <c r="B49" s="81"/>
      <c r="C49" s="81"/>
      <c r="D49" s="81"/>
      <c r="E49" s="82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>
      <c r="A50" s="81"/>
      <c r="B50" s="81"/>
      <c r="C50" s="81"/>
      <c r="D50" s="81"/>
      <c r="E50" s="82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>
      <c r="A51" s="81"/>
      <c r="B51" s="81"/>
      <c r="C51" s="81"/>
      <c r="D51" s="81"/>
      <c r="E51" s="82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>
      <c r="A52" s="81"/>
      <c r="B52" s="81"/>
      <c r="C52" s="81"/>
      <c r="D52" s="81"/>
      <c r="E52" s="82"/>
      <c r="F52" s="81"/>
      <c r="G52" s="81"/>
      <c r="H52" s="81"/>
      <c r="I52" s="81"/>
      <c r="J52" s="81"/>
      <c r="K52" s="81"/>
      <c r="L52" s="81"/>
      <c r="M52" s="81"/>
      <c r="N52" s="81"/>
      <c r="O52" s="81"/>
    </row>
  </sheetData>
  <mergeCells count="5">
    <mergeCell ref="D3:D4"/>
    <mergeCell ref="E3:E4"/>
    <mergeCell ref="F3:F4"/>
    <mergeCell ref="A4:B4"/>
    <mergeCell ref="A5:C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845EC-D52B-4646-8869-E8DF2945992E}">
  <dimension ref="A1:IV17"/>
  <sheetViews>
    <sheetView view="pageBreakPreview" zoomScale="115" zoomScaleNormal="100" zoomScaleSheetLayoutView="115" workbookViewId="0">
      <selection activeCell="E11" sqref="E11"/>
    </sheetView>
  </sheetViews>
  <sheetFormatPr defaultColWidth="3.33203125" defaultRowHeight="10.8"/>
  <cols>
    <col min="1" max="1" width="1.77734375" style="12" customWidth="1"/>
    <col min="2" max="2" width="2.88671875" style="12" customWidth="1"/>
    <col min="3" max="3" width="19.88671875" style="12" customWidth="1"/>
    <col min="4" max="7" width="10.6640625" style="12" customWidth="1"/>
    <col min="8" max="255" width="9" style="12" customWidth="1"/>
    <col min="256" max="16384" width="3.33203125" style="12"/>
  </cols>
  <sheetData>
    <row r="1" spans="1:256" ht="15" customHeight="1">
      <c r="A1" s="36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9.9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thickTop="1">
      <c r="A3" s="594"/>
      <c r="B3" s="785"/>
      <c r="C3" s="786" t="s">
        <v>70</v>
      </c>
      <c r="D3" s="947" t="s">
        <v>2</v>
      </c>
      <c r="E3" s="948"/>
      <c r="F3" s="947">
        <v>2</v>
      </c>
      <c r="G3" s="949"/>
      <c r="H3" s="950">
        <v>3</v>
      </c>
      <c r="I3" s="948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pans="1:256" ht="15" customHeight="1">
      <c r="A4" s="770" t="s">
        <v>48</v>
      </c>
      <c r="B4" s="781"/>
      <c r="C4" s="568"/>
      <c r="D4" s="789" t="s">
        <v>68</v>
      </c>
      <c r="E4" s="130" t="s">
        <v>150</v>
      </c>
      <c r="F4" s="789" t="s">
        <v>68</v>
      </c>
      <c r="G4" s="130" t="s">
        <v>150</v>
      </c>
      <c r="H4" s="789" t="s">
        <v>68</v>
      </c>
      <c r="I4" s="789" t="s">
        <v>150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ht="18" customHeight="1">
      <c r="A5" s="951" t="s">
        <v>66</v>
      </c>
      <c r="B5" s="952"/>
      <c r="C5" s="953"/>
      <c r="D5" s="124">
        <v>16360</v>
      </c>
      <c r="E5" s="124">
        <v>8119</v>
      </c>
      <c r="F5" s="124">
        <v>16351</v>
      </c>
      <c r="G5" s="124">
        <v>6664</v>
      </c>
      <c r="H5" s="122">
        <v>10878</v>
      </c>
      <c r="I5" s="123">
        <v>6364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ht="18" customHeight="1">
      <c r="A6" s="610"/>
      <c r="B6" s="943" t="s">
        <v>149</v>
      </c>
      <c r="C6" s="944"/>
      <c r="D6" s="128">
        <v>9807</v>
      </c>
      <c r="E6" s="128">
        <v>4119</v>
      </c>
      <c r="F6" s="128">
        <v>9763</v>
      </c>
      <c r="G6" s="128">
        <v>4488</v>
      </c>
      <c r="H6" s="127">
        <v>7789</v>
      </c>
      <c r="I6" s="611">
        <v>4022</v>
      </c>
      <c r="J6" s="129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18" customHeight="1">
      <c r="A7" s="588"/>
      <c r="B7" s="612"/>
      <c r="C7" s="126" t="s">
        <v>148</v>
      </c>
      <c r="D7" s="125">
        <v>6010</v>
      </c>
      <c r="E7" s="124">
        <v>2382</v>
      </c>
      <c r="F7" s="125">
        <v>5940</v>
      </c>
      <c r="G7" s="124">
        <v>2695</v>
      </c>
      <c r="H7" s="123">
        <v>6113</v>
      </c>
      <c r="I7" s="123">
        <v>2812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18" customHeight="1">
      <c r="A8" s="588"/>
      <c r="B8" s="612"/>
      <c r="C8" s="126" t="s">
        <v>143</v>
      </c>
      <c r="D8" s="125">
        <v>3797</v>
      </c>
      <c r="E8" s="124">
        <v>1737</v>
      </c>
      <c r="F8" s="125">
        <v>3823</v>
      </c>
      <c r="G8" s="124">
        <v>1793</v>
      </c>
      <c r="H8" s="123">
        <v>1676</v>
      </c>
      <c r="I8" s="123">
        <v>1210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ht="18" customHeight="1">
      <c r="A9" s="610"/>
      <c r="B9" s="943" t="s">
        <v>147</v>
      </c>
      <c r="C9" s="944"/>
      <c r="D9" s="128">
        <v>1199</v>
      </c>
      <c r="E9" s="128">
        <v>517</v>
      </c>
      <c r="F9" s="128">
        <v>1209</v>
      </c>
      <c r="G9" s="128">
        <v>481</v>
      </c>
      <c r="H9" s="880" t="s">
        <v>51</v>
      </c>
      <c r="I9" s="611">
        <v>58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ht="18" customHeight="1">
      <c r="A10" s="588"/>
      <c r="B10" s="612"/>
      <c r="C10" s="126" t="s">
        <v>146</v>
      </c>
      <c r="D10" s="125">
        <v>1085</v>
      </c>
      <c r="E10" s="124">
        <v>464</v>
      </c>
      <c r="F10" s="125">
        <v>1084</v>
      </c>
      <c r="G10" s="124">
        <v>419</v>
      </c>
      <c r="H10" s="881" t="s">
        <v>51</v>
      </c>
      <c r="I10" s="123">
        <v>21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ht="18" customHeight="1">
      <c r="A11" s="588"/>
      <c r="B11" s="612"/>
      <c r="C11" s="126" t="s">
        <v>143</v>
      </c>
      <c r="D11" s="125">
        <v>114</v>
      </c>
      <c r="E11" s="124">
        <v>53</v>
      </c>
      <c r="F11" s="125">
        <v>125</v>
      </c>
      <c r="G11" s="124">
        <v>62</v>
      </c>
      <c r="H11" s="881" t="s">
        <v>51</v>
      </c>
      <c r="I11" s="123">
        <v>37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pans="1:256" ht="18" customHeight="1">
      <c r="A12" s="610"/>
      <c r="B12" s="943" t="s">
        <v>145</v>
      </c>
      <c r="C12" s="944"/>
      <c r="D12" s="128">
        <v>5108</v>
      </c>
      <c r="E12" s="128">
        <v>3387</v>
      </c>
      <c r="F12" s="128">
        <v>5131</v>
      </c>
      <c r="G12" s="128">
        <v>1608</v>
      </c>
      <c r="H12" s="127">
        <v>2847</v>
      </c>
      <c r="I12" s="611">
        <v>2177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pans="1:256" ht="18" customHeight="1">
      <c r="A13" s="588"/>
      <c r="B13" s="612"/>
      <c r="C13" s="126" t="s">
        <v>144</v>
      </c>
      <c r="D13" s="125">
        <v>436</v>
      </c>
      <c r="E13" s="124">
        <v>368</v>
      </c>
      <c r="F13" s="125">
        <v>458</v>
      </c>
      <c r="G13" s="124">
        <v>220</v>
      </c>
      <c r="H13" s="881" t="s">
        <v>51</v>
      </c>
      <c r="I13" s="881" t="s">
        <v>51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ht="18" customHeight="1">
      <c r="A14" s="588"/>
      <c r="B14" s="612"/>
      <c r="C14" s="126" t="s">
        <v>143</v>
      </c>
      <c r="D14" s="125">
        <v>4672</v>
      </c>
      <c r="E14" s="124">
        <v>3019</v>
      </c>
      <c r="F14" s="125">
        <v>4673</v>
      </c>
      <c r="G14" s="124">
        <v>1388</v>
      </c>
      <c r="H14" s="123">
        <v>2847</v>
      </c>
      <c r="I14" s="123">
        <v>2177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 ht="18" customHeight="1">
      <c r="A15" s="613"/>
      <c r="B15" s="945" t="s">
        <v>142</v>
      </c>
      <c r="C15" s="946"/>
      <c r="D15" s="121">
        <v>246</v>
      </c>
      <c r="E15" s="120">
        <v>96</v>
      </c>
      <c r="F15" s="121">
        <v>248</v>
      </c>
      <c r="G15" s="120">
        <v>87</v>
      </c>
      <c r="H15" s="119">
        <v>242</v>
      </c>
      <c r="I15" s="614">
        <v>107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ht="12" customHeight="1">
      <c r="A16" s="4" t="s">
        <v>141</v>
      </c>
      <c r="B16" s="118"/>
      <c r="C16" s="118"/>
      <c r="D16" s="118"/>
      <c r="E16" s="118"/>
      <c r="F16" s="118"/>
      <c r="G16" s="14"/>
      <c r="H16" s="3"/>
      <c r="I16" s="1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ht="15" customHeight="1"/>
  </sheetData>
  <mergeCells count="8">
    <mergeCell ref="B12:C12"/>
    <mergeCell ref="B15:C15"/>
    <mergeCell ref="D3:E3"/>
    <mergeCell ref="F3:G3"/>
    <mergeCell ref="H3:I3"/>
    <mergeCell ref="A5:C5"/>
    <mergeCell ref="B6:C6"/>
    <mergeCell ref="B9:C9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C592-C2B6-4333-85DB-38DC335C6FAD}">
  <sheetPr>
    <pageSetUpPr fitToPage="1"/>
  </sheetPr>
  <dimension ref="A1:V12"/>
  <sheetViews>
    <sheetView view="pageBreakPreview" zoomScaleNormal="100" zoomScaleSheetLayoutView="100" workbookViewId="0">
      <selection activeCell="N10" sqref="N10"/>
    </sheetView>
  </sheetViews>
  <sheetFormatPr defaultColWidth="9" defaultRowHeight="13.5" customHeight="1"/>
  <cols>
    <col min="1" max="1" width="7.88671875" style="12" customWidth="1"/>
    <col min="2" max="3" width="5.109375" style="12" customWidth="1"/>
    <col min="4" max="4" width="6.109375" style="12" customWidth="1"/>
    <col min="5" max="16" width="5.109375" style="12" customWidth="1"/>
    <col min="17" max="16384" width="9" style="12"/>
  </cols>
  <sheetData>
    <row r="1" spans="1:22" ht="15" customHeight="1">
      <c r="A1" s="38" t="s">
        <v>169</v>
      </c>
    </row>
    <row r="2" spans="1:22" ht="9.9" customHeight="1" thickBot="1">
      <c r="A2" s="137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2" ht="4.5" customHeight="1" thickTop="1">
      <c r="A3" s="957" t="s">
        <v>37</v>
      </c>
      <c r="B3" s="959" t="s">
        <v>168</v>
      </c>
      <c r="C3" s="960"/>
      <c r="D3" s="963" t="s">
        <v>167</v>
      </c>
      <c r="E3" s="963"/>
      <c r="F3" s="963"/>
      <c r="G3" s="963"/>
      <c r="H3" s="963"/>
      <c r="I3" s="963"/>
      <c r="J3" s="963"/>
      <c r="K3" s="963"/>
      <c r="L3" s="963"/>
      <c r="M3" s="963"/>
      <c r="N3" s="963"/>
      <c r="O3" s="963"/>
      <c r="P3" s="960"/>
      <c r="Q3" s="3"/>
      <c r="R3" s="3"/>
      <c r="S3" s="3"/>
      <c r="T3" s="3"/>
      <c r="U3" s="3"/>
      <c r="V3" s="3"/>
    </row>
    <row r="4" spans="1:22" s="24" customFormat="1" ht="13.5" customHeight="1">
      <c r="A4" s="958"/>
      <c r="B4" s="961"/>
      <c r="C4" s="962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964"/>
      <c r="P4" s="962"/>
    </row>
    <row r="5" spans="1:22" s="24" customFormat="1" ht="4.5" customHeight="1">
      <c r="A5" s="61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5"/>
      <c r="P5" s="136"/>
      <c r="Q5" s="132"/>
      <c r="R5" s="132"/>
      <c r="S5" s="132"/>
    </row>
    <row r="6" spans="1:22" s="24" customFormat="1" ht="30" customHeight="1">
      <c r="A6" s="615"/>
      <c r="B6" s="954" t="s">
        <v>166</v>
      </c>
      <c r="C6" s="954" t="s">
        <v>165</v>
      </c>
      <c r="D6" s="954" t="s">
        <v>36</v>
      </c>
      <c r="E6" s="965" t="s">
        <v>164</v>
      </c>
      <c r="F6" s="955" t="s">
        <v>163</v>
      </c>
      <c r="G6" s="955" t="s">
        <v>162</v>
      </c>
      <c r="H6" s="955" t="s">
        <v>161</v>
      </c>
      <c r="I6" s="955" t="s">
        <v>160</v>
      </c>
      <c r="J6" s="954" t="s">
        <v>159</v>
      </c>
      <c r="K6" s="954" t="s">
        <v>158</v>
      </c>
      <c r="L6" s="954" t="s">
        <v>157</v>
      </c>
      <c r="M6" s="954" t="s">
        <v>156</v>
      </c>
      <c r="N6" s="956" t="s">
        <v>155</v>
      </c>
      <c r="O6" s="955" t="s">
        <v>154</v>
      </c>
      <c r="P6" s="954" t="s">
        <v>153</v>
      </c>
      <c r="Q6" s="132"/>
      <c r="R6" s="132"/>
      <c r="S6" s="132"/>
    </row>
    <row r="7" spans="1:22" s="24" customFormat="1" ht="84.75" customHeight="1">
      <c r="A7" s="616" t="s">
        <v>152</v>
      </c>
      <c r="B7" s="954"/>
      <c r="C7" s="954"/>
      <c r="D7" s="954"/>
      <c r="E7" s="965"/>
      <c r="F7" s="955"/>
      <c r="G7" s="955"/>
      <c r="H7" s="955"/>
      <c r="I7" s="955"/>
      <c r="J7" s="954"/>
      <c r="K7" s="954"/>
      <c r="L7" s="954"/>
      <c r="M7" s="955"/>
      <c r="N7" s="956"/>
      <c r="O7" s="955"/>
      <c r="P7" s="955"/>
      <c r="Q7" s="132"/>
      <c r="R7" s="132"/>
      <c r="S7" s="132"/>
    </row>
    <row r="8" spans="1:22" s="24" customFormat="1" ht="4.5" customHeight="1">
      <c r="A8" s="617"/>
      <c r="B8" s="133"/>
      <c r="C8" s="133"/>
      <c r="D8" s="133"/>
      <c r="E8" s="133"/>
      <c r="F8" s="133"/>
      <c r="G8" s="134"/>
      <c r="H8" s="133"/>
      <c r="I8" s="133"/>
      <c r="J8" s="133"/>
      <c r="K8" s="133"/>
      <c r="L8" s="134"/>
      <c r="M8" s="133"/>
      <c r="N8" s="133"/>
      <c r="O8" s="133"/>
      <c r="P8" s="134"/>
      <c r="Q8" s="132"/>
      <c r="R8" s="132"/>
      <c r="S8" s="132"/>
    </row>
    <row r="9" spans="1:22" s="15" customFormat="1" ht="18" customHeight="1">
      <c r="A9" s="767" t="s">
        <v>2</v>
      </c>
      <c r="B9" s="772" t="s">
        <v>127</v>
      </c>
      <c r="C9" s="772" t="s">
        <v>127</v>
      </c>
      <c r="D9" s="772">
        <v>177</v>
      </c>
      <c r="E9" s="772">
        <v>30</v>
      </c>
      <c r="F9" s="772">
        <v>2</v>
      </c>
      <c r="G9" s="772">
        <v>3</v>
      </c>
      <c r="H9" s="772">
        <v>7</v>
      </c>
      <c r="I9" s="772">
        <v>1</v>
      </c>
      <c r="J9" s="772" t="s">
        <v>127</v>
      </c>
      <c r="K9" s="772">
        <v>20</v>
      </c>
      <c r="L9" s="772">
        <v>5</v>
      </c>
      <c r="M9" s="772">
        <v>28</v>
      </c>
      <c r="N9" s="772">
        <v>24</v>
      </c>
      <c r="O9" s="772">
        <v>19</v>
      </c>
      <c r="P9" s="772">
        <v>38</v>
      </c>
    </row>
    <row r="10" spans="1:22" s="15" customFormat="1" ht="18" customHeight="1">
      <c r="A10" s="767">
        <v>2</v>
      </c>
      <c r="B10" s="772">
        <v>4</v>
      </c>
      <c r="C10" s="772">
        <v>7</v>
      </c>
      <c r="D10" s="772">
        <v>146</v>
      </c>
      <c r="E10" s="772">
        <v>15</v>
      </c>
      <c r="F10" s="772">
        <v>3</v>
      </c>
      <c r="G10" s="772">
        <v>2</v>
      </c>
      <c r="H10" s="772">
        <v>5</v>
      </c>
      <c r="I10" s="772">
        <v>2</v>
      </c>
      <c r="J10" s="772">
        <v>1</v>
      </c>
      <c r="K10" s="772">
        <v>17</v>
      </c>
      <c r="L10" s="772">
        <v>3</v>
      </c>
      <c r="M10" s="772">
        <v>25</v>
      </c>
      <c r="N10" s="772">
        <v>10</v>
      </c>
      <c r="O10" s="772">
        <v>23</v>
      </c>
      <c r="P10" s="772">
        <v>40</v>
      </c>
    </row>
    <row r="11" spans="1:22" s="15" customFormat="1" ht="18" customHeight="1">
      <c r="A11" s="787">
        <v>3</v>
      </c>
      <c r="B11" s="777">
        <v>1</v>
      </c>
      <c r="C11" s="777">
        <v>1</v>
      </c>
      <c r="D11" s="777">
        <v>185</v>
      </c>
      <c r="E11" s="777">
        <v>12</v>
      </c>
      <c r="F11" s="777">
        <v>3</v>
      </c>
      <c r="G11" s="777">
        <v>3</v>
      </c>
      <c r="H11" s="777">
        <v>4</v>
      </c>
      <c r="I11" s="777">
        <v>2</v>
      </c>
      <c r="J11" s="777" t="s">
        <v>51</v>
      </c>
      <c r="K11" s="777">
        <v>19</v>
      </c>
      <c r="L11" s="777">
        <v>9</v>
      </c>
      <c r="M11" s="777">
        <v>31</v>
      </c>
      <c r="N11" s="777">
        <v>16</v>
      </c>
      <c r="O11" s="777">
        <v>17</v>
      </c>
      <c r="P11" s="777">
        <v>69</v>
      </c>
    </row>
    <row r="12" spans="1:22" ht="12" customHeight="1">
      <c r="A12" s="4" t="s">
        <v>141</v>
      </c>
    </row>
  </sheetData>
  <mergeCells count="18">
    <mergeCell ref="I6:I7"/>
    <mergeCell ref="J6:J7"/>
    <mergeCell ref="K6:K7"/>
    <mergeCell ref="L6:L7"/>
    <mergeCell ref="M6:M7"/>
    <mergeCell ref="N6:N7"/>
    <mergeCell ref="A3:A4"/>
    <mergeCell ref="B3:C4"/>
    <mergeCell ref="D3:P4"/>
    <mergeCell ref="B6:B7"/>
    <mergeCell ref="C6:C7"/>
    <mergeCell ref="D6:D7"/>
    <mergeCell ref="E6:E7"/>
    <mergeCell ref="F6:F7"/>
    <mergeCell ref="G6:G7"/>
    <mergeCell ref="H6:H7"/>
    <mergeCell ref="O6:O7"/>
    <mergeCell ref="P6:P7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45</vt:i4>
      </vt:variant>
    </vt:vector>
  </HeadingPairs>
  <TitlesOfParts>
    <vt:vector size="90" baseType="lpstr">
      <vt:lpstr>9-1(1)</vt:lpstr>
      <vt:lpstr>9-1(2) 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9-12(1)</vt:lpstr>
      <vt:lpstr>9-12(2)</vt:lpstr>
      <vt:lpstr>9-12(3)</vt:lpstr>
      <vt:lpstr>9-12(4)</vt:lpstr>
      <vt:lpstr>9-13</vt:lpstr>
      <vt:lpstr>9-14</vt:lpstr>
      <vt:lpstr>9-15</vt:lpstr>
      <vt:lpstr>9-16</vt:lpstr>
      <vt:lpstr>9-17(1)</vt:lpstr>
      <vt:lpstr>9-17(2)</vt:lpstr>
      <vt:lpstr>9-17(3)</vt:lpstr>
      <vt:lpstr>9-18(1)</vt:lpstr>
      <vt:lpstr>9-18(2)</vt:lpstr>
      <vt:lpstr>9-18(3)</vt:lpstr>
      <vt:lpstr>9-19</vt:lpstr>
      <vt:lpstr>9-20</vt:lpstr>
      <vt:lpstr>9-21</vt:lpstr>
      <vt:lpstr>9-22</vt:lpstr>
      <vt:lpstr>9-23</vt:lpstr>
      <vt:lpstr>9-24</vt:lpstr>
      <vt:lpstr>9-25</vt:lpstr>
      <vt:lpstr>9-26</vt:lpstr>
      <vt:lpstr>9-27</vt:lpstr>
      <vt:lpstr>9-28</vt:lpstr>
      <vt:lpstr>9-29</vt:lpstr>
      <vt:lpstr>9-30</vt:lpstr>
      <vt:lpstr>9-31</vt:lpstr>
      <vt:lpstr>9-32</vt:lpstr>
      <vt:lpstr>9-33</vt:lpstr>
      <vt:lpstr>9-34(1)</vt:lpstr>
      <vt:lpstr>9-34 (2)</vt:lpstr>
      <vt:lpstr>9-34(3)</vt:lpstr>
      <vt:lpstr>9-34(4)</vt:lpstr>
      <vt:lpstr>'9-1(1)'!Print_Area</vt:lpstr>
      <vt:lpstr>'9-1(2) '!Print_Area</vt:lpstr>
      <vt:lpstr>'9-10'!Print_Area</vt:lpstr>
      <vt:lpstr>'9-11'!Print_Area</vt:lpstr>
      <vt:lpstr>'9-12(1)'!Print_Area</vt:lpstr>
      <vt:lpstr>'9-12(2)'!Print_Area</vt:lpstr>
      <vt:lpstr>'9-12(3)'!Print_Area</vt:lpstr>
      <vt:lpstr>'9-12(4)'!Print_Area</vt:lpstr>
      <vt:lpstr>'9-13'!Print_Area</vt:lpstr>
      <vt:lpstr>'9-14'!Print_Area</vt:lpstr>
      <vt:lpstr>'9-15'!Print_Area</vt:lpstr>
      <vt:lpstr>'9-16'!Print_Area</vt:lpstr>
      <vt:lpstr>'9-17(1)'!Print_Area</vt:lpstr>
      <vt:lpstr>'9-17(2)'!Print_Area</vt:lpstr>
      <vt:lpstr>'9-17(3)'!Print_Area</vt:lpstr>
      <vt:lpstr>'9-18(1)'!Print_Area</vt:lpstr>
      <vt:lpstr>'9-18(2)'!Print_Area</vt:lpstr>
      <vt:lpstr>'9-18(3)'!Print_Area</vt:lpstr>
      <vt:lpstr>'9-19'!Print_Area</vt:lpstr>
      <vt:lpstr>'9-2'!Print_Area</vt:lpstr>
      <vt:lpstr>'9-20'!Print_Area</vt:lpstr>
      <vt:lpstr>'9-21'!Print_Area</vt:lpstr>
      <vt:lpstr>'9-22'!Print_Area</vt:lpstr>
      <vt:lpstr>'9-23'!Print_Area</vt:lpstr>
      <vt:lpstr>'9-24'!Print_Area</vt:lpstr>
      <vt:lpstr>'9-25'!Print_Area</vt:lpstr>
      <vt:lpstr>'9-26'!Print_Area</vt:lpstr>
      <vt:lpstr>'9-27'!Print_Area</vt:lpstr>
      <vt:lpstr>'9-28'!Print_Area</vt:lpstr>
      <vt:lpstr>'9-29'!Print_Area</vt:lpstr>
      <vt:lpstr>'9-3'!Print_Area</vt:lpstr>
      <vt:lpstr>'9-30'!Print_Area</vt:lpstr>
      <vt:lpstr>'9-31'!Print_Area</vt:lpstr>
      <vt:lpstr>'9-32'!Print_Area</vt:lpstr>
      <vt:lpstr>'9-33'!Print_Area</vt:lpstr>
      <vt:lpstr>'9-34 (2)'!Print_Area</vt:lpstr>
      <vt:lpstr>'9-34(1)'!Print_Area</vt:lpstr>
      <vt:lpstr>'9-34(3)'!Print_Area</vt:lpstr>
      <vt:lpstr>'9-34(4)'!Print_Area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2022-08-09T09:24:00Z</cp:lastPrinted>
  <dcterms:created xsi:type="dcterms:W3CDTF">2021-09-09T04:52:34Z</dcterms:created>
  <dcterms:modified xsi:type="dcterms:W3CDTF">2022-09-29T02:22:01Z</dcterms:modified>
</cp:coreProperties>
</file>