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saveExternalLinkValues="0"/>
  <mc:AlternateContent xmlns:mc="http://schemas.openxmlformats.org/markup-compatibility/2006">
    <mc:Choice Requires="x15">
      <x15ac:absPath xmlns:x15ac="http://schemas.microsoft.com/office/spreadsheetml/2010/11/ac" url="M:\474300\6介護事業者支援係\009　処遇改善加算\計画書\R07\様式\HP用\"/>
    </mc:Choice>
  </mc:AlternateContent>
  <xr:revisionPtr revIDLastSave="0" documentId="13_ncr:1_{222F6D79-E2C2-459E-A544-E6E80031506F}" xr6:coauthVersionLast="36" xr6:coauthVersionMax="36" xr10:uidLastSave="{00000000-0000-0000-0000-000000000000}"/>
  <bookViews>
    <workbookView xWindow="0" yWindow="0" windowWidth="28800" windowHeight="11640" xr2:uid="{00000000-000D-0000-FFFF-FFFF00000000}"/>
  </bookViews>
  <sheets>
    <sheet name="作成上の注意" sheetId="33" r:id="rId1"/>
    <sheet name="計算シート（訪問）" sheetId="27" r:id="rId2"/>
    <sheet name="計算シート（通所）" sheetId="28" r:id="rId3"/>
    <sheet name="訪問型サービス（独自・定率）A3単位" sheetId="34" r:id="rId4"/>
    <sheet name="通所型サービス（独自・定率）A7単位" sheetId="35" r:id="rId5"/>
    <sheet name="【参考】数式用" sheetId="22" state="hidden" r:id="rId6"/>
    <sheet name="【参考】数式用2" sheetId="23" state="hidden" r:id="rId7"/>
  </sheets>
  <definedNames>
    <definedName name="_xlnm._FilterDatabase" localSheetId="5" hidden="1">【参考】数式用!#REF!</definedName>
    <definedName name="_xlnm._FilterDatabase" localSheetId="6" hidden="1">【参考】数式用2!#REF!</definedName>
    <definedName name="_xlnm.Print_Area" localSheetId="5">【参考】数式用!$A$1:$I$28</definedName>
    <definedName name="_xlnm.Print_Area" localSheetId="6">【参考】数式用2!$A$1:$C$26</definedName>
    <definedName name="_xlnm.Print_Area" localSheetId="2">'計算シート（通所）'!$A$1:$W$18</definedName>
    <definedName name="_xlnm.Print_Area" localSheetId="1">'計算シート（訪問）'!$A$1:$W$25</definedName>
    <definedName name="www" localSheetId="6">#REF!</definedName>
    <definedName name="サービス" localSheetId="6">#REF!</definedName>
    <definedName name="サービス名" localSheetId="6">【参考】数式用2!$A$3:$A$26</definedName>
    <definedName name="特定" localSheetId="6">#REF!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27" l="1"/>
  <c r="H23" i="27"/>
  <c r="H17" i="28" l="1"/>
  <c r="H16" i="28"/>
  <c r="H15" i="28"/>
  <c r="U14" i="28"/>
  <c r="H14" i="28"/>
  <c r="H10" i="28"/>
  <c r="H9" i="28"/>
  <c r="H8" i="28"/>
  <c r="U7" i="28"/>
  <c r="H7" i="28"/>
  <c r="H21" i="27"/>
  <c r="U20" i="27"/>
  <c r="W21" i="27" s="1"/>
  <c r="H20" i="27"/>
  <c r="H16" i="27"/>
  <c r="H15" i="27"/>
  <c r="H14" i="27"/>
  <c r="U13" i="27"/>
  <c r="H13" i="27"/>
  <c r="H9" i="27"/>
  <c r="H8" i="27"/>
  <c r="H7" i="27"/>
  <c r="U6" i="27"/>
  <c r="H6" i="27"/>
  <c r="H10" i="27" s="1"/>
  <c r="W13" i="27" l="1"/>
  <c r="W17" i="27" s="1"/>
  <c r="H17" i="27"/>
  <c r="W17" i="28"/>
  <c r="W23" i="27"/>
  <c r="W22" i="27"/>
  <c r="W16" i="27"/>
  <c r="W9" i="27"/>
  <c r="W7" i="28"/>
  <c r="W16" i="28"/>
  <c r="W14" i="28"/>
  <c r="W8" i="28"/>
  <c r="W15" i="28"/>
  <c r="W9" i="28"/>
  <c r="H18" i="28"/>
  <c r="W10" i="28"/>
  <c r="H11" i="28"/>
  <c r="H24" i="27"/>
  <c r="W8" i="27"/>
  <c r="W14" i="27"/>
  <c r="W7" i="27"/>
  <c r="W6" i="27"/>
  <c r="W20" i="27"/>
  <c r="W15" i="27"/>
  <c r="W11" i="28" l="1"/>
  <c r="W18" i="28"/>
  <c r="W24" i="27"/>
  <c r="W10"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足立区介護保険課</author>
    <author>Administrator</author>
  </authors>
  <commentList>
    <comment ref="F5" authorId="0" shapeId="0" xr:uid="{035E285B-2A0B-4A33-BDAE-1CE622E513B1}">
      <text>
        <r>
          <rPr>
            <b/>
            <sz val="12"/>
            <color indexed="81"/>
            <rFont val="ＭＳ Ｐゴシック"/>
            <family val="3"/>
            <charset val="128"/>
          </rPr>
          <t>一月あたりの利用見込人数を入力してください。</t>
        </r>
      </text>
    </comment>
    <comment ref="K5" authorId="0" shapeId="0" xr:uid="{3A9CD0B5-2BCB-40AE-863E-A7E7D77C9084}">
      <text>
        <r>
          <rPr>
            <b/>
            <sz val="12"/>
            <color indexed="81"/>
            <rFont val="ＭＳ Ｐゴシック"/>
            <family val="3"/>
            <charset val="128"/>
          </rPr>
          <t>加算の算定対象月を入力してください。</t>
        </r>
      </text>
    </comment>
    <comment ref="H10" authorId="1" shapeId="0" xr:uid="{4A3F47A4-FBF2-4F0C-AC12-638B0ADD62FB}">
      <text>
        <r>
          <rPr>
            <b/>
            <sz val="11"/>
            <color indexed="81"/>
            <rFont val="MS P ゴシック"/>
            <family val="3"/>
            <charset val="128"/>
          </rPr>
          <t>この単位数は、訪問介護や足立区以外の自治体から指定を受けて実施している総合事業の加算見込額と合算し、別紙様式２の「一月あたり介護報酬総単位数[単位]」と「一月あたり処遇改善加算の加算単位数[単位]」欄に直接手入力してください。</t>
        </r>
      </text>
    </comment>
    <comment ref="W10" authorId="0" shapeId="0" xr:uid="{8DE7B312-B5B9-4257-95CD-734BFFDE3105}">
      <text>
        <r>
          <rPr>
            <b/>
            <sz val="12"/>
            <color indexed="81"/>
            <rFont val="ＭＳ Ｐゴシック"/>
            <family val="3"/>
            <charset val="128"/>
          </rPr>
          <t>この金額は参考です。
令和7年度様式に入力する箇所はございません。</t>
        </r>
      </text>
    </comment>
    <comment ref="H17" authorId="1" shapeId="0" xr:uid="{CC81A8E5-C1B1-4421-80E8-8FAD5FB2CF21}">
      <text>
        <r>
          <rPr>
            <b/>
            <sz val="11"/>
            <color indexed="81"/>
            <rFont val="MS P ゴシック"/>
            <family val="3"/>
            <charset val="128"/>
          </rPr>
          <t>この単位数は、訪問介護や足立区以外の自治体から指定を受けて実施している総合事業の加算見込額と合算し、別紙様式２の「一月あたり介護報酬総単位数[単位]」と「一月あたり処遇改善加算の加算単位数[単位]」欄に直接手入力してください。</t>
        </r>
      </text>
    </comment>
    <comment ref="W17" authorId="0" shapeId="0" xr:uid="{630CFA76-B234-40D6-AAEB-94D706AB9E14}">
      <text>
        <r>
          <rPr>
            <b/>
            <sz val="12"/>
            <color indexed="81"/>
            <rFont val="ＭＳ Ｐゴシック"/>
            <family val="3"/>
            <charset val="128"/>
          </rPr>
          <t>この金額は参考です。
令和7年度様式に入力する箇所はございません。</t>
        </r>
      </text>
    </comment>
    <comment ref="H24" authorId="0" shapeId="0" xr:uid="{0F9B1AF9-84E9-44C6-BD43-67D6E8841BB6}">
      <text>
        <r>
          <rPr>
            <b/>
            <sz val="12"/>
            <color indexed="81"/>
            <rFont val="ＭＳ Ｐゴシック"/>
            <family val="3"/>
            <charset val="128"/>
          </rPr>
          <t>この単位数は、訪問介護や足立区以外の自治体から指定を受けて実施している総合事業の加算見込額と合算し、別紙様式２の「一月あたり介護報酬総単位数[単位]」と「一月あたり処遇改善加算の加算単位数[単位]」欄に直接手入力してください。</t>
        </r>
      </text>
    </comment>
    <comment ref="W24" authorId="0" shapeId="0" xr:uid="{80B2EBBF-AB6D-4886-9FB3-527845A9AE24}">
      <text>
        <r>
          <rPr>
            <b/>
            <sz val="12"/>
            <color indexed="81"/>
            <rFont val="ＭＳ Ｐゴシック"/>
            <family val="3"/>
            <charset val="128"/>
          </rPr>
          <t>この金額は参考です。
令和7年度様式に入力する箇所はございません。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足立区介護保険課</author>
    <author>Administrator</author>
  </authors>
  <commentList>
    <comment ref="F6" authorId="0" shapeId="0" xr:uid="{C36ABF0A-A53C-4192-B74A-D7492A18D607}">
      <text>
        <r>
          <rPr>
            <b/>
            <sz val="12"/>
            <color indexed="81"/>
            <rFont val="ＭＳ Ｐゴシック"/>
            <family val="3"/>
            <charset val="128"/>
          </rPr>
          <t>一月あたりの利用見込人数を入力してください。</t>
        </r>
      </text>
    </comment>
    <comment ref="K6" authorId="0" shapeId="0" xr:uid="{84148F9C-B0F5-45DC-9ADF-4EC5052E8E1A}">
      <text>
        <r>
          <rPr>
            <b/>
            <sz val="12"/>
            <color indexed="81"/>
            <rFont val="ＭＳ Ｐゴシック"/>
            <family val="3"/>
            <charset val="128"/>
          </rPr>
          <t>加算の算定対象月を入力してください。</t>
        </r>
      </text>
    </comment>
    <comment ref="H11" authorId="1" shapeId="0" xr:uid="{B452FE67-B721-42ED-96C6-58790BC6C695}">
      <text>
        <r>
          <rPr>
            <b/>
            <sz val="11"/>
            <color indexed="81"/>
            <rFont val="MS P ゴシック"/>
            <family val="3"/>
            <charset val="128"/>
          </rPr>
          <t>この単位数は、訪問介護や足立区以外の自治体から指定を受けて実施している総合事業の加算見込額と合算し、別紙様式２の「一月あたり介護報酬総単位数[単位]」と「一月あたり処遇改善加算の加算単位数[単位]」欄に直接手入力してください。</t>
        </r>
      </text>
    </comment>
    <comment ref="W11" authorId="0" shapeId="0" xr:uid="{A8039907-36D7-4C73-85A7-E03241D32BB7}">
      <text>
        <r>
          <rPr>
            <b/>
            <sz val="12"/>
            <color indexed="81"/>
            <rFont val="ＭＳ Ｐゴシック"/>
            <family val="3"/>
            <charset val="128"/>
          </rPr>
          <t>この金額は参考です。
令和7年度様式に入力する箇所はございません。</t>
        </r>
      </text>
    </comment>
    <comment ref="H18" authorId="1" shapeId="0" xr:uid="{EF20B590-3E40-40D6-BD24-8BDA01B8C7CB}">
      <text>
        <r>
          <rPr>
            <b/>
            <sz val="11"/>
            <color indexed="81"/>
            <rFont val="MS P ゴシック"/>
            <family val="3"/>
            <charset val="128"/>
          </rPr>
          <t>この単位数は、訪問介護や足立区以外の自治体から指定を受けて実施している総合事業の加算見込額と合算し、別紙様式２の「一月あたり介護報酬総単位数[単位]」と「一月あたり処遇改善加算の加算単位数[単位]」欄に直接手入力してください。</t>
        </r>
      </text>
    </comment>
    <comment ref="W18" authorId="0" shapeId="0" xr:uid="{5A65B564-420B-4B52-9507-1E5C20BFAE56}">
      <text>
        <r>
          <rPr>
            <b/>
            <sz val="12"/>
            <color indexed="81"/>
            <rFont val="ＭＳ Ｐゴシック"/>
            <family val="3"/>
            <charset val="128"/>
          </rPr>
          <t>この金額は参考です。
令和7年度様式に入力する箇所はございません。</t>
        </r>
      </text>
    </comment>
  </commentList>
</comments>
</file>

<file path=xl/sharedStrings.xml><?xml version="1.0" encoding="utf-8"?>
<sst xmlns="http://schemas.openxmlformats.org/spreadsheetml/2006/main" count="449" uniqueCount="196">
  <si>
    <t>サービス名</t>
    <rPh sb="4" eb="5">
      <t>メイ</t>
    </rPh>
    <phoneticPr fontId="2"/>
  </si>
  <si>
    <t>加算区分</t>
    <rPh sb="0" eb="2">
      <t>カサン</t>
    </rPh>
    <rPh sb="2" eb="4">
      <t>クブン</t>
    </rPh>
    <phoneticPr fontId="2"/>
  </si>
  <si>
    <t>加算Ⅲ</t>
    <rPh sb="0" eb="2">
      <t>カサン</t>
    </rPh>
    <phoneticPr fontId="2"/>
  </si>
  <si>
    <t>加算Ⅱ</t>
    <rPh sb="0" eb="2">
      <t>カサン</t>
    </rPh>
    <phoneticPr fontId="2"/>
  </si>
  <si>
    <t>加算Ⅰ</t>
    <rPh sb="0" eb="2">
      <t>カサン</t>
    </rPh>
    <phoneticPr fontId="2"/>
  </si>
  <si>
    <t>対象者</t>
    <rPh sb="0" eb="3">
      <t>タイショウシャ</t>
    </rPh>
    <phoneticPr fontId="2"/>
  </si>
  <si>
    <t>要支援２</t>
    <rPh sb="0" eb="1">
      <t>ヨウ</t>
    </rPh>
    <rPh sb="1" eb="3">
      <t>シエン</t>
    </rPh>
    <phoneticPr fontId="2"/>
  </si>
  <si>
    <t>要支援１及び２</t>
    <rPh sb="0" eb="1">
      <t>ヨウ</t>
    </rPh>
    <rPh sb="1" eb="3">
      <t>シエン</t>
    </rPh>
    <rPh sb="4" eb="5">
      <t>オヨ</t>
    </rPh>
    <phoneticPr fontId="2"/>
  </si>
  <si>
    <t>週２回利用</t>
    <rPh sb="0" eb="1">
      <t>シュウ</t>
    </rPh>
    <rPh sb="2" eb="3">
      <t>カイ</t>
    </rPh>
    <rPh sb="3" eb="5">
      <t>リヨウ</t>
    </rPh>
    <phoneticPr fontId="2"/>
  </si>
  <si>
    <t>利用回数</t>
    <rPh sb="0" eb="2">
      <t>リヨウ</t>
    </rPh>
    <rPh sb="2" eb="3">
      <t>カイ</t>
    </rPh>
    <rPh sb="3" eb="4">
      <t>スウ</t>
    </rPh>
    <phoneticPr fontId="2"/>
  </si>
  <si>
    <t>（１）介護職員処遇改善加算</t>
    <rPh sb="3" eb="5">
      <t>カイゴ</t>
    </rPh>
    <rPh sb="5" eb="7">
      <t>ショクイン</t>
    </rPh>
    <rPh sb="7" eb="9">
      <t>ショグウ</t>
    </rPh>
    <rPh sb="9" eb="11">
      <t>カイゼン</t>
    </rPh>
    <rPh sb="11" eb="13">
      <t>カサン</t>
    </rPh>
    <phoneticPr fontId="2"/>
  </si>
  <si>
    <t>１月あたり
単位数</t>
    <rPh sb="1" eb="2">
      <t>ツキ</t>
    </rPh>
    <rPh sb="6" eb="8">
      <t>タンイ</t>
    </rPh>
    <rPh sb="8" eb="9">
      <t>スウ</t>
    </rPh>
    <phoneticPr fontId="2"/>
  </si>
  <si>
    <t>いずれも取得していない</t>
    <rPh sb="4" eb="6">
      <t>シュトク</t>
    </rPh>
    <phoneticPr fontId="2"/>
  </si>
  <si>
    <t>サービス提供体制強化加算（Ⅰ）</t>
    <rPh sb="4" eb="8">
      <t>テイキョウ</t>
    </rPh>
    <rPh sb="8" eb="10">
      <t>キョウカ</t>
    </rPh>
    <rPh sb="10" eb="12">
      <t>カサン</t>
    </rPh>
    <phoneticPr fontId="9"/>
  </si>
  <si>
    <t>計</t>
    <rPh sb="0" eb="1">
      <t>ケイ</t>
    </rPh>
    <phoneticPr fontId="2"/>
  </si>
  <si>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2"/>
  </si>
  <si>
    <t>サービス区分</t>
    <phoneticPr fontId="2"/>
  </si>
  <si>
    <t>介護職員処遇改善加算</t>
    <rPh sb="0" eb="2">
      <t>カイゴ</t>
    </rPh>
    <rPh sb="2" eb="4">
      <t>ショクイン</t>
    </rPh>
    <rPh sb="4" eb="6">
      <t>ショグウ</t>
    </rPh>
    <rPh sb="6" eb="10">
      <t>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</si>
  <si>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</si>
  <si>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キャリアパス要件等の適合状況に応じた
加算率</t>
    <rPh sb="6" eb="9">
      <t>ヨウケントウ</t>
    </rPh>
    <rPh sb="10" eb="12">
      <t>テキゴウ</t>
    </rPh>
    <rPh sb="12" eb="14">
      <t>ジョウキョウ</t>
    </rPh>
    <rPh sb="15" eb="16">
      <t>オウ</t>
    </rPh>
    <rPh sb="19" eb="22">
      <t>カサンリツ</t>
    </rPh>
    <phoneticPr fontId="2"/>
  </si>
  <si>
    <t>サービス提供体制強化加算等の算定状況に応じた加算率</t>
    <rPh sb="14" eb="16">
      <t>サンテイ</t>
    </rPh>
    <phoneticPr fontId="2"/>
  </si>
  <si>
    <t>介護福祉士配置等要件</t>
    <rPh sb="0" eb="5">
      <t>カイゴフクシシ</t>
    </rPh>
    <rPh sb="5" eb="7">
      <t>ハイチ</t>
    </rPh>
    <rPh sb="7" eb="8">
      <t>トウ</t>
    </rPh>
    <rPh sb="8" eb="10">
      <t>ヨウケン</t>
    </rPh>
    <phoneticPr fontId="2"/>
  </si>
  <si>
    <t>特定加算Ⅰ</t>
    <rPh sb="0" eb="2">
      <t>トクテイ</t>
    </rPh>
    <rPh sb="2" eb="4">
      <t>カサン</t>
    </rPh>
    <phoneticPr fontId="2"/>
  </si>
  <si>
    <t>特定加算Ⅱ</t>
    <rPh sb="0" eb="2">
      <t>トクテイ</t>
    </rPh>
    <rPh sb="2" eb="4">
      <t>カサン</t>
    </rPh>
    <phoneticPr fontId="2"/>
  </si>
  <si>
    <t>訪問介護</t>
    <phoneticPr fontId="2"/>
  </si>
  <si>
    <t>特定事業所加算（Ⅰ）</t>
    <rPh sb="0" eb="7">
      <t>ト</t>
    </rPh>
    <phoneticPr fontId="9"/>
  </si>
  <si>
    <t>特定事業所加算（Ⅱ）</t>
    <rPh sb="0" eb="7">
      <t>ト</t>
    </rPh>
    <phoneticPr fontId="9"/>
  </si>
  <si>
    <t>-</t>
    <phoneticPr fontId="2"/>
  </si>
  <si>
    <t>夜間対応型訪問介護</t>
  </si>
  <si>
    <t>サービス提供体制強化加算（Ⅱ）</t>
    <rPh sb="4" eb="8">
      <t>テイキョウ</t>
    </rPh>
    <rPh sb="8" eb="10">
      <t>キョウカ</t>
    </rPh>
    <rPh sb="10" eb="12">
      <t>カサン</t>
    </rPh>
    <phoneticPr fontId="9"/>
  </si>
  <si>
    <t>-</t>
  </si>
  <si>
    <t>定期巡回･随時対応型訪問介護看護</t>
    <phoneticPr fontId="2"/>
  </si>
  <si>
    <t>訪問入浴介護</t>
    <phoneticPr fontId="2"/>
  </si>
  <si>
    <t>通所介護</t>
    <phoneticPr fontId="2"/>
  </si>
  <si>
    <t>地域密着型通所介護</t>
  </si>
  <si>
    <t>サービス提供体制強化加算（Ⅲ）イ又はロ</t>
    <rPh sb="4" eb="8">
      <t>テイキョウ</t>
    </rPh>
    <rPh sb="8" eb="10">
      <t>キョウカ</t>
    </rPh>
    <rPh sb="10" eb="12">
      <t>カサン</t>
    </rPh>
    <rPh sb="16" eb="17">
      <t>マタ</t>
    </rPh>
    <phoneticPr fontId="9"/>
  </si>
  <si>
    <t>通所リハビリテーション</t>
    <phoneticPr fontId="2"/>
  </si>
  <si>
    <t>特定施設入居者生活介護</t>
    <phoneticPr fontId="2"/>
  </si>
  <si>
    <t>入居継続支援加算（Ⅰ）又は（Ⅱ）</t>
    <rPh sb="0" eb="2">
      <t>ニュウキョ</t>
    </rPh>
    <rPh sb="2" eb="6">
      <t>ケイゾクシエン</t>
    </rPh>
    <rPh sb="6" eb="8">
      <t>カサン</t>
    </rPh>
    <rPh sb="11" eb="12">
      <t>マタ</t>
    </rPh>
    <phoneticPr fontId="9"/>
  </si>
  <si>
    <t>地域密着型特定施設入居者生活介護</t>
  </si>
  <si>
    <t>認知症対応型通所介護</t>
    <phoneticPr fontId="2"/>
  </si>
  <si>
    <t>小規模多機能型居宅介護</t>
    <phoneticPr fontId="2"/>
  </si>
  <si>
    <t>看護小規模多機能型居宅介護</t>
    <rPh sb="0" eb="13">
      <t>カンゴ</t>
    </rPh>
    <phoneticPr fontId="2"/>
  </si>
  <si>
    <t>認知症対応型共同生活介護</t>
    <phoneticPr fontId="2"/>
  </si>
  <si>
    <t>介護老人福祉施設</t>
    <rPh sb="0" eb="2">
      <t>カイゴ</t>
    </rPh>
    <rPh sb="2" eb="4">
      <t>ロウジン</t>
    </rPh>
    <rPh sb="4" eb="6">
      <t>フクシ</t>
    </rPh>
    <rPh sb="6" eb="8">
      <t>シセツ</t>
    </rPh>
    <phoneticPr fontId="2"/>
  </si>
  <si>
    <t>日常生活継続支援加算（Ⅰ）又は（Ⅱ）</t>
    <rPh sb="0" eb="10">
      <t>ニチジョウセイカツ</t>
    </rPh>
    <rPh sb="13" eb="14">
      <t>マタ</t>
    </rPh>
    <phoneticPr fontId="9"/>
  </si>
  <si>
    <t>地域密着型介護老人福祉施設</t>
  </si>
  <si>
    <t>短期入所生活介護</t>
    <phoneticPr fontId="2"/>
  </si>
  <si>
    <t>併設本体施設において介護職員等特定処遇改善加算Ⅰの届出あり</t>
    <phoneticPr fontId="2"/>
  </si>
  <si>
    <t>介護老人保健施設</t>
    <rPh sb="0" eb="8">
      <t>ロウケン</t>
    </rPh>
    <phoneticPr fontId="2"/>
  </si>
  <si>
    <t>短期入所療養介護（老健）</t>
    <phoneticPr fontId="2"/>
  </si>
  <si>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2"/>
  </si>
  <si>
    <t>介護療養型医療施設</t>
    <rPh sb="0" eb="9">
      <t>カイゴ</t>
    </rPh>
    <phoneticPr fontId="2"/>
  </si>
  <si>
    <t>短期入所療養介護（病院等（老健以外）)</t>
    <phoneticPr fontId="2"/>
  </si>
  <si>
    <t>介護医療院</t>
    <rPh sb="0" eb="2">
      <t>カイゴ</t>
    </rPh>
    <rPh sb="2" eb="4">
      <t>イリョウ</t>
    </rPh>
    <rPh sb="4" eb="5">
      <t>イン</t>
    </rPh>
    <phoneticPr fontId="2"/>
  </si>
  <si>
    <t>短期入所療養介護（医療院）</t>
    <rPh sb="0" eb="2">
      <t>タンキ</t>
    </rPh>
    <rPh sb="2" eb="4">
      <t>ニュウショ</t>
    </rPh>
    <rPh sb="4" eb="6">
      <t>リョウヨウ</t>
    </rPh>
    <rPh sb="6" eb="8">
      <t>カイゴ</t>
    </rPh>
    <rPh sb="9" eb="11">
      <t>イリョウ</t>
    </rPh>
    <rPh sb="11" eb="12">
      <t>イン</t>
    </rPh>
    <phoneticPr fontId="2"/>
  </si>
  <si>
    <t>併設本体施設において介護職員等特定処遇改善加算Ⅰの届出あり</t>
    <phoneticPr fontId="2"/>
  </si>
  <si>
    <t>訪問型サービス（総合事業）</t>
    <rPh sb="0" eb="2">
      <t>ホウモン</t>
    </rPh>
    <rPh sb="2" eb="3">
      <t>ガタ</t>
    </rPh>
    <rPh sb="8" eb="10">
      <t>ソウゴウ</t>
    </rPh>
    <rPh sb="10" eb="12">
      <t>ジギョウ</t>
    </rPh>
    <phoneticPr fontId="2"/>
  </si>
  <si>
    <t>特定事業所加算（I）</t>
    <phoneticPr fontId="2"/>
  </si>
  <si>
    <t>特定事業所加算（II）</t>
    <phoneticPr fontId="2"/>
  </si>
  <si>
    <t>特定事業所加算（Ⅰ）又は（Ⅱ）に準じる市町村独自の加算</t>
    <phoneticPr fontId="2"/>
  </si>
  <si>
    <t>通所型サービス（総合事業）</t>
    <rPh sb="0" eb="2">
      <t>ツウショ</t>
    </rPh>
    <rPh sb="2" eb="3">
      <t>ガタ</t>
    </rPh>
    <rPh sb="8" eb="10">
      <t>ソウゴウ</t>
    </rPh>
    <rPh sb="10" eb="12">
      <t>ジギョウ</t>
    </rPh>
    <phoneticPr fontId="2"/>
  </si>
  <si>
    <t>サービス提供体制強化加算（I）</t>
    <phoneticPr fontId="2"/>
  </si>
  <si>
    <t>サービス提供体制強化加算(Ⅱ)</t>
    <phoneticPr fontId="2"/>
  </si>
  <si>
    <t>サービス提供体制強化加算(Ⅰ)又は(Ⅱ)に準じる市町村独自の加算</t>
    <phoneticPr fontId="2"/>
  </si>
  <si>
    <t>介護予防訪問入浴介護</t>
    <phoneticPr fontId="2"/>
  </si>
  <si>
    <t>介護予防通所リハビリテーション</t>
    <phoneticPr fontId="2"/>
  </si>
  <si>
    <t>介護予防特定施設入居者生活介護</t>
    <phoneticPr fontId="2"/>
  </si>
  <si>
    <t>-</t>
    <phoneticPr fontId="9"/>
  </si>
  <si>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</si>
  <si>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</si>
  <si>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</si>
  <si>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</si>
  <si>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</si>
  <si>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</si>
  <si>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</si>
  <si>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併設本体施設において介護職員等特定処遇改善加算Ⅰの届出あり</t>
    <phoneticPr fontId="2"/>
  </si>
  <si>
    <t>表１　ベースアップ等加算対象サービス</t>
    <rPh sb="0" eb="1">
      <t>ヒョウ</t>
    </rPh>
    <rPh sb="9" eb="10">
      <t>トウ</t>
    </rPh>
    <rPh sb="10" eb="12">
      <t>カサン</t>
    </rPh>
    <rPh sb="12" eb="14">
      <t>タイショウ</t>
    </rPh>
    <phoneticPr fontId="2"/>
  </si>
  <si>
    <t>サービス区分</t>
    <phoneticPr fontId="2"/>
  </si>
  <si>
    <t>ベースアップ等加算</t>
    <rPh sb="6" eb="7">
      <t>トウ</t>
    </rPh>
    <rPh sb="7" eb="9">
      <t>カサン</t>
    </rPh>
    <phoneticPr fontId="2"/>
  </si>
  <si>
    <t>訪問介護</t>
    <phoneticPr fontId="2"/>
  </si>
  <si>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2"/>
  </si>
  <si>
    <t>定期巡回･随時対応型訪問介護看護</t>
    <phoneticPr fontId="2"/>
  </si>
  <si>
    <t>訪問入浴介護</t>
    <phoneticPr fontId="2"/>
  </si>
  <si>
    <t>通所介護</t>
    <phoneticPr fontId="2"/>
  </si>
  <si>
    <t>通所リハビリテーション</t>
    <phoneticPr fontId="2"/>
  </si>
  <si>
    <t>特定施設入居者生活介護</t>
    <phoneticPr fontId="2"/>
  </si>
  <si>
    <t>認知症対応型通所介護</t>
    <phoneticPr fontId="2"/>
  </si>
  <si>
    <t>小規模多機能型居宅介護</t>
    <phoneticPr fontId="2"/>
  </si>
  <si>
    <t>短期入所療養介護（老健）</t>
    <phoneticPr fontId="2"/>
  </si>
  <si>
    <t>短期入所療養介護（病院等（老健以外）)</t>
    <phoneticPr fontId="2"/>
  </si>
  <si>
    <t>介護予防訪問入浴介護</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</si>
  <si>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</si>
  <si>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</si>
  <si>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</si>
  <si>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</si>
  <si>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介護予防短期入所療養介護（老健）</t>
    <phoneticPr fontId="2"/>
  </si>
  <si>
    <t>介護予防短期入所療養介護（病院等（老健以外）)</t>
    <phoneticPr fontId="2"/>
  </si>
  <si>
    <t>一月あたり介護報酬総単位数
（a）</t>
    <rPh sb="0" eb="2">
      <t>イチガツ</t>
    </rPh>
    <rPh sb="5" eb="7">
      <t>カイゴ</t>
    </rPh>
    <rPh sb="7" eb="9">
      <t>ホウシュウ</t>
    </rPh>
    <rPh sb="9" eb="10">
      <t>ソウ</t>
    </rPh>
    <rPh sb="10" eb="13">
      <t>タンイスウ</t>
    </rPh>
    <phoneticPr fontId="2"/>
  </si>
  <si>
    <t>１単位あたりの単価（円）
（b）</t>
    <rPh sb="1" eb="3">
      <t>タンイ</t>
    </rPh>
    <rPh sb="7" eb="9">
      <t>タンカ</t>
    </rPh>
    <rPh sb="10" eb="11">
      <t>エン</t>
    </rPh>
    <phoneticPr fontId="2"/>
  </si>
  <si>
    <t>加算率
（c）</t>
    <rPh sb="0" eb="2">
      <t>カサン</t>
    </rPh>
    <rPh sb="2" eb="3">
      <t>リツ</t>
    </rPh>
    <phoneticPr fontId="2"/>
  </si>
  <si>
    <t>令和</t>
    <rPh sb="0" eb="2">
      <t>レイワ</t>
    </rPh>
    <phoneticPr fontId="2"/>
  </si>
  <si>
    <t>年</t>
    <phoneticPr fontId="2"/>
  </si>
  <si>
    <t>月～令和</t>
    <rPh sb="0" eb="1">
      <t>ツキ</t>
    </rPh>
    <rPh sb="2" eb="4">
      <t>レイワ</t>
    </rPh>
    <phoneticPr fontId="2"/>
  </si>
  <si>
    <t>月</t>
    <rPh sb="0" eb="1">
      <t>ツキ</t>
    </rPh>
    <phoneticPr fontId="2"/>
  </si>
  <si>
    <t>（</t>
    <phoneticPr fontId="2"/>
  </si>
  <si>
    <t>ヶ月）</t>
    <rPh sb="1" eb="2">
      <t>ゲツ</t>
    </rPh>
    <phoneticPr fontId="2"/>
  </si>
  <si>
    <t>算定対象月
（d）</t>
    <rPh sb="0" eb="2">
      <t>サンテイ</t>
    </rPh>
    <rPh sb="2" eb="4">
      <t>タイショウ</t>
    </rPh>
    <rPh sb="4" eb="5">
      <t>ツキ</t>
    </rPh>
    <phoneticPr fontId="2"/>
  </si>
  <si>
    <t>処遇改善加算の見込額（円）
（a×b×c×d）</t>
    <rPh sb="0" eb="2">
      <t>ショグウ</t>
    </rPh>
    <rPh sb="2" eb="4">
      <t>カイゼン</t>
    </rPh>
    <rPh sb="4" eb="6">
      <t>カサン</t>
    </rPh>
    <rPh sb="7" eb="9">
      <t>ミコ</t>
    </rPh>
    <rPh sb="9" eb="10">
      <t>ガク</t>
    </rPh>
    <rPh sb="11" eb="12">
      <t>エン</t>
    </rPh>
    <phoneticPr fontId="2"/>
  </si>
  <si>
    <t>年</t>
  </si>
  <si>
    <t>（</t>
  </si>
  <si>
    <t>（参考様式）　介護職員処遇改善加算等見込額計算シート</t>
    <rPh sb="1" eb="3">
      <t>サンコウ</t>
    </rPh>
    <rPh sb="3" eb="5">
      <t>ヨウシキ</t>
    </rPh>
    <phoneticPr fontId="2"/>
  </si>
  <si>
    <t>算定対象月
（f）</t>
    <rPh sb="0" eb="2">
      <t>サンテイ</t>
    </rPh>
    <rPh sb="2" eb="4">
      <t>タイショウ</t>
    </rPh>
    <rPh sb="4" eb="5">
      <t>ツキ</t>
    </rPh>
    <phoneticPr fontId="2"/>
  </si>
  <si>
    <t>加算率
（e）</t>
    <rPh sb="0" eb="2">
      <t>カサン</t>
    </rPh>
    <rPh sb="2" eb="3">
      <t>リツ</t>
    </rPh>
    <phoneticPr fontId="2"/>
  </si>
  <si>
    <t>加算率
（l）</t>
    <rPh sb="0" eb="2">
      <t>カサン</t>
    </rPh>
    <rPh sb="2" eb="3">
      <t>リツ</t>
    </rPh>
    <phoneticPr fontId="2"/>
  </si>
  <si>
    <t>算定対象月
（m）</t>
    <rPh sb="0" eb="2">
      <t>サンテイ</t>
    </rPh>
    <rPh sb="2" eb="4">
      <t>タイショウ</t>
    </rPh>
    <rPh sb="4" eb="5">
      <t>ツキ</t>
    </rPh>
    <phoneticPr fontId="2"/>
  </si>
  <si>
    <t>一月あたりの
利用見込人数</t>
    <rPh sb="7" eb="9">
      <t>リヨウ</t>
    </rPh>
    <rPh sb="9" eb="11">
      <t>ミコ</t>
    </rPh>
    <rPh sb="11" eb="13">
      <t>ニンズウ</t>
    </rPh>
    <phoneticPr fontId="2"/>
  </si>
  <si>
    <t>緩和型
訪問サービスⅠ</t>
    <rPh sb="0" eb="2">
      <t>カンワ</t>
    </rPh>
    <rPh sb="2" eb="3">
      <t>カタ</t>
    </rPh>
    <rPh sb="4" eb="6">
      <t>ホウモン</t>
    </rPh>
    <phoneticPr fontId="2"/>
  </si>
  <si>
    <t>緩和型
訪問サービスⅡ</t>
    <rPh sb="0" eb="2">
      <t>カンワ</t>
    </rPh>
    <rPh sb="2" eb="3">
      <t>カタ</t>
    </rPh>
    <rPh sb="4" eb="6">
      <t>ホウモン</t>
    </rPh>
    <phoneticPr fontId="2"/>
  </si>
  <si>
    <t>緩和型
訪問サービスⅢ</t>
    <rPh sb="0" eb="2">
      <t>カンワ</t>
    </rPh>
    <rPh sb="2" eb="3">
      <t>カタ</t>
    </rPh>
    <rPh sb="4" eb="6">
      <t>ホウモン</t>
    </rPh>
    <phoneticPr fontId="2"/>
  </si>
  <si>
    <t>要支援１
及び２</t>
    <rPh sb="0" eb="1">
      <t>ヨウ</t>
    </rPh>
    <rPh sb="1" eb="3">
      <t>シエン</t>
    </rPh>
    <rPh sb="5" eb="6">
      <t>オヨ</t>
    </rPh>
    <phoneticPr fontId="2"/>
  </si>
  <si>
    <t>週１回</t>
    <rPh sb="0" eb="1">
      <t>シュウ</t>
    </rPh>
    <rPh sb="2" eb="3">
      <t>カイ</t>
    </rPh>
    <phoneticPr fontId="2"/>
  </si>
  <si>
    <t>週２回</t>
    <rPh sb="0" eb="1">
      <t>シュウ</t>
    </rPh>
    <rPh sb="2" eb="3">
      <t>カイ</t>
    </rPh>
    <phoneticPr fontId="2"/>
  </si>
  <si>
    <t>緩和型
通所サービスⅠ</t>
    <rPh sb="0" eb="2">
      <t>カンワ</t>
    </rPh>
    <rPh sb="2" eb="3">
      <t>カタ</t>
    </rPh>
    <rPh sb="4" eb="6">
      <t>ツウショ</t>
    </rPh>
    <phoneticPr fontId="2"/>
  </si>
  <si>
    <t>100％
（定率）</t>
    <rPh sb="6" eb="8">
      <t>テイリツ</t>
    </rPh>
    <phoneticPr fontId="2"/>
  </si>
  <si>
    <t>100％
（定率）</t>
    <phoneticPr fontId="2"/>
  </si>
  <si>
    <t>加算Ⅳ</t>
    <rPh sb="0" eb="2">
      <t>カサン</t>
    </rPh>
    <phoneticPr fontId="2"/>
  </si>
  <si>
    <t>週3回</t>
    <rPh sb="0" eb="1">
      <t>シュウ</t>
    </rPh>
    <rPh sb="2" eb="3">
      <t>カイ</t>
    </rPh>
    <phoneticPr fontId="2"/>
  </si>
  <si>
    <t xml:space="preserve">要支援2
</t>
    <rPh sb="0" eb="1">
      <t>ヨウ</t>
    </rPh>
    <rPh sb="1" eb="3">
      <t>シエン</t>
    </rPh>
    <phoneticPr fontId="2"/>
  </si>
  <si>
    <t>緩和型</t>
  </si>
  <si>
    <t>通所サービスⅡ</t>
  </si>
  <si>
    <t>週2回</t>
    <rPh sb="0" eb="1">
      <t>シュウ</t>
    </rPh>
    <rPh sb="2" eb="3">
      <t>カイ</t>
    </rPh>
    <phoneticPr fontId="2"/>
  </si>
  <si>
    <t>足立区の介護予防・日常生活支援総合事業（Ａ３・Ａ７）に係る</t>
  </si>
  <si>
    <t>介護職員処遇改善加算等について</t>
  </si>
  <si>
    <t>１　６年度法改正による処遇改善加算の1本化について</t>
    <rPh sb="3" eb="5">
      <t>ネンド</t>
    </rPh>
    <rPh sb="5" eb="8">
      <t>ホウカイセイ</t>
    </rPh>
    <rPh sb="11" eb="17">
      <t>ショグウカイゼンカサン</t>
    </rPh>
    <rPh sb="19" eb="21">
      <t>ポンカ</t>
    </rPh>
    <phoneticPr fontId="24"/>
  </si>
  <si>
    <t>令和６年４月・５月</t>
    <rPh sb="0" eb="2">
      <t>レイワ</t>
    </rPh>
    <rPh sb="3" eb="4">
      <t>ネン</t>
    </rPh>
    <rPh sb="5" eb="6">
      <t>ガツ</t>
    </rPh>
    <rPh sb="8" eb="9">
      <t>ガツ</t>
    </rPh>
    <phoneticPr fontId="24"/>
  </si>
  <si>
    <t>令和６年６月以降</t>
    <rPh sb="0" eb="2">
      <t>レイワ</t>
    </rPh>
    <rPh sb="3" eb="4">
      <t>ネン</t>
    </rPh>
    <rPh sb="5" eb="6">
      <t>ガツ</t>
    </rPh>
    <rPh sb="6" eb="8">
      <t>イコウ</t>
    </rPh>
    <phoneticPr fontId="24"/>
  </si>
  <si>
    <t>介護職員処遇改善加算</t>
    <rPh sb="0" eb="4">
      <t>カイゴショクイン</t>
    </rPh>
    <rPh sb="4" eb="6">
      <t>ショグウ</t>
    </rPh>
    <rPh sb="6" eb="8">
      <t>カイゼン</t>
    </rPh>
    <rPh sb="8" eb="10">
      <t>カサン</t>
    </rPh>
    <phoneticPr fontId="24"/>
  </si>
  <si>
    <t>介護職員唐特定処遇改善加算</t>
    <rPh sb="0" eb="4">
      <t>カイゴショクイン</t>
    </rPh>
    <rPh sb="4" eb="5">
      <t>トウ</t>
    </rPh>
    <rPh sb="5" eb="7">
      <t>トクテイ</t>
    </rPh>
    <rPh sb="7" eb="13">
      <t>ショグウカイゼンカサン</t>
    </rPh>
    <phoneticPr fontId="24"/>
  </si>
  <si>
    <t>介護職員等処遇改善加算</t>
    <rPh sb="0" eb="4">
      <t>カイゴショクイン</t>
    </rPh>
    <rPh sb="4" eb="5">
      <t>トウ</t>
    </rPh>
    <rPh sb="5" eb="11">
      <t>ショグウカイゼンカサン</t>
    </rPh>
    <phoneticPr fontId="24"/>
  </si>
  <si>
    <t>介護職員等ベースアップ等支援加算</t>
    <rPh sb="0" eb="5">
      <t>カイゴショクイントウ</t>
    </rPh>
    <rPh sb="11" eb="12">
      <t>トウ</t>
    </rPh>
    <rPh sb="12" eb="16">
      <t>シエンカサン</t>
    </rPh>
    <phoneticPr fontId="24"/>
  </si>
  <si>
    <t>・このため、足立区の総合事業（訪問型サービスＡ３・通所型サービスＡ７）に係る介護職員処遇改善加算等の見込額を算出するための計算シートを</t>
    <phoneticPr fontId="24"/>
  </si>
  <si>
    <t>　を参考として区ホームページに掲載いたしましたので、必要に応じてご活用ください。</t>
    <phoneticPr fontId="24"/>
  </si>
  <si>
    <t>・この計算シートは区への提出は不要です。</t>
    <rPh sb="3" eb="5">
      <t>ケイサン</t>
    </rPh>
    <rPh sb="9" eb="10">
      <t>ク</t>
    </rPh>
    <rPh sb="12" eb="14">
      <t>テイシュツ</t>
    </rPh>
    <rPh sb="15" eb="17">
      <t>フヨウ</t>
    </rPh>
    <phoneticPr fontId="24"/>
  </si>
  <si>
    <t>サービス名</t>
    <rPh sb="4" eb="5">
      <t>メイ</t>
    </rPh>
    <phoneticPr fontId="24"/>
  </si>
  <si>
    <t>緩和型訪問
サービスⅠ</t>
    <rPh sb="0" eb="3">
      <t>カンワガタ</t>
    </rPh>
    <rPh sb="3" eb="5">
      <t>ホウモン</t>
    </rPh>
    <phoneticPr fontId="24"/>
  </si>
  <si>
    <t>緩和型訪問
サービスⅡ</t>
    <rPh sb="0" eb="3">
      <t>カンワガタ</t>
    </rPh>
    <rPh sb="3" eb="5">
      <t>ホウモン</t>
    </rPh>
    <phoneticPr fontId="24"/>
  </si>
  <si>
    <t>緩和型訪問
サービスⅢ</t>
    <rPh sb="0" eb="3">
      <t>カンワガタ</t>
    </rPh>
    <rPh sb="3" eb="5">
      <t>ホウモン</t>
    </rPh>
    <phoneticPr fontId="24"/>
  </si>
  <si>
    <t>利用回数</t>
    <rPh sb="0" eb="4">
      <t>リヨウカイスウ</t>
    </rPh>
    <phoneticPr fontId="24"/>
  </si>
  <si>
    <t>週1回利用</t>
    <rPh sb="0" eb="1">
      <t>シュウ</t>
    </rPh>
    <rPh sb="2" eb="3">
      <t>カイ</t>
    </rPh>
    <rPh sb="3" eb="5">
      <t>リヨウ</t>
    </rPh>
    <phoneticPr fontId="24"/>
  </si>
  <si>
    <t>週2回利用</t>
    <rPh sb="0" eb="1">
      <t>シュウ</t>
    </rPh>
    <rPh sb="2" eb="3">
      <t>カイ</t>
    </rPh>
    <rPh sb="3" eb="5">
      <t>リヨウ</t>
    </rPh>
    <phoneticPr fontId="24"/>
  </si>
  <si>
    <t>週3回利用</t>
    <rPh sb="0" eb="1">
      <t>シュウ</t>
    </rPh>
    <rPh sb="2" eb="3">
      <t>カイ</t>
    </rPh>
    <rPh sb="3" eb="5">
      <t>リヨウ</t>
    </rPh>
    <phoneticPr fontId="24"/>
  </si>
  <si>
    <t>対象者</t>
    <rPh sb="0" eb="3">
      <t>タイショウシャ</t>
    </rPh>
    <phoneticPr fontId="24"/>
  </si>
  <si>
    <t>要支援1
　及び2</t>
    <rPh sb="0" eb="3">
      <t>ヨウシエン</t>
    </rPh>
    <rPh sb="6" eb="7">
      <t>オヨ</t>
    </rPh>
    <phoneticPr fontId="24"/>
  </si>
  <si>
    <t>要支援2</t>
    <rPh sb="0" eb="3">
      <t>ヨウシエン</t>
    </rPh>
    <phoneticPr fontId="24"/>
  </si>
  <si>
    <t>介護職員処遇改善加算Ⅰ</t>
    <rPh sb="0" eb="4">
      <t>カイゴショクイン</t>
    </rPh>
    <rPh sb="4" eb="10">
      <t>ショグウカイゼンカサン</t>
    </rPh>
    <phoneticPr fontId="24"/>
  </si>
  <si>
    <t>288単位</t>
    <rPh sb="3" eb="5">
      <t>タンイ</t>
    </rPh>
    <phoneticPr fontId="24"/>
  </si>
  <si>
    <t>576単位</t>
    <rPh sb="3" eb="5">
      <t>タンイ</t>
    </rPh>
    <phoneticPr fontId="24"/>
  </si>
  <si>
    <t>913単位</t>
    <rPh sb="3" eb="5">
      <t>タンイ</t>
    </rPh>
    <phoneticPr fontId="24"/>
  </si>
  <si>
    <t>介護職員処遇改善加算Ⅱ</t>
    <rPh sb="0" eb="4">
      <t>カイゴショクイン</t>
    </rPh>
    <rPh sb="4" eb="10">
      <t>ショグウカイゼンカサン</t>
    </rPh>
    <phoneticPr fontId="24"/>
  </si>
  <si>
    <t>263単位</t>
    <rPh sb="3" eb="5">
      <t>タンイ</t>
    </rPh>
    <phoneticPr fontId="24"/>
  </si>
  <si>
    <t>526単位</t>
    <rPh sb="3" eb="5">
      <t>タンイ</t>
    </rPh>
    <phoneticPr fontId="24"/>
  </si>
  <si>
    <t>835単位</t>
    <rPh sb="3" eb="5">
      <t>タンイ</t>
    </rPh>
    <phoneticPr fontId="24"/>
  </si>
  <si>
    <t>介護職員処遇改善加算Ⅲ</t>
    <rPh sb="0" eb="4">
      <t>カイゴショクイン</t>
    </rPh>
    <rPh sb="4" eb="10">
      <t>ショグウカイゼンカサン</t>
    </rPh>
    <phoneticPr fontId="24"/>
  </si>
  <si>
    <t>214単位</t>
    <rPh sb="3" eb="5">
      <t>タンイ</t>
    </rPh>
    <phoneticPr fontId="24"/>
  </si>
  <si>
    <t>428単位</t>
    <rPh sb="3" eb="5">
      <t>タンイ</t>
    </rPh>
    <phoneticPr fontId="24"/>
  </si>
  <si>
    <t>678単位</t>
    <rPh sb="3" eb="5">
      <t>タンイ</t>
    </rPh>
    <phoneticPr fontId="24"/>
  </si>
  <si>
    <t>介護職員処遇改善加算Ⅳ</t>
    <rPh sb="0" eb="4">
      <t>カイゴショクイン</t>
    </rPh>
    <rPh sb="4" eb="10">
      <t>ショグウカイゼンカサン</t>
    </rPh>
    <phoneticPr fontId="24"/>
  </si>
  <si>
    <t>171単位</t>
    <rPh sb="3" eb="5">
      <t>タンイ</t>
    </rPh>
    <phoneticPr fontId="24"/>
  </si>
  <si>
    <t>341単位</t>
    <rPh sb="3" eb="5">
      <t>タンイ</t>
    </rPh>
    <phoneticPr fontId="24"/>
  </si>
  <si>
    <t>540単位</t>
    <rPh sb="3" eb="5">
      <t>タンイ</t>
    </rPh>
    <phoneticPr fontId="24"/>
  </si>
  <si>
    <t>（1月につき）</t>
    <rPh sb="2" eb="3">
      <t>ツキ</t>
    </rPh>
    <phoneticPr fontId="24"/>
  </si>
  <si>
    <t>緩和型通所
サービスⅠ</t>
    <rPh sb="0" eb="3">
      <t>カンワガタ</t>
    </rPh>
    <rPh sb="3" eb="5">
      <t>ツウショ</t>
    </rPh>
    <phoneticPr fontId="24"/>
  </si>
  <si>
    <t>緩和型通所
サービスⅡ</t>
    <rPh sb="0" eb="3">
      <t>カンワガタ</t>
    </rPh>
    <rPh sb="3" eb="5">
      <t>ツウショ</t>
    </rPh>
    <phoneticPr fontId="24"/>
  </si>
  <si>
    <t>165単位</t>
    <rPh sb="3" eb="5">
      <t>タンイ</t>
    </rPh>
    <phoneticPr fontId="24"/>
  </si>
  <si>
    <t>162単位</t>
    <rPh sb="3" eb="5">
      <t>タンイ</t>
    </rPh>
    <phoneticPr fontId="24"/>
  </si>
  <si>
    <t>144単位</t>
    <rPh sb="3" eb="5">
      <t>タンイ</t>
    </rPh>
    <phoneticPr fontId="24"/>
  </si>
  <si>
    <t>115単位</t>
    <rPh sb="3" eb="5">
      <t>タンイ</t>
    </rPh>
    <phoneticPr fontId="24"/>
  </si>
  <si>
    <t>333単位</t>
    <rPh sb="3" eb="5">
      <t>タンイ</t>
    </rPh>
    <phoneticPr fontId="24"/>
  </si>
  <si>
    <t>326単位</t>
    <rPh sb="3" eb="5">
      <t>タンイ</t>
    </rPh>
    <phoneticPr fontId="24"/>
  </si>
  <si>
    <t>290単位</t>
    <rPh sb="3" eb="5">
      <t>タンイ</t>
    </rPh>
    <phoneticPr fontId="24"/>
  </si>
  <si>
    <t>232単位</t>
    <rPh sb="3" eb="5">
      <t>タンイ</t>
    </rPh>
    <phoneticPr fontId="24"/>
  </si>
  <si>
    <t>２　処遇改善計画書（別紙様式２－１及び２－２）作成上の注意点について</t>
    <rPh sb="2" eb="4">
      <t>ショグウ</t>
    </rPh>
    <rPh sb="4" eb="6">
      <t>カイゼン</t>
    </rPh>
    <rPh sb="6" eb="9">
      <t>ケイカクショ</t>
    </rPh>
    <rPh sb="10" eb="12">
      <t>ベッシ</t>
    </rPh>
    <rPh sb="12" eb="14">
      <t>ヨウシキ</t>
    </rPh>
    <rPh sb="17" eb="18">
      <t>オヨ</t>
    </rPh>
    <rPh sb="23" eb="25">
      <t>サクセイ</t>
    </rPh>
    <rPh sb="25" eb="26">
      <t>ジョウ</t>
    </rPh>
    <rPh sb="27" eb="30">
      <t>チュウイテン</t>
    </rPh>
    <phoneticPr fontId="2"/>
  </si>
  <si>
    <t>・国民健康保険団体連合会から送付される「介護職員処遇改善加算総額のお知らせ」には、Ａ３（独自・定率）、Ａ７（独自・定率）の加算額は</t>
    <phoneticPr fontId="24"/>
  </si>
  <si>
    <t>　記載されておりません。</t>
    <phoneticPr fontId="24"/>
  </si>
  <si>
    <t>令和６年６月より、加算の制度が次の図のようになりました。</t>
    <rPh sb="0" eb="2">
      <t>レイワ</t>
    </rPh>
    <rPh sb="3" eb="4">
      <t>ネン</t>
    </rPh>
    <rPh sb="5" eb="6">
      <t>ガツ</t>
    </rPh>
    <rPh sb="9" eb="11">
      <t>カサン</t>
    </rPh>
    <rPh sb="12" eb="14">
      <t>セイド</t>
    </rPh>
    <rPh sb="15" eb="16">
      <t>ツギ</t>
    </rPh>
    <rPh sb="17" eb="18">
      <t>ズ</t>
    </rPh>
    <phoneticPr fontId="24"/>
  </si>
  <si>
    <t>　単位数</t>
    <rPh sb="1" eb="4">
      <t>タンイスウ</t>
    </rPh>
    <phoneticPr fontId="24"/>
  </si>
  <si>
    <t>（1）訪問型サービス（独自・定率）A3　</t>
    <rPh sb="3" eb="6">
      <t>ホウモンガタ</t>
    </rPh>
    <rPh sb="11" eb="13">
      <t>ドクジ</t>
    </rPh>
    <rPh sb="14" eb="16">
      <t>テイリツ</t>
    </rPh>
    <phoneticPr fontId="24"/>
  </si>
  <si>
    <t>（2）通所型サービス（独自・定率）A7　</t>
    <rPh sb="3" eb="5">
      <t>ツウショ</t>
    </rPh>
    <rPh sb="5" eb="6">
      <t>ガタ</t>
    </rPh>
    <rPh sb="11" eb="13">
      <t>ドクジ</t>
    </rPh>
    <rPh sb="14" eb="16">
      <t>テイリツ</t>
    </rPh>
    <phoneticPr fontId="24"/>
  </si>
  <si>
    <t>（訪問型サービス Ａ３）</t>
    <rPh sb="1" eb="3">
      <t>ホウモン</t>
    </rPh>
    <rPh sb="3" eb="4">
      <t>カタ</t>
    </rPh>
    <phoneticPr fontId="2"/>
  </si>
  <si>
    <t>（通所型サービス Ａ７）</t>
    <rPh sb="1" eb="3">
      <t>ツウショ</t>
    </rPh>
    <rPh sb="3" eb="4">
      <t>カタ</t>
    </rPh>
    <phoneticPr fontId="2"/>
  </si>
  <si>
    <t>処遇改善加算の
見込額（円）
（a×b×e×f）</t>
    <rPh sb="0" eb="6">
      <t>ショグウカイゼンカサン</t>
    </rPh>
    <rPh sb="8" eb="10">
      <t>ミコ</t>
    </rPh>
    <rPh sb="10" eb="11">
      <t>ガク</t>
    </rPh>
    <rPh sb="12" eb="13">
      <t>エン</t>
    </rPh>
    <phoneticPr fontId="2"/>
  </si>
  <si>
    <t>処遇改善加算の
見込額（円）
（a×b×l×m）</t>
    <rPh sb="0" eb="4">
      <t>ショグウカイゼン</t>
    </rPh>
    <rPh sb="4" eb="6">
      <t>カサン</t>
    </rPh>
    <rPh sb="8" eb="10">
      <t>ミコ</t>
    </rPh>
    <rPh sb="10" eb="11">
      <t>ガク</t>
    </rPh>
    <rPh sb="12" eb="13">
      <t>エン</t>
    </rPh>
    <phoneticPr fontId="2"/>
  </si>
  <si>
    <t>処遇改善加算の
見込額（円）
（a×b×e×f）</t>
    <rPh sb="0" eb="4">
      <t>ショグウカイゼン</t>
    </rPh>
    <rPh sb="4" eb="6">
      <t>カサン</t>
    </rPh>
    <rPh sb="8" eb="10">
      <t>ミコ</t>
    </rPh>
    <rPh sb="10" eb="11">
      <t>ガク</t>
    </rPh>
    <rPh sb="12" eb="13">
      <t>エン</t>
    </rPh>
    <phoneticPr fontId="2"/>
  </si>
  <si>
    <t>・加算の算定要件等については、厚生労働省通知「介護職員等処遇改善加算に関する基本的考え方並びに事務処理手順及び様式例の提示について</t>
    <phoneticPr fontId="24"/>
  </si>
  <si>
    <t>　（令和７年度分）」及び「介護職員等処遇改善加算に関するＱ＆Ａ（第１版）」について（令和７年２月１０日Ｖｏｌ.１３５３）をご確認ください。</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</si>
</sst>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00_);[Red]\(#,##0.00\)"/>
    <numFmt numFmtId="180" formatCode="0.00_);[Red]\(0.00\)"/>
  </numFmts>
  <fonts count="30">
    <font>
      <sz val="11"/>
      <name val="ＭＳ Ｐゴシック"/>
      <family val="3"/>
      <charset val="128"/>
    </font>
    <font>
      <b/>
      <sz val="18"/>
      <name val="ＭＳ Ｐゴシック"/>
      <family val="3"/>
      <charset val="128"/>
    </font>
    <font>
      <sz val="6"/>
      <name val="ＭＳ Ｐゴシック"/>
      <family val="3"/>
      <charset val="128"/>
    </font>
    <font>
      <sz val="16"/>
      <name val="ＭＳ Ｐゴシック"/>
      <family val="3"/>
      <charset val="128"/>
    </font>
    <font>
      <b/>
      <sz val="11"/>
      <name val="ＭＳ Ｐゴシック"/>
      <family val="3"/>
      <charset val="128"/>
    </font>
    <font>
      <sz val="10"/>
      <name val="游ゴシック"/>
      <family val="3"/>
      <charset val="128"/>
      <scheme val="minor"/>
    </font>
    <font>
      <b/>
      <sz val="10.5"/>
      <name val="BIZ UDゴシック"/>
      <family val="3"/>
      <charset val="128"/>
    </font>
    <font>
      <sz val="11"/>
      <name val="ＭＳ Ｐゴシック"/>
      <family val="3"/>
      <charset val="128"/>
    </font>
    <font>
      <sz val="14"/>
      <name val="ＭＳ 明朝"/>
      <family val="1"/>
      <charset val="128"/>
    </font>
    <font>
      <sz val="11"/>
      <color theme="1"/>
      <name val="游ゴシック"/>
      <family val="2"/>
      <charset val="128"/>
      <scheme val="minor"/>
    </font>
    <font>
      <b/>
      <sz val="16"/>
      <color rgb="FFFF0000"/>
      <name val="ＭＳ Ｐゴシック"/>
      <family val="3"/>
      <charset val="128"/>
    </font>
    <font>
      <sz val="11"/>
      <name val="游ゴシック"/>
      <family val="3"/>
      <charset val="128"/>
      <scheme val="minor"/>
    </font>
    <font>
      <sz val="9"/>
      <name val="游ゴシック"/>
      <family val="3"/>
      <charset val="128"/>
      <scheme val="minor"/>
    </font>
    <font>
      <sz val="24"/>
      <name val="ＭＳ Ｐゴシック"/>
      <family val="3"/>
      <charset val="128"/>
    </font>
    <font>
      <sz val="12"/>
      <color theme="1"/>
      <name val="ＭＳ Ｐゴシック"/>
      <family val="3"/>
      <charset val="128"/>
    </font>
    <font>
      <b/>
      <sz val="12"/>
      <color indexed="81"/>
      <name val="ＭＳ Ｐゴシック"/>
      <family val="3"/>
      <charset val="128"/>
    </font>
    <font>
      <b/>
      <sz val="20"/>
      <name val="ＭＳ Ｐゴシック"/>
      <family val="3"/>
      <charset val="128"/>
    </font>
    <font>
      <sz val="12"/>
      <name val="ＭＳ Ｐゴシック"/>
      <family val="3"/>
      <charset val="128"/>
    </font>
    <font>
      <b/>
      <sz val="12"/>
      <name val="ＭＳ Ｐゴシック"/>
      <family val="3"/>
      <charset val="128"/>
    </font>
    <font>
      <sz val="12"/>
      <name val="游ゴシック"/>
      <family val="3"/>
      <charset val="128"/>
      <scheme val="minor"/>
    </font>
    <font>
      <b/>
      <sz val="12"/>
      <name val="BIZ UDゴシック"/>
      <family val="3"/>
      <charset val="128"/>
    </font>
    <font>
      <b/>
      <sz val="24"/>
      <name val="ＭＳ Ｐゴシック"/>
      <family val="3"/>
      <charset val="128"/>
    </font>
    <font>
      <sz val="11"/>
      <color theme="1"/>
      <name val="ＭＳ 明朝"/>
      <family val="1"/>
      <charset val="128"/>
    </font>
    <font>
      <b/>
      <sz val="12"/>
      <color theme="1"/>
      <name val="ＭＳ 明朝"/>
      <family val="1"/>
      <charset val="128"/>
    </font>
    <font>
      <sz val="6"/>
      <name val="ＭＳ 明朝"/>
      <family val="1"/>
      <charset val="128"/>
    </font>
    <font>
      <b/>
      <sz val="11"/>
      <color theme="1"/>
      <name val="ＭＳ 明朝"/>
      <family val="1"/>
      <charset val="128"/>
    </font>
    <font>
      <sz val="11"/>
      <name val="ＭＳ ゴシック"/>
      <family val="3"/>
      <charset val="128"/>
    </font>
    <font>
      <b/>
      <sz val="14"/>
      <name val="ＭＳ ゴシック"/>
      <family val="3"/>
      <charset val="128"/>
    </font>
    <font>
      <b/>
      <sz val="14"/>
      <color theme="1"/>
      <name val="ＭＳ 明朝"/>
      <family val="1"/>
      <charset val="128"/>
    </font>
    <font>
      <b/>
      <sz val="11"/>
      <color indexed="81"/>
      <name val="MS P ゴシック"/>
      <family val="3"/>
      <charset val="128"/>
    </font>
  </fonts>
  <fills count="7">
    <fill>
      <patternFill patternType="none"/>
    </fill>
    <fill>
      <patternFill patternType="gray125"/>
    </fill>
    <fill>
      <patternFill patternType="solid">
        <fgColor rgb="FFCCFFCC"/>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auto="1"/>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s>
  <cellStyleXfs count="3">
    <xf numFmtId="0" fontId="0" fillId="0" borderId="0">
      <alignment vertical="center"/>
    </xf>
    <xf numFmtId="9" fontId="7" fillId="0" borderId="0" applyFont="0" applyFill="0" applyBorder="0" applyAlignment="0" applyProtection="0">
      <alignment vertical="center"/>
    </xf>
    <xf numFmtId="0" fontId="22" fillId="0" borderId="0">
      <alignment vertical="center"/>
    </xf>
  </cellStyleXfs>
  <cellXfs count="223">
    <xf numFmtId="0" fontId="0" fillId="0" borderId="0" xfId="0">
      <alignment vertical="center"/>
    </xf>
    <xf numFmtId="0" fontId="3" fillId="0" borderId="0" xfId="0" applyFont="1">
      <alignment vertical="center"/>
    </xf>
    <xf numFmtId="0" fontId="5" fillId="0" borderId="0" xfId="0" applyFont="1" applyBorder="1" applyAlignment="1">
      <alignment horizontal="center" vertical="center" wrapText="1"/>
    </xf>
    <xf numFmtId="0" fontId="0" fillId="0" borderId="0" xfId="0" applyBorder="1">
      <alignment vertical="center"/>
    </xf>
    <xf numFmtId="0" fontId="0" fillId="0" borderId="0" xfId="0" applyFill="1" applyBorder="1">
      <alignment vertical="center"/>
    </xf>
    <xf numFmtId="176" fontId="0" fillId="0" borderId="0" xfId="0" applyNumberFormat="1" applyBorder="1">
      <alignment vertical="center"/>
    </xf>
    <xf numFmtId="0" fontId="0" fillId="0" borderId="0" xfId="0" applyNumberFormat="1" applyBorder="1">
      <alignment vertical="center"/>
    </xf>
    <xf numFmtId="0" fontId="1" fillId="0" borderId="0" xfId="0" applyFont="1">
      <alignment vertical="center"/>
    </xf>
    <xf numFmtId="0" fontId="4" fillId="0" borderId="0" xfId="0" applyFont="1" applyBorder="1" applyAlignment="1">
      <alignment vertical="center" wrapText="1"/>
    </xf>
    <xf numFmtId="177" fontId="4" fillId="0" borderId="0" xfId="0" applyNumberFormat="1" applyFont="1" applyFill="1" applyBorder="1" applyAlignment="1">
      <alignment horizontal="center" vertical="center" wrapText="1"/>
    </xf>
    <xf numFmtId="176" fontId="6" fillId="0" borderId="0" xfId="0" applyNumberFormat="1" applyFont="1" applyFill="1" applyBorder="1" applyAlignment="1" applyProtection="1">
      <alignment horizontal="left" vertical="top" wrapText="1"/>
    </xf>
    <xf numFmtId="0" fontId="1" fillId="0" borderId="0" xfId="0" applyFont="1" applyAlignment="1">
      <alignment horizontal="center" vertical="center"/>
    </xf>
    <xf numFmtId="0" fontId="10" fillId="0" borderId="0" xfId="0" applyFont="1" applyAlignment="1">
      <alignment horizontal="right" vertical="center"/>
    </xf>
    <xf numFmtId="0" fontId="5" fillId="0" borderId="0" xfId="0" applyFont="1" applyBorder="1" applyAlignment="1">
      <alignment vertical="center"/>
    </xf>
    <xf numFmtId="0" fontId="11" fillId="0" borderId="0" xfId="0" applyFont="1">
      <alignment vertical="center"/>
    </xf>
    <xf numFmtId="0" fontId="11" fillId="0" borderId="0" xfId="0" applyFont="1" applyAlignment="1">
      <alignment vertical="center"/>
    </xf>
    <xf numFmtId="0" fontId="12" fillId="0" borderId="19"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8" xfId="0" applyFont="1" applyBorder="1" applyAlignment="1">
      <alignment horizontal="center" vertical="center" wrapText="1"/>
    </xf>
    <xf numFmtId="178" fontId="5" fillId="0" borderId="19" xfId="1" applyNumberFormat="1" applyFont="1" applyBorder="1" applyAlignment="1">
      <alignment vertical="center" wrapText="1"/>
    </xf>
    <xf numFmtId="178" fontId="5" fillId="0" borderId="1" xfId="1" applyNumberFormat="1" applyFont="1" applyBorder="1" applyAlignment="1">
      <alignment vertical="center" wrapText="1"/>
    </xf>
    <xf numFmtId="178" fontId="5" fillId="0" borderId="4" xfId="1" applyNumberFormat="1" applyFont="1" applyBorder="1" applyAlignment="1">
      <alignment vertical="center" wrapText="1"/>
    </xf>
    <xf numFmtId="10" fontId="5" fillId="0" borderId="1" xfId="1" applyNumberFormat="1" applyFont="1" applyBorder="1" applyAlignment="1">
      <alignment vertical="center" wrapText="1"/>
    </xf>
    <xf numFmtId="178" fontId="5" fillId="0" borderId="18" xfId="1" applyNumberFormat="1" applyFont="1" applyBorder="1" applyAlignment="1">
      <alignment vertical="center" wrapText="1"/>
    </xf>
    <xf numFmtId="178" fontId="5" fillId="0" borderId="10" xfId="1" applyNumberFormat="1" applyFont="1" applyBorder="1" applyAlignment="1">
      <alignment vertical="center" wrapText="1"/>
    </xf>
    <xf numFmtId="178" fontId="5" fillId="0" borderId="23" xfId="1" applyNumberFormat="1" applyFont="1" applyBorder="1" applyAlignment="1">
      <alignment vertical="center" wrapText="1"/>
    </xf>
    <xf numFmtId="178" fontId="5" fillId="0" borderId="24" xfId="1" applyNumberFormat="1" applyFont="1" applyBorder="1" applyAlignment="1">
      <alignment vertical="center" wrapText="1"/>
    </xf>
    <xf numFmtId="178" fontId="5" fillId="0" borderId="28" xfId="1" applyNumberFormat="1" applyFont="1" applyBorder="1" applyAlignment="1">
      <alignment vertical="center" wrapText="1"/>
    </xf>
    <xf numFmtId="178" fontId="5" fillId="0" borderId="25" xfId="1" applyNumberFormat="1" applyFont="1" applyBorder="1" applyAlignment="1">
      <alignment vertical="center" wrapText="1"/>
    </xf>
    <xf numFmtId="178" fontId="5" fillId="0" borderId="27" xfId="1" applyNumberFormat="1" applyFont="1" applyBorder="1" applyAlignment="1">
      <alignment vertical="center" wrapText="1"/>
    </xf>
    <xf numFmtId="178" fontId="5" fillId="0" borderId="20" xfId="1" applyNumberFormat="1" applyFont="1" applyBorder="1" applyAlignment="1">
      <alignment vertical="center" wrapText="1"/>
    </xf>
    <xf numFmtId="178" fontId="5" fillId="0" borderId="21" xfId="1" applyNumberFormat="1" applyFont="1" applyBorder="1" applyAlignment="1">
      <alignment vertical="center" wrapText="1"/>
    </xf>
    <xf numFmtId="178" fontId="5" fillId="0" borderId="26" xfId="1" applyNumberFormat="1" applyFont="1" applyBorder="1" applyAlignment="1">
      <alignment vertical="center" wrapText="1"/>
    </xf>
    <xf numFmtId="10" fontId="5" fillId="0" borderId="21" xfId="1" applyNumberFormat="1" applyFont="1" applyBorder="1" applyAlignment="1">
      <alignment vertical="center" wrapText="1"/>
    </xf>
    <xf numFmtId="178" fontId="5" fillId="0" borderId="22" xfId="1" applyNumberFormat="1" applyFont="1" applyBorder="1" applyAlignment="1">
      <alignment vertical="center" wrapText="1"/>
    </xf>
    <xf numFmtId="178" fontId="5" fillId="0" borderId="26" xfId="1" applyNumberFormat="1" applyFont="1" applyFill="1" applyBorder="1" applyAlignment="1">
      <alignment vertical="center" wrapText="1"/>
    </xf>
    <xf numFmtId="178" fontId="5" fillId="0" borderId="14" xfId="1" applyNumberFormat="1" applyFont="1" applyFill="1" applyBorder="1" applyAlignment="1">
      <alignment vertical="center" wrapText="1"/>
    </xf>
    <xf numFmtId="178" fontId="5" fillId="0" borderId="22" xfId="1" applyNumberFormat="1" applyFont="1" applyFill="1" applyBorder="1" applyAlignment="1">
      <alignment vertical="center" wrapText="1"/>
    </xf>
    <xf numFmtId="10" fontId="5" fillId="0" borderId="24" xfId="1" applyNumberFormat="1" applyFont="1" applyBorder="1" applyAlignment="1">
      <alignment vertical="center" wrapText="1"/>
    </xf>
    <xf numFmtId="178" fontId="5" fillId="0" borderId="28" xfId="1" applyNumberFormat="1" applyFont="1" applyFill="1" applyBorder="1" applyAlignment="1">
      <alignment vertical="center" wrapText="1"/>
    </xf>
    <xf numFmtId="178" fontId="5" fillId="0" borderId="27" xfId="1" applyNumberFormat="1" applyFont="1" applyFill="1" applyBorder="1" applyAlignment="1">
      <alignment vertical="center" wrapText="1"/>
    </xf>
    <xf numFmtId="178" fontId="5" fillId="0" borderId="25" xfId="1" applyNumberFormat="1" applyFont="1" applyFill="1" applyBorder="1" applyAlignment="1">
      <alignment vertical="center" wrapText="1"/>
    </xf>
    <xf numFmtId="10" fontId="5" fillId="0" borderId="25" xfId="1" applyNumberFormat="1" applyFont="1" applyBorder="1" applyAlignment="1">
      <alignment vertical="center" wrapText="1"/>
    </xf>
    <xf numFmtId="0" fontId="12" fillId="0" borderId="35" xfId="0" applyFont="1" applyBorder="1" applyAlignment="1">
      <alignment horizontal="center" vertical="center"/>
    </xf>
    <xf numFmtId="0" fontId="5" fillId="0" borderId="33" xfId="0" applyFont="1" applyBorder="1" applyAlignment="1">
      <alignment vertical="center" wrapText="1"/>
    </xf>
    <xf numFmtId="0" fontId="5" fillId="0" borderId="10" xfId="0" applyFont="1" applyBorder="1" applyAlignment="1">
      <alignment vertical="center" wrapText="1"/>
    </xf>
    <xf numFmtId="178" fontId="5" fillId="0" borderId="36" xfId="1" applyNumberFormat="1" applyFont="1" applyBorder="1" applyAlignment="1">
      <alignment vertical="center" wrapText="1"/>
    </xf>
    <xf numFmtId="0" fontId="5" fillId="0" borderId="33" xfId="0" applyFont="1" applyBorder="1" applyAlignment="1">
      <alignment vertical="center"/>
    </xf>
    <xf numFmtId="0" fontId="5" fillId="0" borderId="34" xfId="0" applyFont="1" applyBorder="1" applyAlignment="1">
      <alignment vertical="center"/>
    </xf>
    <xf numFmtId="0" fontId="5" fillId="0" borderId="27" xfId="0" applyFont="1" applyBorder="1" applyAlignment="1">
      <alignment vertical="center" wrapText="1"/>
    </xf>
    <xf numFmtId="0" fontId="5" fillId="0" borderId="13" xfId="0" applyFont="1" applyBorder="1" applyAlignment="1">
      <alignment vertical="center"/>
    </xf>
    <xf numFmtId="0" fontId="5" fillId="0" borderId="14" xfId="0" applyFont="1" applyBorder="1" applyAlignment="1">
      <alignment vertical="center" wrapText="1"/>
    </xf>
    <xf numFmtId="178" fontId="5" fillId="0" borderId="35" xfId="1" applyNumberFormat="1" applyFont="1" applyBorder="1" applyAlignment="1">
      <alignment vertical="center" wrapText="1"/>
    </xf>
    <xf numFmtId="178" fontId="5" fillId="0" borderId="37" xfId="1" applyNumberFormat="1" applyFont="1" applyBorder="1" applyAlignment="1">
      <alignment vertical="center" wrapText="1"/>
    </xf>
    <xf numFmtId="0" fontId="0" fillId="0" borderId="0" xfId="0" applyAlignment="1">
      <alignment horizontal="center" vertical="center"/>
    </xf>
    <xf numFmtId="0" fontId="16" fillId="0" borderId="0" xfId="0" applyFont="1" applyBorder="1" applyAlignment="1">
      <alignment horizontal="left" vertical="center"/>
    </xf>
    <xf numFmtId="0" fontId="17" fillId="3" borderId="1" xfId="0" applyFont="1" applyFill="1" applyBorder="1" applyAlignment="1">
      <alignment horizontal="center" vertical="center"/>
    </xf>
    <xf numFmtId="0" fontId="18" fillId="3" borderId="3"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177" fontId="17" fillId="2" borderId="1" xfId="0" applyNumberFormat="1" applyFont="1" applyFill="1" applyBorder="1" applyAlignment="1" applyProtection="1">
      <alignment vertical="center"/>
      <protection locked="0"/>
    </xf>
    <xf numFmtId="177" fontId="17" fillId="0" borderId="4" xfId="0" applyNumberFormat="1" applyFont="1" applyFill="1" applyBorder="1">
      <alignment vertical="center"/>
    </xf>
    <xf numFmtId="177" fontId="17" fillId="0" borderId="1" xfId="0" applyNumberFormat="1" applyFont="1" applyFill="1" applyBorder="1">
      <alignment vertical="center"/>
    </xf>
    <xf numFmtId="0" fontId="17" fillId="0" borderId="0" xfId="0" applyFont="1">
      <alignment vertical="center"/>
    </xf>
    <xf numFmtId="177" fontId="18" fillId="0" borderId="8" xfId="0" applyNumberFormat="1" applyFont="1" applyFill="1" applyBorder="1" applyAlignment="1">
      <alignment horizontal="right" vertical="center"/>
    </xf>
    <xf numFmtId="176" fontId="20" fillId="0" borderId="0" xfId="0" applyNumberFormat="1" applyFont="1" applyFill="1" applyBorder="1" applyAlignment="1" applyProtection="1">
      <alignment horizontal="left" vertical="top" wrapText="1"/>
    </xf>
    <xf numFmtId="177" fontId="18" fillId="0" borderId="0" xfId="0" applyNumberFormat="1" applyFont="1" applyBorder="1" applyAlignment="1">
      <alignment vertical="center"/>
    </xf>
    <xf numFmtId="0" fontId="18" fillId="0" borderId="0" xfId="0" applyNumberFormat="1" applyFont="1" applyFill="1" applyBorder="1" applyAlignment="1">
      <alignment horizontal="right" vertical="center"/>
    </xf>
    <xf numFmtId="177" fontId="18" fillId="0" borderId="0" xfId="0" applyNumberFormat="1" applyFont="1" applyFill="1" applyBorder="1" applyAlignment="1">
      <alignment horizontal="right" vertical="center"/>
    </xf>
    <xf numFmtId="177" fontId="18" fillId="0" borderId="0" xfId="0" applyNumberFormat="1" applyFont="1" applyFill="1" applyBorder="1" applyAlignment="1">
      <alignment vertical="center"/>
    </xf>
    <xf numFmtId="0" fontId="18" fillId="0" borderId="0" xfId="0" applyFont="1" applyFill="1" applyBorder="1" applyAlignment="1">
      <alignment vertical="center"/>
    </xf>
    <xf numFmtId="0" fontId="17" fillId="0" borderId="0" xfId="0" applyFont="1" applyFill="1">
      <alignment vertical="center"/>
    </xf>
    <xf numFmtId="176" fontId="17" fillId="0" borderId="4" xfId="0" applyNumberFormat="1" applyFont="1" applyFill="1" applyBorder="1" applyAlignment="1">
      <alignment vertical="center"/>
    </xf>
    <xf numFmtId="176" fontId="17" fillId="0" borderId="1" xfId="0" applyNumberFormat="1" applyFont="1" applyFill="1" applyBorder="1" applyAlignment="1">
      <alignment vertical="center"/>
    </xf>
    <xf numFmtId="176" fontId="17" fillId="2" borderId="1" xfId="0" applyNumberFormat="1" applyFont="1" applyFill="1" applyBorder="1" applyAlignment="1" applyProtection="1">
      <alignment horizontal="right" vertical="center"/>
      <protection locked="0"/>
    </xf>
    <xf numFmtId="177" fontId="17" fillId="0" borderId="1" xfId="0" applyNumberFormat="1" applyFont="1" applyBorder="1">
      <alignment vertical="center"/>
    </xf>
    <xf numFmtId="177" fontId="14" fillId="0" borderId="1" xfId="0" applyNumberFormat="1" applyFont="1" applyFill="1" applyBorder="1">
      <alignment vertical="center"/>
    </xf>
    <xf numFmtId="176" fontId="17" fillId="2" borderId="1" xfId="0" applyNumberFormat="1" applyFont="1" applyFill="1" applyBorder="1" applyAlignment="1" applyProtection="1">
      <alignment vertical="center"/>
      <protection locked="0"/>
    </xf>
    <xf numFmtId="176" fontId="17" fillId="0" borderId="4" xfId="0" applyNumberFormat="1" applyFont="1" applyFill="1" applyBorder="1">
      <alignment vertical="center"/>
    </xf>
    <xf numFmtId="0" fontId="18" fillId="0" borderId="0" xfId="0" applyFont="1" applyBorder="1" applyAlignment="1">
      <alignment vertical="center"/>
    </xf>
    <xf numFmtId="177" fontId="18" fillId="4" borderId="9" xfId="0" applyNumberFormat="1" applyFont="1" applyFill="1" applyBorder="1" applyAlignment="1">
      <alignment vertical="center"/>
    </xf>
    <xf numFmtId="0" fontId="17" fillId="0" borderId="0" xfId="0" applyFont="1" applyAlignment="1">
      <alignment vertical="center"/>
    </xf>
    <xf numFmtId="0" fontId="19" fillId="0" borderId="10" xfId="0" applyFont="1" applyFill="1" applyBorder="1" applyAlignment="1">
      <alignment horizontal="center" vertical="center" wrapText="1"/>
    </xf>
    <xf numFmtId="0" fontId="17" fillId="3" borderId="3" xfId="0" applyFont="1" applyFill="1" applyBorder="1" applyAlignment="1">
      <alignment horizontal="center" vertical="center"/>
    </xf>
    <xf numFmtId="0" fontId="17" fillId="5" borderId="0" xfId="0" applyFont="1" applyFill="1" applyBorder="1" applyAlignment="1">
      <alignment horizontal="center" vertical="center"/>
    </xf>
    <xf numFmtId="0" fontId="18" fillId="5" borderId="0"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176" fontId="17" fillId="5" borderId="0" xfId="0" applyNumberFormat="1" applyFont="1" applyFill="1" applyBorder="1" applyAlignment="1" applyProtection="1">
      <alignment vertical="center"/>
      <protection locked="0"/>
    </xf>
    <xf numFmtId="176" fontId="17" fillId="5" borderId="0" xfId="0" applyNumberFormat="1" applyFont="1" applyFill="1" applyBorder="1">
      <alignment vertical="center"/>
    </xf>
    <xf numFmtId="177" fontId="17" fillId="5" borderId="0" xfId="0" applyNumberFormat="1" applyFont="1" applyFill="1" applyBorder="1">
      <alignment vertical="center"/>
    </xf>
    <xf numFmtId="0" fontId="17" fillId="5" borderId="0" xfId="0" applyFont="1" applyFill="1" applyBorder="1">
      <alignment vertical="center"/>
    </xf>
    <xf numFmtId="0" fontId="17" fillId="5" borderId="0" xfId="0" applyFont="1" applyFill="1" applyBorder="1" applyAlignment="1">
      <alignment vertical="center"/>
    </xf>
    <xf numFmtId="0" fontId="18" fillId="5" borderId="0" xfId="0" applyFont="1" applyFill="1" applyBorder="1" applyAlignment="1">
      <alignment vertical="center"/>
    </xf>
    <xf numFmtId="177" fontId="18" fillId="5" borderId="0" xfId="0" applyNumberFormat="1" applyFont="1" applyFill="1" applyBorder="1" applyAlignment="1">
      <alignment horizontal="right" vertical="center"/>
    </xf>
    <xf numFmtId="177" fontId="18" fillId="5" borderId="0" xfId="0" applyNumberFormat="1" applyFont="1" applyFill="1" applyBorder="1" applyAlignment="1">
      <alignment vertical="center"/>
    </xf>
    <xf numFmtId="176" fontId="20" fillId="5" borderId="0" xfId="0" applyNumberFormat="1" applyFont="1" applyFill="1" applyBorder="1" applyAlignment="1" applyProtection="1">
      <alignment horizontal="left" vertical="top" wrapText="1"/>
    </xf>
    <xf numFmtId="0" fontId="22" fillId="0" borderId="0" xfId="2">
      <alignment vertical="center"/>
    </xf>
    <xf numFmtId="0" fontId="23" fillId="0" borderId="0" xfId="2" applyFont="1" applyAlignment="1">
      <alignment horizontal="center" vertical="center"/>
    </xf>
    <xf numFmtId="0" fontId="23" fillId="0" borderId="0" xfId="2" applyFont="1">
      <alignment vertical="center"/>
    </xf>
    <xf numFmtId="0" fontId="23" fillId="0" borderId="0" xfId="2" applyFont="1" applyBorder="1" applyAlignment="1">
      <alignment horizontal="center" vertical="center"/>
    </xf>
    <xf numFmtId="0" fontId="22" fillId="0" borderId="0" xfId="2" applyBorder="1">
      <alignment vertical="center"/>
    </xf>
    <xf numFmtId="0" fontId="22" fillId="0" borderId="0" xfId="2" applyFill="1" applyBorder="1">
      <alignment vertical="center"/>
    </xf>
    <xf numFmtId="0" fontId="25" fillId="4" borderId="1" xfId="2" applyFont="1" applyFill="1" applyBorder="1">
      <alignment vertical="center"/>
    </xf>
    <xf numFmtId="0" fontId="25" fillId="6" borderId="1" xfId="2" applyFont="1" applyFill="1" applyBorder="1">
      <alignment vertical="center"/>
    </xf>
    <xf numFmtId="0" fontId="22" fillId="0" borderId="1" xfId="2" applyBorder="1">
      <alignment vertical="center"/>
    </xf>
    <xf numFmtId="0" fontId="22" fillId="0" borderId="0" xfId="2" applyBorder="1" applyAlignment="1">
      <alignment horizontal="center" vertical="center"/>
    </xf>
    <xf numFmtId="0" fontId="22" fillId="0" borderId="3" xfId="2" applyBorder="1">
      <alignment vertical="center"/>
    </xf>
    <xf numFmtId="0" fontId="22" fillId="0" borderId="5" xfId="2" applyBorder="1">
      <alignment vertical="center"/>
    </xf>
    <xf numFmtId="0" fontId="22" fillId="0" borderId="6" xfId="2" applyBorder="1">
      <alignment vertical="center"/>
    </xf>
    <xf numFmtId="0" fontId="26" fillId="0" borderId="0" xfId="2" applyFont="1" applyAlignment="1">
      <alignment horizontal="left" vertical="center"/>
    </xf>
    <xf numFmtId="0" fontId="27" fillId="0" borderId="0" xfId="2" applyFont="1" applyAlignment="1">
      <alignment horizontal="left" vertical="center"/>
    </xf>
    <xf numFmtId="0" fontId="8" fillId="0" borderId="0" xfId="2" applyFont="1" applyAlignment="1">
      <alignment horizontal="left" vertical="center"/>
    </xf>
    <xf numFmtId="0" fontId="8" fillId="0" borderId="0" xfId="2" applyFont="1">
      <alignment vertical="center"/>
    </xf>
    <xf numFmtId="0" fontId="28" fillId="0" borderId="0" xfId="2" applyFont="1">
      <alignment vertical="center"/>
    </xf>
    <xf numFmtId="0" fontId="28" fillId="0" borderId="11" xfId="2" applyFont="1" applyBorder="1">
      <alignment vertical="center"/>
    </xf>
    <xf numFmtId="0" fontId="22" fillId="0" borderId="11" xfId="2" applyBorder="1">
      <alignment vertical="center"/>
    </xf>
    <xf numFmtId="0" fontId="22" fillId="0" borderId="1" xfId="2" applyBorder="1" applyAlignment="1">
      <alignment vertical="center" wrapText="1"/>
    </xf>
    <xf numFmtId="0" fontId="22" fillId="0" borderId="6" xfId="2" applyBorder="1" applyAlignment="1">
      <alignment vertical="center" wrapText="1"/>
    </xf>
    <xf numFmtId="0" fontId="22" fillId="0" borderId="1" xfId="2" applyBorder="1" applyAlignment="1">
      <alignment horizontal="center" vertical="center"/>
    </xf>
    <xf numFmtId="0" fontId="22" fillId="0" borderId="5" xfId="2" applyFill="1" applyBorder="1" applyAlignment="1">
      <alignment horizontal="center" vertical="center"/>
    </xf>
    <xf numFmtId="0" fontId="17" fillId="0" borderId="12" xfId="0" applyFont="1" applyFill="1" applyBorder="1" applyAlignment="1">
      <alignment horizontal="center" vertical="center" wrapText="1"/>
    </xf>
    <xf numFmtId="0" fontId="17" fillId="0" borderId="16" xfId="0" applyFont="1" applyBorder="1" applyAlignment="1">
      <alignment horizontal="center" vertical="center"/>
    </xf>
    <xf numFmtId="0" fontId="17" fillId="0" borderId="17"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39" xfId="0" applyFont="1" applyFill="1" applyBorder="1" applyAlignment="1">
      <alignment horizontal="center" vertical="center"/>
    </xf>
    <xf numFmtId="177" fontId="18" fillId="4" borderId="40" xfId="0" applyNumberFormat="1" applyFont="1" applyFill="1" applyBorder="1" applyAlignment="1">
      <alignment vertical="center"/>
    </xf>
    <xf numFmtId="0" fontId="17" fillId="0" borderId="39"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4" fillId="0" borderId="8" xfId="0" applyFont="1" applyFill="1" applyBorder="1" applyAlignment="1">
      <alignment horizontal="center" vertical="center"/>
    </xf>
    <xf numFmtId="0" fontId="17" fillId="0" borderId="0" xfId="0" applyFont="1" applyBorder="1" applyAlignment="1">
      <alignment horizontal="center" vertical="center"/>
    </xf>
    <xf numFmtId="0" fontId="17" fillId="0" borderId="11" xfId="0" applyFont="1" applyBorder="1" applyAlignment="1">
      <alignment horizontal="center" vertical="center"/>
    </xf>
    <xf numFmtId="0" fontId="14" fillId="0" borderId="7" xfId="0" applyFont="1" applyFill="1" applyBorder="1" applyAlignment="1">
      <alignment vertical="center"/>
    </xf>
    <xf numFmtId="0" fontId="17" fillId="0" borderId="38" xfId="0" applyFont="1" applyBorder="1" applyAlignment="1">
      <alignment vertical="center"/>
    </xf>
    <xf numFmtId="0" fontId="17" fillId="0" borderId="39" xfId="0" applyFont="1" applyBorder="1" applyAlignment="1">
      <alignment vertical="center"/>
    </xf>
    <xf numFmtId="0" fontId="14" fillId="0" borderId="8" xfId="0" applyFont="1" applyFill="1" applyBorder="1" applyAlignment="1">
      <alignment vertical="center"/>
    </xf>
    <xf numFmtId="0" fontId="17" fillId="0" borderId="0" xfId="0" applyFont="1" applyBorder="1" applyAlignment="1">
      <alignment vertical="center"/>
    </xf>
    <xf numFmtId="0" fontId="17" fillId="0" borderId="11" xfId="0" applyFont="1" applyBorder="1" applyAlignment="1">
      <alignment vertical="center"/>
    </xf>
    <xf numFmtId="0" fontId="14" fillId="2" borderId="8" xfId="0" applyFont="1" applyFill="1" applyBorder="1" applyAlignment="1" applyProtection="1">
      <alignment horizontal="center" vertical="center"/>
      <protection locked="0"/>
    </xf>
    <xf numFmtId="0" fontId="14" fillId="2" borderId="8" xfId="0" applyFont="1" applyFill="1" applyBorder="1" applyAlignment="1">
      <alignment horizontal="center" vertical="center"/>
    </xf>
    <xf numFmtId="0" fontId="18" fillId="3" borderId="2" xfId="0" applyFont="1" applyFill="1" applyBorder="1" applyAlignment="1">
      <alignment horizontal="center" vertical="center" wrapText="1"/>
    </xf>
    <xf numFmtId="0" fontId="17" fillId="0" borderId="10" xfId="0" applyFont="1" applyBorder="1" applyAlignment="1">
      <alignment horizontal="center" vertical="center" wrapText="1"/>
    </xf>
    <xf numFmtId="0" fontId="17" fillId="0" borderId="4" xfId="0" applyFont="1" applyBorder="1" applyAlignment="1">
      <alignment horizontal="center" vertical="center" wrapText="1"/>
    </xf>
    <xf numFmtId="0" fontId="21" fillId="0" borderId="0" xfId="0" applyFont="1" applyAlignment="1">
      <alignment horizontal="center" vertical="center"/>
    </xf>
    <xf numFmtId="0" fontId="13" fillId="0" borderId="0" xfId="0" applyFont="1" applyAlignment="1">
      <alignment horizontal="center" vertical="center"/>
    </xf>
    <xf numFmtId="0" fontId="17" fillId="0" borderId="12" xfId="0" applyFont="1" applyFill="1" applyBorder="1" applyAlignment="1">
      <alignment horizontal="center" vertical="center" wrapText="1"/>
    </xf>
    <xf numFmtId="0" fontId="17" fillId="0" borderId="16" xfId="0" applyFont="1" applyBorder="1" applyAlignment="1">
      <alignment horizontal="center" vertical="center"/>
    </xf>
    <xf numFmtId="0" fontId="17" fillId="0" borderId="8"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38" xfId="0" applyFont="1" applyBorder="1" applyAlignment="1">
      <alignment horizontal="center" vertical="center"/>
    </xf>
    <xf numFmtId="179" fontId="17" fillId="0" borderId="3" xfId="0" applyNumberFormat="1" applyFont="1" applyFill="1" applyBorder="1" applyAlignment="1">
      <alignment vertical="center"/>
    </xf>
    <xf numFmtId="179" fontId="17" fillId="0" borderId="5" xfId="0" applyNumberFormat="1" applyFont="1" applyBorder="1" applyAlignment="1">
      <alignment vertical="center"/>
    </xf>
    <xf numFmtId="179" fontId="17" fillId="0" borderId="6" xfId="0" applyNumberFormat="1" applyFont="1" applyBorder="1" applyAlignment="1">
      <alignment vertical="center"/>
    </xf>
    <xf numFmtId="0" fontId="17" fillId="0" borderId="3" xfId="0" applyNumberFormat="1" applyFont="1" applyFill="1" applyBorder="1" applyAlignment="1">
      <alignment horizontal="center" vertical="center" wrapText="1"/>
    </xf>
    <xf numFmtId="0" fontId="17" fillId="0" borderId="5" xfId="0" applyNumberFormat="1" applyFont="1" applyBorder="1" applyAlignment="1">
      <alignment horizontal="center" vertical="center"/>
    </xf>
    <xf numFmtId="0" fontId="17" fillId="0" borderId="6" xfId="0" applyNumberFormat="1" applyFont="1" applyBorder="1" applyAlignment="1">
      <alignment horizontal="center" vertical="center"/>
    </xf>
    <xf numFmtId="0" fontId="14" fillId="0" borderId="12" xfId="0" applyFont="1" applyFill="1" applyBorder="1" applyAlignment="1">
      <alignment vertical="center"/>
    </xf>
    <xf numFmtId="0" fontId="17" fillId="0" borderId="16" xfId="0" applyFont="1" applyBorder="1" applyAlignment="1">
      <alignment vertical="center"/>
    </xf>
    <xf numFmtId="0" fontId="17" fillId="0" borderId="17" xfId="0" applyFont="1" applyBorder="1" applyAlignment="1">
      <alignment vertical="center"/>
    </xf>
    <xf numFmtId="0" fontId="17" fillId="2" borderId="0" xfId="0" applyFont="1" applyFill="1" applyBorder="1" applyAlignment="1">
      <alignment horizontal="center" vertical="center"/>
    </xf>
    <xf numFmtId="0" fontId="17" fillId="2" borderId="11" xfId="0" applyFont="1" applyFill="1" applyBorder="1" applyAlignment="1">
      <alignment horizontal="center" vertical="center"/>
    </xf>
    <xf numFmtId="0" fontId="17" fillId="0" borderId="8" xfId="0" applyFont="1" applyFill="1" applyBorder="1" applyAlignment="1">
      <alignment horizontal="center" vertical="center"/>
    </xf>
    <xf numFmtId="180" fontId="17" fillId="0" borderId="3" xfId="0" applyNumberFormat="1" applyFont="1" applyFill="1" applyBorder="1" applyAlignment="1">
      <alignment vertical="center"/>
    </xf>
    <xf numFmtId="0" fontId="17" fillId="0" borderId="5" xfId="0" applyFont="1" applyBorder="1" applyAlignment="1">
      <alignment vertical="center"/>
    </xf>
    <xf numFmtId="0" fontId="17" fillId="0" borderId="6" xfId="0" applyFont="1" applyBorder="1" applyAlignment="1">
      <alignment vertical="center"/>
    </xf>
    <xf numFmtId="0" fontId="14" fillId="0" borderId="8" xfId="0" applyFont="1" applyFill="1" applyBorder="1" applyAlignment="1" applyProtection="1">
      <alignment vertical="center"/>
      <protection locked="0"/>
    </xf>
    <xf numFmtId="0" fontId="17" fillId="0" borderId="7" xfId="0" applyFont="1" applyBorder="1" applyAlignment="1">
      <alignment vertical="center"/>
    </xf>
    <xf numFmtId="0" fontId="0" fillId="0" borderId="38" xfId="0" applyBorder="1" applyAlignment="1">
      <alignment vertical="center"/>
    </xf>
    <xf numFmtId="0" fontId="17" fillId="0" borderId="16" xfId="0" applyFont="1" applyFill="1" applyBorder="1" applyAlignment="1">
      <alignment horizontal="center" vertical="center" wrapText="1"/>
    </xf>
    <xf numFmtId="0" fontId="17" fillId="0" borderId="17" xfId="0" applyFont="1" applyBorder="1" applyAlignment="1">
      <alignment horizontal="center" vertical="center"/>
    </xf>
    <xf numFmtId="0" fontId="17" fillId="0" borderId="0" xfId="0" applyFont="1" applyFill="1" applyBorder="1" applyAlignment="1">
      <alignment horizontal="center" vertical="center"/>
    </xf>
    <xf numFmtId="0" fontId="17" fillId="0" borderId="38" xfId="0" applyFont="1" applyFill="1" applyBorder="1" applyAlignment="1">
      <alignment horizontal="center" vertical="center" wrapText="1"/>
    </xf>
    <xf numFmtId="0" fontId="17" fillId="0" borderId="39" xfId="0" applyFont="1" applyBorder="1" applyAlignment="1">
      <alignment horizontal="center" vertical="center"/>
    </xf>
    <xf numFmtId="0" fontId="17" fillId="0" borderId="8" xfId="0" applyFont="1"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17" fillId="2" borderId="8" xfId="0" applyFont="1" applyFill="1" applyBorder="1" applyAlignment="1">
      <alignment vertical="center"/>
    </xf>
    <xf numFmtId="0" fontId="0" fillId="2" borderId="0" xfId="0" applyFill="1" applyBorder="1" applyAlignment="1">
      <alignment vertical="center"/>
    </xf>
    <xf numFmtId="0" fontId="0" fillId="2" borderId="11" xfId="0" applyFill="1" applyBorder="1" applyAlignment="1">
      <alignment vertical="center"/>
    </xf>
    <xf numFmtId="0" fontId="17" fillId="0" borderId="12" xfId="0" applyFont="1" applyBorder="1" applyAlignment="1">
      <alignment vertical="center"/>
    </xf>
    <xf numFmtId="0" fontId="17" fillId="2" borderId="0" xfId="0" applyFont="1" applyFill="1" applyBorder="1" applyAlignment="1">
      <alignment vertical="center"/>
    </xf>
    <xf numFmtId="0" fontId="17" fillId="2" borderId="11" xfId="0" applyFont="1" applyFill="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5" xfId="0" applyNumberFormat="1" applyBorder="1" applyAlignment="1">
      <alignment horizontal="center" vertical="center"/>
    </xf>
    <xf numFmtId="0" fontId="0" fillId="0" borderId="6" xfId="0" applyNumberFormat="1" applyBorder="1" applyAlignment="1">
      <alignment horizontal="center" vertical="center"/>
    </xf>
    <xf numFmtId="179" fontId="17" fillId="5" borderId="0" xfId="0" applyNumberFormat="1" applyFont="1" applyFill="1" applyBorder="1" applyAlignment="1">
      <alignment vertical="center"/>
    </xf>
    <xf numFmtId="0" fontId="0" fillId="5" borderId="0" xfId="0" applyFill="1" applyBorder="1" applyAlignment="1">
      <alignment vertical="center"/>
    </xf>
    <xf numFmtId="9" fontId="17" fillId="5" borderId="0" xfId="0" applyNumberFormat="1" applyFont="1" applyFill="1" applyBorder="1" applyAlignment="1">
      <alignment horizontal="center" vertical="center" wrapText="1"/>
    </xf>
    <xf numFmtId="0" fontId="0" fillId="5" borderId="0" xfId="0" applyFill="1" applyBorder="1" applyAlignment="1">
      <alignment horizontal="center" vertical="center"/>
    </xf>
    <xf numFmtId="0" fontId="17" fillId="5" borderId="0" xfId="0" applyFont="1" applyFill="1" applyBorder="1" applyAlignment="1">
      <alignment vertical="center"/>
    </xf>
    <xf numFmtId="0" fontId="18" fillId="5" borderId="0"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0" fillId="0" borderId="39" xfId="0" applyBorder="1" applyAlignment="1">
      <alignment vertical="center"/>
    </xf>
    <xf numFmtId="0" fontId="17" fillId="0" borderId="17" xfId="0" applyFont="1" applyFill="1" applyBorder="1" applyAlignment="1">
      <alignment horizontal="center" vertical="center" wrapText="1"/>
    </xf>
    <xf numFmtId="0" fontId="17" fillId="0" borderId="11" xfId="0" applyFont="1" applyFill="1" applyBorder="1" applyAlignment="1">
      <alignment horizontal="center" vertical="center"/>
    </xf>
    <xf numFmtId="0" fontId="17" fillId="0" borderId="38" xfId="0" applyFont="1" applyFill="1" applyBorder="1" applyAlignment="1">
      <alignment horizontal="center" vertical="center"/>
    </xf>
    <xf numFmtId="0" fontId="17" fillId="0" borderId="39" xfId="0" applyFont="1" applyFill="1" applyBorder="1" applyAlignment="1">
      <alignment horizontal="center" vertical="center"/>
    </xf>
    <xf numFmtId="0" fontId="5" fillId="0" borderId="33" xfId="0" applyFont="1" applyBorder="1" applyAlignment="1">
      <alignment horizontal="left" vertical="center" wrapText="1"/>
    </xf>
    <xf numFmtId="0" fontId="5" fillId="0" borderId="10" xfId="0" applyFont="1" applyBorder="1" applyAlignment="1">
      <alignment horizontal="left" vertical="center" wrapText="1"/>
    </xf>
    <xf numFmtId="0" fontId="5" fillId="0" borderId="34" xfId="0" applyFont="1" applyBorder="1" applyAlignment="1">
      <alignment horizontal="left" vertical="center" wrapText="1"/>
    </xf>
    <xf numFmtId="0" fontId="5" fillId="0" borderId="27"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12" fillId="0" borderId="12"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cellXfs>
  <cellStyles count="3">
    <cellStyle name="パーセント" xfId="1" builtinId="5"/>
    <cellStyle name="標準" xfId="0" builtinId="0"/>
    <cellStyle name="標準 2" xfId="2" xr:uid="{38CA8034-B2EF-4DBE-AE10-2CABF93183D6}"/>
  </cellStyles>
  <dxfs count="0"/>
  <tableStyles count="0" defaultTableStyle="TableStyleMedium2" defaultPivotStyle="PivotStyleLight16"/>
  <colors>
    <mruColors>
      <color rgb="FFCCFFCC"/>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266700</xdr:colOff>
      <xdr:row>8</xdr:row>
      <xdr:rowOff>104775</xdr:rowOff>
    </xdr:from>
    <xdr:to>
      <xdr:col>1</xdr:col>
      <xdr:colOff>619125</xdr:colOff>
      <xdr:row>10</xdr:row>
      <xdr:rowOff>19050</xdr:rowOff>
    </xdr:to>
    <xdr:sp macro="" textlink="">
      <xdr:nvSpPr>
        <xdr:cNvPr id="2" name="矢印: 右 1">
          <a:extLst>
            <a:ext uri="{FF2B5EF4-FFF2-40B4-BE49-F238E27FC236}">
              <a16:creationId xmlns:a16="http://schemas.microsoft.com/office/drawing/2014/main" id="{031F7501-EDF2-4887-AD62-905BD6DF6E44}"/>
            </a:ext>
          </a:extLst>
        </xdr:cNvPr>
        <xdr:cNvSpPr/>
      </xdr:nvSpPr>
      <xdr:spPr>
        <a:xfrm>
          <a:off x="2895600" y="1495425"/>
          <a:ext cx="352425" cy="257175"/>
        </a:xfrm>
        <a:prstGeom prst="right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714376</xdr:colOff>
      <xdr:row>12</xdr:row>
      <xdr:rowOff>9525</xdr:rowOff>
    </xdr:from>
    <xdr:to>
      <xdr:col>0</xdr:col>
      <xdr:colOff>1524000</xdr:colOff>
      <xdr:row>14</xdr:row>
      <xdr:rowOff>0</xdr:rowOff>
    </xdr:to>
    <xdr:sp macro="" textlink="">
      <xdr:nvSpPr>
        <xdr:cNvPr id="3" name="四角形: 角を丸くする 2">
          <a:extLst>
            <a:ext uri="{FF2B5EF4-FFF2-40B4-BE49-F238E27FC236}">
              <a16:creationId xmlns:a16="http://schemas.microsoft.com/office/drawing/2014/main" id="{29E1773E-488C-401C-9E3F-389C2B55440E}"/>
            </a:ext>
          </a:extLst>
        </xdr:cNvPr>
        <xdr:cNvSpPr/>
      </xdr:nvSpPr>
      <xdr:spPr>
        <a:xfrm>
          <a:off x="714376" y="2085975"/>
          <a:ext cx="809624" cy="3333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旧３加算</a:t>
          </a:r>
          <a:endParaRPr kumimoji="1" lang="en-US" altLang="ja-JP" sz="1100">
            <a:solidFill>
              <a:schemeClr val="tx1"/>
            </a:solidFill>
          </a:endParaRPr>
        </a:p>
        <a:p>
          <a:pPr algn="l"/>
          <a:endParaRPr kumimoji="1" lang="ja-JP" altLang="en-US" sz="1100"/>
        </a:p>
      </xdr:txBody>
    </xdr:sp>
    <xdr:clientData/>
  </xdr:twoCellAnchor>
  <xdr:twoCellAnchor>
    <xdr:from>
      <xdr:col>2</xdr:col>
      <xdr:colOff>495300</xdr:colOff>
      <xdr:row>11</xdr:row>
      <xdr:rowOff>161925</xdr:rowOff>
    </xdr:from>
    <xdr:to>
      <xdr:col>2</xdr:col>
      <xdr:colOff>1200149</xdr:colOff>
      <xdr:row>13</xdr:row>
      <xdr:rowOff>152400</xdr:rowOff>
    </xdr:to>
    <xdr:sp macro="" textlink="">
      <xdr:nvSpPr>
        <xdr:cNvPr id="4" name="四角形: 角を丸くする 3">
          <a:extLst>
            <a:ext uri="{FF2B5EF4-FFF2-40B4-BE49-F238E27FC236}">
              <a16:creationId xmlns:a16="http://schemas.microsoft.com/office/drawing/2014/main" id="{13D806AF-E563-46BA-9A6C-CA47F67140CE}"/>
            </a:ext>
          </a:extLst>
        </xdr:cNvPr>
        <xdr:cNvSpPr/>
      </xdr:nvSpPr>
      <xdr:spPr>
        <a:xfrm>
          <a:off x="3990975" y="2066925"/>
          <a:ext cx="704849" cy="33337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新加算</a:t>
          </a:r>
          <a:endParaRPr kumimoji="1" lang="en-US" altLang="ja-JP" sz="1100">
            <a:solidFill>
              <a:schemeClr val="tx1"/>
            </a:solidFill>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6DED-696E-43E4-97E6-CFC57B1D28F5}">
  <dimension ref="A1:F23"/>
  <sheetViews>
    <sheetView showGridLines="0" tabSelected="1" workbookViewId="0">
      <selection activeCell="C23" sqref="C23"/>
    </sheetView>
  </sheetViews>
  <sheetFormatPr defaultRowHeight="13.5"/>
  <cols>
    <col min="1" max="1" width="34.5" style="97" customWidth="1"/>
    <col min="2" max="2" width="11.375" style="97" customWidth="1"/>
    <col min="3" max="3" width="23.625" style="97" customWidth="1"/>
    <col min="4" max="256" width="9" style="97"/>
    <col min="257" max="257" width="34.5" style="97" customWidth="1"/>
    <col min="258" max="258" width="11.375" style="97" customWidth="1"/>
    <col min="259" max="259" width="23.625" style="97" customWidth="1"/>
    <col min="260" max="512" width="9" style="97"/>
    <col min="513" max="513" width="34.5" style="97" customWidth="1"/>
    <col min="514" max="514" width="11.375" style="97" customWidth="1"/>
    <col min="515" max="515" width="23.625" style="97" customWidth="1"/>
    <col min="516" max="768" width="9" style="97"/>
    <col min="769" max="769" width="34.5" style="97" customWidth="1"/>
    <col min="770" max="770" width="11.375" style="97" customWidth="1"/>
    <col min="771" max="771" width="23.625" style="97" customWidth="1"/>
    <col min="772" max="1024" width="9" style="97"/>
    <col min="1025" max="1025" width="34.5" style="97" customWidth="1"/>
    <col min="1026" max="1026" width="11.375" style="97" customWidth="1"/>
    <col min="1027" max="1027" width="23.625" style="97" customWidth="1"/>
    <col min="1028" max="1280" width="9" style="97"/>
    <col min="1281" max="1281" width="34.5" style="97" customWidth="1"/>
    <col min="1282" max="1282" width="11.375" style="97" customWidth="1"/>
    <col min="1283" max="1283" width="23.625" style="97" customWidth="1"/>
    <col min="1284" max="1536" width="9" style="97"/>
    <col min="1537" max="1537" width="34.5" style="97" customWidth="1"/>
    <col min="1538" max="1538" width="11.375" style="97" customWidth="1"/>
    <col min="1539" max="1539" width="23.625" style="97" customWidth="1"/>
    <col min="1540" max="1792" width="9" style="97"/>
    <col min="1793" max="1793" width="34.5" style="97" customWidth="1"/>
    <col min="1794" max="1794" width="11.375" style="97" customWidth="1"/>
    <col min="1795" max="1795" width="23.625" style="97" customWidth="1"/>
    <col min="1796" max="2048" width="9" style="97"/>
    <col min="2049" max="2049" width="34.5" style="97" customWidth="1"/>
    <col min="2050" max="2050" width="11.375" style="97" customWidth="1"/>
    <col min="2051" max="2051" width="23.625" style="97" customWidth="1"/>
    <col min="2052" max="2304" width="9" style="97"/>
    <col min="2305" max="2305" width="34.5" style="97" customWidth="1"/>
    <col min="2306" max="2306" width="11.375" style="97" customWidth="1"/>
    <col min="2307" max="2307" width="23.625" style="97" customWidth="1"/>
    <col min="2308" max="2560" width="9" style="97"/>
    <col min="2561" max="2561" width="34.5" style="97" customWidth="1"/>
    <col min="2562" max="2562" width="11.375" style="97" customWidth="1"/>
    <col min="2563" max="2563" width="23.625" style="97" customWidth="1"/>
    <col min="2564" max="2816" width="9" style="97"/>
    <col min="2817" max="2817" width="34.5" style="97" customWidth="1"/>
    <col min="2818" max="2818" width="11.375" style="97" customWidth="1"/>
    <col min="2819" max="2819" width="23.625" style="97" customWidth="1"/>
    <col min="2820" max="3072" width="9" style="97"/>
    <col min="3073" max="3073" width="34.5" style="97" customWidth="1"/>
    <col min="3074" max="3074" width="11.375" style="97" customWidth="1"/>
    <col min="3075" max="3075" width="23.625" style="97" customWidth="1"/>
    <col min="3076" max="3328" width="9" style="97"/>
    <col min="3329" max="3329" width="34.5" style="97" customWidth="1"/>
    <col min="3330" max="3330" width="11.375" style="97" customWidth="1"/>
    <col min="3331" max="3331" width="23.625" style="97" customWidth="1"/>
    <col min="3332" max="3584" width="9" style="97"/>
    <col min="3585" max="3585" width="34.5" style="97" customWidth="1"/>
    <col min="3586" max="3586" width="11.375" style="97" customWidth="1"/>
    <col min="3587" max="3587" width="23.625" style="97" customWidth="1"/>
    <col min="3588" max="3840" width="9" style="97"/>
    <col min="3841" max="3841" width="34.5" style="97" customWidth="1"/>
    <col min="3842" max="3842" width="11.375" style="97" customWidth="1"/>
    <col min="3843" max="3843" width="23.625" style="97" customWidth="1"/>
    <col min="3844" max="4096" width="9" style="97"/>
    <col min="4097" max="4097" width="34.5" style="97" customWidth="1"/>
    <col min="4098" max="4098" width="11.375" style="97" customWidth="1"/>
    <col min="4099" max="4099" width="23.625" style="97" customWidth="1"/>
    <col min="4100" max="4352" width="9" style="97"/>
    <col min="4353" max="4353" width="34.5" style="97" customWidth="1"/>
    <col min="4354" max="4354" width="11.375" style="97" customWidth="1"/>
    <col min="4355" max="4355" width="23.625" style="97" customWidth="1"/>
    <col min="4356" max="4608" width="9" style="97"/>
    <col min="4609" max="4609" width="34.5" style="97" customWidth="1"/>
    <col min="4610" max="4610" width="11.375" style="97" customWidth="1"/>
    <col min="4611" max="4611" width="23.625" style="97" customWidth="1"/>
    <col min="4612" max="4864" width="9" style="97"/>
    <col min="4865" max="4865" width="34.5" style="97" customWidth="1"/>
    <col min="4866" max="4866" width="11.375" style="97" customWidth="1"/>
    <col min="4867" max="4867" width="23.625" style="97" customWidth="1"/>
    <col min="4868" max="5120" width="9" style="97"/>
    <col min="5121" max="5121" width="34.5" style="97" customWidth="1"/>
    <col min="5122" max="5122" width="11.375" style="97" customWidth="1"/>
    <col min="5123" max="5123" width="23.625" style="97" customWidth="1"/>
    <col min="5124" max="5376" width="9" style="97"/>
    <col min="5377" max="5377" width="34.5" style="97" customWidth="1"/>
    <col min="5378" max="5378" width="11.375" style="97" customWidth="1"/>
    <col min="5379" max="5379" width="23.625" style="97" customWidth="1"/>
    <col min="5380" max="5632" width="9" style="97"/>
    <col min="5633" max="5633" width="34.5" style="97" customWidth="1"/>
    <col min="5634" max="5634" width="11.375" style="97" customWidth="1"/>
    <col min="5635" max="5635" width="23.625" style="97" customWidth="1"/>
    <col min="5636" max="5888" width="9" style="97"/>
    <col min="5889" max="5889" width="34.5" style="97" customWidth="1"/>
    <col min="5890" max="5890" width="11.375" style="97" customWidth="1"/>
    <col min="5891" max="5891" width="23.625" style="97" customWidth="1"/>
    <col min="5892" max="6144" width="9" style="97"/>
    <col min="6145" max="6145" width="34.5" style="97" customWidth="1"/>
    <col min="6146" max="6146" width="11.375" style="97" customWidth="1"/>
    <col min="6147" max="6147" width="23.625" style="97" customWidth="1"/>
    <col min="6148" max="6400" width="9" style="97"/>
    <col min="6401" max="6401" width="34.5" style="97" customWidth="1"/>
    <col min="6402" max="6402" width="11.375" style="97" customWidth="1"/>
    <col min="6403" max="6403" width="23.625" style="97" customWidth="1"/>
    <col min="6404" max="6656" width="9" style="97"/>
    <col min="6657" max="6657" width="34.5" style="97" customWidth="1"/>
    <col min="6658" max="6658" width="11.375" style="97" customWidth="1"/>
    <col min="6659" max="6659" width="23.625" style="97" customWidth="1"/>
    <col min="6660" max="6912" width="9" style="97"/>
    <col min="6913" max="6913" width="34.5" style="97" customWidth="1"/>
    <col min="6914" max="6914" width="11.375" style="97" customWidth="1"/>
    <col min="6915" max="6915" width="23.625" style="97" customWidth="1"/>
    <col min="6916" max="7168" width="9" style="97"/>
    <col min="7169" max="7169" width="34.5" style="97" customWidth="1"/>
    <col min="7170" max="7170" width="11.375" style="97" customWidth="1"/>
    <col min="7171" max="7171" width="23.625" style="97" customWidth="1"/>
    <col min="7172" max="7424" width="9" style="97"/>
    <col min="7425" max="7425" width="34.5" style="97" customWidth="1"/>
    <col min="7426" max="7426" width="11.375" style="97" customWidth="1"/>
    <col min="7427" max="7427" width="23.625" style="97" customWidth="1"/>
    <col min="7428" max="7680" width="9" style="97"/>
    <col min="7681" max="7681" width="34.5" style="97" customWidth="1"/>
    <col min="7682" max="7682" width="11.375" style="97" customWidth="1"/>
    <col min="7683" max="7683" width="23.625" style="97" customWidth="1"/>
    <col min="7684" max="7936" width="9" style="97"/>
    <col min="7937" max="7937" width="34.5" style="97" customWidth="1"/>
    <col min="7938" max="7938" width="11.375" style="97" customWidth="1"/>
    <col min="7939" max="7939" width="23.625" style="97" customWidth="1"/>
    <col min="7940" max="8192" width="9" style="97"/>
    <col min="8193" max="8193" width="34.5" style="97" customWidth="1"/>
    <col min="8194" max="8194" width="11.375" style="97" customWidth="1"/>
    <col min="8195" max="8195" width="23.625" style="97" customWidth="1"/>
    <col min="8196" max="8448" width="9" style="97"/>
    <col min="8449" max="8449" width="34.5" style="97" customWidth="1"/>
    <col min="8450" max="8450" width="11.375" style="97" customWidth="1"/>
    <col min="8451" max="8451" width="23.625" style="97" customWidth="1"/>
    <col min="8452" max="8704" width="9" style="97"/>
    <col min="8705" max="8705" width="34.5" style="97" customWidth="1"/>
    <col min="8706" max="8706" width="11.375" style="97" customWidth="1"/>
    <col min="8707" max="8707" width="23.625" style="97" customWidth="1"/>
    <col min="8708" max="8960" width="9" style="97"/>
    <col min="8961" max="8961" width="34.5" style="97" customWidth="1"/>
    <col min="8962" max="8962" width="11.375" style="97" customWidth="1"/>
    <col min="8963" max="8963" width="23.625" style="97" customWidth="1"/>
    <col min="8964" max="9216" width="9" style="97"/>
    <col min="9217" max="9217" width="34.5" style="97" customWidth="1"/>
    <col min="9218" max="9218" width="11.375" style="97" customWidth="1"/>
    <col min="9219" max="9219" width="23.625" style="97" customWidth="1"/>
    <col min="9220" max="9472" width="9" style="97"/>
    <col min="9473" max="9473" width="34.5" style="97" customWidth="1"/>
    <col min="9474" max="9474" width="11.375" style="97" customWidth="1"/>
    <col min="9475" max="9475" width="23.625" style="97" customWidth="1"/>
    <col min="9476" max="9728" width="9" style="97"/>
    <col min="9729" max="9729" width="34.5" style="97" customWidth="1"/>
    <col min="9730" max="9730" width="11.375" style="97" customWidth="1"/>
    <col min="9731" max="9731" width="23.625" style="97" customWidth="1"/>
    <col min="9732" max="9984" width="9" style="97"/>
    <col min="9985" max="9985" width="34.5" style="97" customWidth="1"/>
    <col min="9986" max="9986" width="11.375" style="97" customWidth="1"/>
    <col min="9987" max="9987" width="23.625" style="97" customWidth="1"/>
    <col min="9988" max="10240" width="9" style="97"/>
    <col min="10241" max="10241" width="34.5" style="97" customWidth="1"/>
    <col min="10242" max="10242" width="11.375" style="97" customWidth="1"/>
    <col min="10243" max="10243" width="23.625" style="97" customWidth="1"/>
    <col min="10244" max="10496" width="9" style="97"/>
    <col min="10497" max="10497" width="34.5" style="97" customWidth="1"/>
    <col min="10498" max="10498" width="11.375" style="97" customWidth="1"/>
    <col min="10499" max="10499" width="23.625" style="97" customWidth="1"/>
    <col min="10500" max="10752" width="9" style="97"/>
    <col min="10753" max="10753" width="34.5" style="97" customWidth="1"/>
    <col min="10754" max="10754" width="11.375" style="97" customWidth="1"/>
    <col min="10755" max="10755" width="23.625" style="97" customWidth="1"/>
    <col min="10756" max="11008" width="9" style="97"/>
    <col min="11009" max="11009" width="34.5" style="97" customWidth="1"/>
    <col min="11010" max="11010" width="11.375" style="97" customWidth="1"/>
    <col min="11011" max="11011" width="23.625" style="97" customWidth="1"/>
    <col min="11012" max="11264" width="9" style="97"/>
    <col min="11265" max="11265" width="34.5" style="97" customWidth="1"/>
    <col min="11266" max="11266" width="11.375" style="97" customWidth="1"/>
    <col min="11267" max="11267" width="23.625" style="97" customWidth="1"/>
    <col min="11268" max="11520" width="9" style="97"/>
    <col min="11521" max="11521" width="34.5" style="97" customWidth="1"/>
    <col min="11522" max="11522" width="11.375" style="97" customWidth="1"/>
    <col min="11523" max="11523" width="23.625" style="97" customWidth="1"/>
    <col min="11524" max="11776" width="9" style="97"/>
    <col min="11777" max="11777" width="34.5" style="97" customWidth="1"/>
    <col min="11778" max="11778" width="11.375" style="97" customWidth="1"/>
    <col min="11779" max="11779" width="23.625" style="97" customWidth="1"/>
    <col min="11780" max="12032" width="9" style="97"/>
    <col min="12033" max="12033" width="34.5" style="97" customWidth="1"/>
    <col min="12034" max="12034" width="11.375" style="97" customWidth="1"/>
    <col min="12035" max="12035" width="23.625" style="97" customWidth="1"/>
    <col min="12036" max="12288" width="9" style="97"/>
    <col min="12289" max="12289" width="34.5" style="97" customWidth="1"/>
    <col min="12290" max="12290" width="11.375" style="97" customWidth="1"/>
    <col min="12291" max="12291" width="23.625" style="97" customWidth="1"/>
    <col min="12292" max="12544" width="9" style="97"/>
    <col min="12545" max="12545" width="34.5" style="97" customWidth="1"/>
    <col min="12546" max="12546" width="11.375" style="97" customWidth="1"/>
    <col min="12547" max="12547" width="23.625" style="97" customWidth="1"/>
    <col min="12548" max="12800" width="9" style="97"/>
    <col min="12801" max="12801" width="34.5" style="97" customWidth="1"/>
    <col min="12802" max="12802" width="11.375" style="97" customWidth="1"/>
    <col min="12803" max="12803" width="23.625" style="97" customWidth="1"/>
    <col min="12804" max="13056" width="9" style="97"/>
    <col min="13057" max="13057" width="34.5" style="97" customWidth="1"/>
    <col min="13058" max="13058" width="11.375" style="97" customWidth="1"/>
    <col min="13059" max="13059" width="23.625" style="97" customWidth="1"/>
    <col min="13060" max="13312" width="9" style="97"/>
    <col min="13313" max="13313" width="34.5" style="97" customWidth="1"/>
    <col min="13314" max="13314" width="11.375" style="97" customWidth="1"/>
    <col min="13315" max="13315" width="23.625" style="97" customWidth="1"/>
    <col min="13316" max="13568" width="9" style="97"/>
    <col min="13569" max="13569" width="34.5" style="97" customWidth="1"/>
    <col min="13570" max="13570" width="11.375" style="97" customWidth="1"/>
    <col min="13571" max="13571" width="23.625" style="97" customWidth="1"/>
    <col min="13572" max="13824" width="9" style="97"/>
    <col min="13825" max="13825" width="34.5" style="97" customWidth="1"/>
    <col min="13826" max="13826" width="11.375" style="97" customWidth="1"/>
    <col min="13827" max="13827" width="23.625" style="97" customWidth="1"/>
    <col min="13828" max="14080" width="9" style="97"/>
    <col min="14081" max="14081" width="34.5" style="97" customWidth="1"/>
    <col min="14082" max="14082" width="11.375" style="97" customWidth="1"/>
    <col min="14083" max="14083" width="23.625" style="97" customWidth="1"/>
    <col min="14084" max="14336" width="9" style="97"/>
    <col min="14337" max="14337" width="34.5" style="97" customWidth="1"/>
    <col min="14338" max="14338" width="11.375" style="97" customWidth="1"/>
    <col min="14339" max="14339" width="23.625" style="97" customWidth="1"/>
    <col min="14340" max="14592" width="9" style="97"/>
    <col min="14593" max="14593" width="34.5" style="97" customWidth="1"/>
    <col min="14594" max="14594" width="11.375" style="97" customWidth="1"/>
    <col min="14595" max="14595" width="23.625" style="97" customWidth="1"/>
    <col min="14596" max="14848" width="9" style="97"/>
    <col min="14849" max="14849" width="34.5" style="97" customWidth="1"/>
    <col min="14850" max="14850" width="11.375" style="97" customWidth="1"/>
    <col min="14851" max="14851" width="23.625" style="97" customWidth="1"/>
    <col min="14852" max="15104" width="9" style="97"/>
    <col min="15105" max="15105" width="34.5" style="97" customWidth="1"/>
    <col min="15106" max="15106" width="11.375" style="97" customWidth="1"/>
    <col min="15107" max="15107" width="23.625" style="97" customWidth="1"/>
    <col min="15108" max="15360" width="9" style="97"/>
    <col min="15361" max="15361" width="34.5" style="97" customWidth="1"/>
    <col min="15362" max="15362" width="11.375" style="97" customWidth="1"/>
    <col min="15363" max="15363" width="23.625" style="97" customWidth="1"/>
    <col min="15364" max="15616" width="9" style="97"/>
    <col min="15617" max="15617" width="34.5" style="97" customWidth="1"/>
    <col min="15618" max="15618" width="11.375" style="97" customWidth="1"/>
    <col min="15619" max="15619" width="23.625" style="97" customWidth="1"/>
    <col min="15620" max="15872" width="9" style="97"/>
    <col min="15873" max="15873" width="34.5" style="97" customWidth="1"/>
    <col min="15874" max="15874" width="11.375" style="97" customWidth="1"/>
    <col min="15875" max="15875" width="23.625" style="97" customWidth="1"/>
    <col min="15876" max="16128" width="9" style="97"/>
    <col min="16129" max="16129" width="34.5" style="97" customWidth="1"/>
    <col min="16130" max="16130" width="11.375" style="97" customWidth="1"/>
    <col min="16131" max="16131" width="23.625" style="97" customWidth="1"/>
    <col min="16132" max="16384" width="9" style="97"/>
  </cols>
  <sheetData>
    <row r="1" spans="1:6" ht="14.25">
      <c r="A1" s="98"/>
      <c r="B1" s="99"/>
      <c r="C1" s="98" t="s">
        <v>132</v>
      </c>
      <c r="D1" s="99"/>
      <c r="E1" s="99"/>
    </row>
    <row r="2" spans="1:6" ht="14.25">
      <c r="A2" s="100"/>
      <c r="B2" s="100"/>
      <c r="C2" s="100" t="s">
        <v>133</v>
      </c>
      <c r="D2" s="99"/>
      <c r="E2" s="99"/>
    </row>
    <row r="3" spans="1:6">
      <c r="A3" s="101"/>
      <c r="B3" s="101"/>
    </row>
    <row r="4" spans="1:6">
      <c r="A4" s="101" t="s">
        <v>134</v>
      </c>
      <c r="B4" s="101"/>
    </row>
    <row r="5" spans="1:6">
      <c r="A5" s="101"/>
      <c r="B5" s="101"/>
    </row>
    <row r="6" spans="1:6">
      <c r="A6" s="102" t="s">
        <v>185</v>
      </c>
      <c r="B6" s="101"/>
    </row>
    <row r="7" spans="1:6">
      <c r="A7" s="101"/>
      <c r="B7" s="101"/>
    </row>
    <row r="8" spans="1:6">
      <c r="A8" s="103" t="s">
        <v>135</v>
      </c>
      <c r="B8" s="101"/>
      <c r="C8" s="104" t="s">
        <v>136</v>
      </c>
    </row>
    <row r="9" spans="1:6">
      <c r="A9" s="105" t="s">
        <v>137</v>
      </c>
      <c r="B9" s="106"/>
      <c r="C9" s="107"/>
    </row>
    <row r="10" spans="1:6">
      <c r="A10" s="105" t="s">
        <v>138</v>
      </c>
      <c r="B10" s="101"/>
      <c r="C10" s="108" t="s">
        <v>139</v>
      </c>
    </row>
    <row r="11" spans="1:6">
      <c r="A11" s="105" t="s">
        <v>140</v>
      </c>
      <c r="B11" s="101"/>
      <c r="C11" s="109"/>
    </row>
    <row r="12" spans="1:6">
      <c r="A12" s="101"/>
      <c r="B12" s="101"/>
    </row>
    <row r="13" spans="1:6">
      <c r="A13" s="101"/>
      <c r="B13" s="101"/>
    </row>
    <row r="14" spans="1:6">
      <c r="A14" s="101"/>
      <c r="B14" s="101"/>
    </row>
    <row r="16" spans="1:6" ht="17.25">
      <c r="A16" s="110" t="s">
        <v>182</v>
      </c>
      <c r="B16" s="111"/>
      <c r="C16" s="112"/>
      <c r="D16" s="113"/>
      <c r="E16" s="113"/>
      <c r="F16" s="113"/>
    </row>
    <row r="17" spans="1:1">
      <c r="A17" s="97" t="s">
        <v>183</v>
      </c>
    </row>
    <row r="18" spans="1:1">
      <c r="A18" s="97" t="s">
        <v>184</v>
      </c>
    </row>
    <row r="19" spans="1:1">
      <c r="A19" s="97" t="s">
        <v>141</v>
      </c>
    </row>
    <row r="20" spans="1:1">
      <c r="A20" s="97" t="s">
        <v>142</v>
      </c>
    </row>
    <row r="21" spans="1:1">
      <c r="A21" s="97" t="s">
        <v>194</v>
      </c>
    </row>
    <row r="22" spans="1:1">
      <c r="A22" s="97" t="s">
        <v>195</v>
      </c>
    </row>
    <row r="23" spans="1:1">
      <c r="A23" s="97" t="s">
        <v>143</v>
      </c>
    </row>
  </sheetData>
  <phoneticPr fontId="2"/>
  <pageMargins left="0.31496062992125984" right="0.31496062992125984"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2BF74-4406-4F7D-8D52-C6D08EA10505}">
  <sheetPr>
    <pageSetUpPr fitToPage="1"/>
  </sheetPr>
  <dimension ref="A1:W25"/>
  <sheetViews>
    <sheetView showGridLines="0" view="pageBreakPreview" zoomScale="70" zoomScaleNormal="100" zoomScaleSheetLayoutView="70" workbookViewId="0">
      <selection sqref="A1:W1"/>
    </sheetView>
  </sheetViews>
  <sheetFormatPr defaultRowHeight="13.5"/>
  <cols>
    <col min="1" max="1" width="4.625" customWidth="1"/>
    <col min="2" max="2" width="19.5" customWidth="1"/>
    <col min="3" max="3" width="11.5" customWidth="1"/>
    <col min="4" max="4" width="15.25" bestFit="1" customWidth="1"/>
    <col min="5" max="5" width="14.625" customWidth="1"/>
    <col min="6" max="6" width="15.75" customWidth="1"/>
    <col min="7" max="7" width="10.75" bestFit="1" customWidth="1"/>
    <col min="8" max="8" width="17.25" customWidth="1"/>
    <col min="9" max="9" width="15" customWidth="1"/>
    <col min="10" max="10" width="8" bestFit="1" customWidth="1"/>
    <col min="11" max="11" width="5" bestFit="1" customWidth="1"/>
    <col min="12" max="12" width="2.625" bestFit="1" customWidth="1"/>
    <col min="13" max="13" width="3.375" bestFit="1" customWidth="1"/>
    <col min="14" max="14" width="2.625" bestFit="1" customWidth="1"/>
    <col min="15" max="15" width="10" bestFit="1" customWidth="1"/>
    <col min="16" max="16" width="2.625" bestFit="1" customWidth="1"/>
    <col min="17" max="17" width="3.375" bestFit="1" customWidth="1"/>
    <col min="18" max="18" width="2.625" bestFit="1" customWidth="1"/>
    <col min="19" max="19" width="3.375" bestFit="1" customWidth="1"/>
    <col min="20" max="20" width="2.625" bestFit="1" customWidth="1"/>
    <col min="21" max="21" width="4" bestFit="1" customWidth="1"/>
    <col min="22" max="22" width="5.375" bestFit="1" customWidth="1"/>
    <col min="23" max="23" width="17.25" customWidth="1"/>
  </cols>
  <sheetData>
    <row r="1" spans="1:23" ht="28.5">
      <c r="A1" s="143" t="s">
        <v>111</v>
      </c>
      <c r="B1" s="144"/>
      <c r="C1" s="144"/>
      <c r="D1" s="144"/>
      <c r="E1" s="144"/>
      <c r="F1" s="144"/>
      <c r="G1" s="144"/>
      <c r="H1" s="144"/>
      <c r="I1" s="144"/>
      <c r="J1" s="144"/>
      <c r="K1" s="144"/>
      <c r="L1" s="144"/>
      <c r="M1" s="144"/>
      <c r="N1" s="144"/>
      <c r="O1" s="144"/>
      <c r="P1" s="144"/>
      <c r="Q1" s="144"/>
      <c r="R1" s="144"/>
      <c r="S1" s="144"/>
      <c r="T1" s="144"/>
      <c r="U1" s="144"/>
      <c r="V1" s="144"/>
      <c r="W1" s="144"/>
    </row>
    <row r="2" spans="1:23" ht="28.5">
      <c r="A2" s="143" t="s">
        <v>189</v>
      </c>
      <c r="B2" s="144"/>
      <c r="C2" s="144"/>
      <c r="D2" s="144"/>
      <c r="E2" s="144"/>
      <c r="F2" s="144"/>
      <c r="G2" s="144"/>
      <c r="H2" s="144"/>
      <c r="I2" s="144"/>
      <c r="J2" s="144"/>
      <c r="K2" s="144"/>
      <c r="L2" s="144"/>
      <c r="M2" s="144"/>
      <c r="N2" s="144"/>
      <c r="O2" s="144"/>
      <c r="P2" s="144"/>
      <c r="Q2" s="144"/>
      <c r="R2" s="144"/>
      <c r="S2" s="144"/>
      <c r="T2" s="144"/>
      <c r="U2" s="144"/>
      <c r="V2" s="144"/>
      <c r="W2" s="144"/>
    </row>
    <row r="3" spans="1:23" ht="20.100000000000001" customHeight="1">
      <c r="B3" s="7"/>
      <c r="F3" s="1"/>
      <c r="H3" s="12"/>
      <c r="I3" s="12"/>
      <c r="J3" s="12"/>
    </row>
    <row r="4" spans="1:23" ht="24">
      <c r="B4" s="55" t="s">
        <v>10</v>
      </c>
      <c r="C4" s="3"/>
      <c r="D4" s="3"/>
      <c r="E4" s="2"/>
      <c r="F4" s="4"/>
      <c r="G4" s="5"/>
      <c r="H4" s="6"/>
      <c r="I4" s="6"/>
      <c r="J4" s="6"/>
    </row>
    <row r="5" spans="1:23" ht="42.75">
      <c r="B5" s="83" t="s">
        <v>0</v>
      </c>
      <c r="C5" s="83" t="s">
        <v>9</v>
      </c>
      <c r="D5" s="83" t="s">
        <v>5</v>
      </c>
      <c r="E5" s="56" t="s">
        <v>1</v>
      </c>
      <c r="F5" s="57" t="s">
        <v>116</v>
      </c>
      <c r="G5" s="58" t="s">
        <v>11</v>
      </c>
      <c r="H5" s="59" t="s">
        <v>98</v>
      </c>
      <c r="I5" s="59" t="s">
        <v>99</v>
      </c>
      <c r="J5" s="59" t="s">
        <v>100</v>
      </c>
      <c r="K5" s="140" t="s">
        <v>107</v>
      </c>
      <c r="L5" s="141"/>
      <c r="M5" s="141"/>
      <c r="N5" s="141"/>
      <c r="O5" s="141"/>
      <c r="P5" s="141"/>
      <c r="Q5" s="141"/>
      <c r="R5" s="141"/>
      <c r="S5" s="141"/>
      <c r="T5" s="141"/>
      <c r="U5" s="141"/>
      <c r="V5" s="142"/>
      <c r="W5" s="59" t="s">
        <v>108</v>
      </c>
    </row>
    <row r="6" spans="1:23" ht="18" customHeight="1">
      <c r="B6" s="145" t="s">
        <v>117</v>
      </c>
      <c r="C6" s="147" t="s">
        <v>121</v>
      </c>
      <c r="D6" s="148" t="s">
        <v>120</v>
      </c>
      <c r="E6" s="82" t="s">
        <v>4</v>
      </c>
      <c r="F6" s="60"/>
      <c r="G6" s="61">
        <v>288</v>
      </c>
      <c r="H6" s="62">
        <f>ROUND(F6*G6,0)</f>
        <v>0</v>
      </c>
      <c r="I6" s="150">
        <v>11.4</v>
      </c>
      <c r="J6" s="153" t="s">
        <v>125</v>
      </c>
      <c r="K6" s="156" t="s">
        <v>101</v>
      </c>
      <c r="L6" s="138">
        <v>7</v>
      </c>
      <c r="M6" s="135" t="s">
        <v>102</v>
      </c>
      <c r="N6" s="138">
        <v>4</v>
      </c>
      <c r="O6" s="165" t="s">
        <v>103</v>
      </c>
      <c r="P6" s="139">
        <v>8</v>
      </c>
      <c r="Q6" s="135" t="s">
        <v>102</v>
      </c>
      <c r="R6" s="139">
        <v>3</v>
      </c>
      <c r="S6" s="135" t="s">
        <v>104</v>
      </c>
      <c r="T6" s="135" t="s">
        <v>105</v>
      </c>
      <c r="U6" s="129">
        <f>IF(L6&gt;=1,(P6*12+R6)-(L6*12+N6)+1,"")</f>
        <v>12</v>
      </c>
      <c r="V6" s="132" t="s">
        <v>106</v>
      </c>
      <c r="W6" s="76">
        <f>IFERROR(ROUNDDOWN(ROUND(H6,0)*$I$6,0)*$U$6,"")</f>
        <v>0</v>
      </c>
    </row>
    <row r="7" spans="1:23" ht="18" customHeight="1">
      <c r="B7" s="146"/>
      <c r="C7" s="130"/>
      <c r="D7" s="149"/>
      <c r="E7" s="82" t="s">
        <v>3</v>
      </c>
      <c r="F7" s="60"/>
      <c r="G7" s="61">
        <v>263</v>
      </c>
      <c r="H7" s="62">
        <f t="shared" ref="H7:H9" si="0">ROUND(F7*G7,0)</f>
        <v>0</v>
      </c>
      <c r="I7" s="151"/>
      <c r="J7" s="154"/>
      <c r="K7" s="157"/>
      <c r="L7" s="159"/>
      <c r="M7" s="136"/>
      <c r="N7" s="130"/>
      <c r="O7" s="136"/>
      <c r="P7" s="130"/>
      <c r="Q7" s="136"/>
      <c r="R7" s="130"/>
      <c r="S7" s="136"/>
      <c r="T7" s="136"/>
      <c r="U7" s="130"/>
      <c r="V7" s="133"/>
      <c r="W7" s="76">
        <f t="shared" ref="W7:W9" si="1">IFERROR(ROUNDDOWN(ROUND(H7,0)*$I$6,0)*$U$6,"")</f>
        <v>0</v>
      </c>
    </row>
    <row r="8" spans="1:23" ht="18" customHeight="1">
      <c r="B8" s="146"/>
      <c r="C8" s="130"/>
      <c r="D8" s="149"/>
      <c r="E8" s="82" t="s">
        <v>2</v>
      </c>
      <c r="F8" s="60"/>
      <c r="G8" s="61">
        <v>214</v>
      </c>
      <c r="H8" s="62">
        <f t="shared" si="0"/>
        <v>0</v>
      </c>
      <c r="I8" s="151"/>
      <c r="J8" s="154"/>
      <c r="K8" s="157"/>
      <c r="L8" s="159"/>
      <c r="M8" s="136"/>
      <c r="N8" s="130"/>
      <c r="O8" s="136"/>
      <c r="P8" s="130"/>
      <c r="Q8" s="136"/>
      <c r="R8" s="130"/>
      <c r="S8" s="136"/>
      <c r="T8" s="136"/>
      <c r="U8" s="130"/>
      <c r="V8" s="133"/>
      <c r="W8" s="76">
        <f t="shared" si="1"/>
        <v>0</v>
      </c>
    </row>
    <row r="9" spans="1:23" ht="18" customHeight="1" thickBot="1">
      <c r="B9" s="123"/>
      <c r="C9" s="124"/>
      <c r="D9" s="127"/>
      <c r="E9" s="82" t="s">
        <v>126</v>
      </c>
      <c r="F9" s="60"/>
      <c r="G9" s="61">
        <v>171</v>
      </c>
      <c r="H9" s="62">
        <f t="shared" si="0"/>
        <v>0</v>
      </c>
      <c r="I9" s="152"/>
      <c r="J9" s="155"/>
      <c r="K9" s="158"/>
      <c r="L9" s="160"/>
      <c r="M9" s="137"/>
      <c r="N9" s="131"/>
      <c r="O9" s="137"/>
      <c r="P9" s="131"/>
      <c r="Q9" s="137"/>
      <c r="R9" s="131"/>
      <c r="S9" s="137"/>
      <c r="T9" s="137"/>
      <c r="U9" s="131"/>
      <c r="V9" s="134"/>
      <c r="W9" s="76">
        <f t="shared" si="1"/>
        <v>0</v>
      </c>
    </row>
    <row r="10" spans="1:23" ht="39.950000000000003" customHeight="1" thickBot="1">
      <c r="B10" s="63"/>
      <c r="C10" s="63"/>
      <c r="D10" s="81"/>
      <c r="E10" s="81"/>
      <c r="F10" s="79"/>
      <c r="G10" s="68" t="s">
        <v>14</v>
      </c>
      <c r="H10" s="126">
        <f>SUM(H6:H9)</f>
        <v>0</v>
      </c>
      <c r="I10" s="79"/>
      <c r="J10" s="79"/>
      <c r="K10" s="65"/>
      <c r="L10" s="63"/>
      <c r="M10" s="63"/>
      <c r="N10" s="63"/>
      <c r="O10" s="63"/>
      <c r="P10" s="63"/>
      <c r="Q10" s="63"/>
      <c r="R10" s="63"/>
      <c r="S10" s="63"/>
      <c r="T10" s="63"/>
      <c r="U10" s="63"/>
      <c r="V10" s="68" t="s">
        <v>14</v>
      </c>
      <c r="W10" s="80">
        <f>SUM(W6:W9)</f>
        <v>0</v>
      </c>
    </row>
    <row r="11" spans="1:23" ht="24" customHeight="1">
      <c r="B11" s="55"/>
      <c r="C11" s="3"/>
      <c r="D11" s="3"/>
      <c r="E11" s="2"/>
      <c r="F11" s="4"/>
      <c r="G11" s="5"/>
    </row>
    <row r="12" spans="1:23" ht="42.75">
      <c r="B12" s="83" t="s">
        <v>0</v>
      </c>
      <c r="C12" s="83" t="s">
        <v>9</v>
      </c>
      <c r="D12" s="83" t="s">
        <v>5</v>
      </c>
      <c r="E12" s="56" t="s">
        <v>1</v>
      </c>
      <c r="F12" s="57" t="s">
        <v>116</v>
      </c>
      <c r="G12" s="58" t="s">
        <v>11</v>
      </c>
      <c r="H12" s="59" t="s">
        <v>98</v>
      </c>
      <c r="I12" s="59" t="s">
        <v>99</v>
      </c>
      <c r="J12" s="59" t="s">
        <v>113</v>
      </c>
      <c r="K12" s="140" t="s">
        <v>112</v>
      </c>
      <c r="L12" s="141"/>
      <c r="M12" s="141"/>
      <c r="N12" s="141"/>
      <c r="O12" s="141"/>
      <c r="P12" s="141"/>
      <c r="Q12" s="141"/>
      <c r="R12" s="141"/>
      <c r="S12" s="141"/>
      <c r="T12" s="141"/>
      <c r="U12" s="141"/>
      <c r="V12" s="142"/>
      <c r="W12" s="59" t="s">
        <v>191</v>
      </c>
    </row>
    <row r="13" spans="1:23" ht="18" customHeight="1">
      <c r="B13" s="145" t="s">
        <v>118</v>
      </c>
      <c r="C13" s="161" t="s">
        <v>122</v>
      </c>
      <c r="D13" s="148" t="s">
        <v>120</v>
      </c>
      <c r="E13" s="82" t="s">
        <v>4</v>
      </c>
      <c r="F13" s="74"/>
      <c r="G13" s="72">
        <v>576</v>
      </c>
      <c r="H13" s="73">
        <f>ROUND(F13*G13,0)</f>
        <v>0</v>
      </c>
      <c r="I13" s="162">
        <v>11.4</v>
      </c>
      <c r="J13" s="153" t="s">
        <v>125</v>
      </c>
      <c r="K13" s="179" t="s">
        <v>101</v>
      </c>
      <c r="L13" s="176">
        <v>7</v>
      </c>
      <c r="M13" s="173" t="s">
        <v>102</v>
      </c>
      <c r="N13" s="176">
        <v>4</v>
      </c>
      <c r="O13" s="173" t="s">
        <v>103</v>
      </c>
      <c r="P13" s="176">
        <v>8</v>
      </c>
      <c r="Q13" s="173" t="s">
        <v>102</v>
      </c>
      <c r="R13" s="176">
        <v>3</v>
      </c>
      <c r="S13" s="173" t="s">
        <v>104</v>
      </c>
      <c r="T13" s="173" t="s">
        <v>105</v>
      </c>
      <c r="U13" s="173">
        <f>IF(L13&gt;=1,(P13*12+R13)-(L13*12+N13)+1,"")</f>
        <v>12</v>
      </c>
      <c r="V13" s="166" t="s">
        <v>106</v>
      </c>
      <c r="W13" s="75">
        <f>IFERROR(ROUNDDOWN(ROUND(H13,0)*$I$13,0)*$U$13,"")</f>
        <v>0</v>
      </c>
    </row>
    <row r="14" spans="1:23" ht="18" customHeight="1">
      <c r="B14" s="146"/>
      <c r="C14" s="130" t="s">
        <v>8</v>
      </c>
      <c r="D14" s="149" t="s">
        <v>7</v>
      </c>
      <c r="E14" s="82" t="s">
        <v>3</v>
      </c>
      <c r="F14" s="74"/>
      <c r="G14" s="72">
        <v>526</v>
      </c>
      <c r="H14" s="73">
        <f t="shared" ref="H14:H16" si="2">ROUND(F14*G14,0)</f>
        <v>0</v>
      </c>
      <c r="I14" s="163"/>
      <c r="J14" s="154"/>
      <c r="K14" s="157"/>
      <c r="L14" s="180"/>
      <c r="M14" s="136"/>
      <c r="N14" s="177"/>
      <c r="O14" s="174"/>
      <c r="P14" s="177"/>
      <c r="Q14" s="174"/>
      <c r="R14" s="177"/>
      <c r="S14" s="174"/>
      <c r="T14" s="174"/>
      <c r="U14" s="174"/>
      <c r="V14" s="167"/>
      <c r="W14" s="75">
        <f t="shared" ref="W14:W16" si="3">IFERROR(ROUNDDOWN(ROUND(H14,0)*$I$13,0)*$U$13,"")</f>
        <v>0</v>
      </c>
    </row>
    <row r="15" spans="1:23" ht="18" customHeight="1">
      <c r="B15" s="168"/>
      <c r="C15" s="170"/>
      <c r="D15" s="171"/>
      <c r="E15" s="82" t="s">
        <v>2</v>
      </c>
      <c r="F15" s="74"/>
      <c r="G15" s="72">
        <v>428</v>
      </c>
      <c r="H15" s="73">
        <f t="shared" si="2"/>
        <v>0</v>
      </c>
      <c r="I15" s="163"/>
      <c r="J15" s="154"/>
      <c r="K15" s="157"/>
      <c r="L15" s="180"/>
      <c r="M15" s="136"/>
      <c r="N15" s="177"/>
      <c r="O15" s="174"/>
      <c r="P15" s="177"/>
      <c r="Q15" s="174"/>
      <c r="R15" s="177"/>
      <c r="S15" s="174"/>
      <c r="T15" s="174"/>
      <c r="U15" s="174"/>
      <c r="V15" s="167"/>
      <c r="W15" s="75">
        <f t="shared" si="3"/>
        <v>0</v>
      </c>
    </row>
    <row r="16" spans="1:23" ht="18" customHeight="1" thickBot="1">
      <c r="B16" s="169"/>
      <c r="C16" s="131"/>
      <c r="D16" s="172"/>
      <c r="E16" s="82" t="s">
        <v>126</v>
      </c>
      <c r="F16" s="74"/>
      <c r="G16" s="72">
        <v>341</v>
      </c>
      <c r="H16" s="73">
        <f t="shared" si="2"/>
        <v>0</v>
      </c>
      <c r="I16" s="164"/>
      <c r="J16" s="155"/>
      <c r="K16" s="158"/>
      <c r="L16" s="181"/>
      <c r="M16" s="137"/>
      <c r="N16" s="178"/>
      <c r="O16" s="175"/>
      <c r="P16" s="178"/>
      <c r="Q16" s="175"/>
      <c r="R16" s="178"/>
      <c r="S16" s="175"/>
      <c r="T16" s="175"/>
      <c r="U16" s="175"/>
      <c r="V16" s="167"/>
      <c r="W16" s="75">
        <f t="shared" si="3"/>
        <v>0</v>
      </c>
    </row>
    <row r="17" spans="2:23" ht="39.950000000000003" customHeight="1" thickBot="1">
      <c r="B17" s="63"/>
      <c r="C17" s="63"/>
      <c r="D17" s="81"/>
      <c r="E17" s="128"/>
      <c r="F17" s="66"/>
      <c r="G17" s="67" t="s">
        <v>14</v>
      </c>
      <c r="H17" s="126">
        <f>SUM(H13:H16)</f>
        <v>0</v>
      </c>
      <c r="I17" s="79"/>
      <c r="J17" s="63"/>
      <c r="K17" s="65"/>
      <c r="L17" s="63"/>
      <c r="M17" s="63"/>
      <c r="N17" s="63"/>
      <c r="O17" s="63"/>
      <c r="P17" s="63"/>
      <c r="Q17" s="63"/>
      <c r="R17" s="63"/>
      <c r="S17" s="63"/>
      <c r="T17" s="63"/>
      <c r="U17" s="63"/>
      <c r="V17" s="64" t="s">
        <v>14</v>
      </c>
      <c r="W17" s="80">
        <f>SUM(W13:W16)</f>
        <v>0</v>
      </c>
    </row>
    <row r="18" spans="2:23" ht="24" customHeight="1">
      <c r="B18" s="55"/>
      <c r="C18" s="3"/>
      <c r="D18" s="3"/>
      <c r="E18" s="2"/>
      <c r="F18" s="4"/>
      <c r="G18" s="5"/>
    </row>
    <row r="19" spans="2:23" ht="42.75">
      <c r="B19" s="56" t="s">
        <v>0</v>
      </c>
      <c r="C19" s="56" t="s">
        <v>9</v>
      </c>
      <c r="D19" s="56" t="s">
        <v>5</v>
      </c>
      <c r="E19" s="56" t="s">
        <v>1</v>
      </c>
      <c r="F19" s="57" t="s">
        <v>116</v>
      </c>
      <c r="G19" s="58" t="s">
        <v>11</v>
      </c>
      <c r="H19" s="59" t="s">
        <v>98</v>
      </c>
      <c r="I19" s="59" t="s">
        <v>99</v>
      </c>
      <c r="J19" s="59" t="s">
        <v>114</v>
      </c>
      <c r="K19" s="140" t="s">
        <v>115</v>
      </c>
      <c r="L19" s="141"/>
      <c r="M19" s="141"/>
      <c r="N19" s="141"/>
      <c r="O19" s="141"/>
      <c r="P19" s="141"/>
      <c r="Q19" s="141"/>
      <c r="R19" s="141"/>
      <c r="S19" s="141"/>
      <c r="T19" s="141"/>
      <c r="U19" s="141"/>
      <c r="V19" s="142"/>
      <c r="W19" s="59" t="s">
        <v>192</v>
      </c>
    </row>
    <row r="20" spans="2:23" ht="15.75" customHeight="1">
      <c r="B20" s="145" t="s">
        <v>119</v>
      </c>
      <c r="C20" s="161" t="s">
        <v>127</v>
      </c>
      <c r="D20" s="148" t="s">
        <v>128</v>
      </c>
      <c r="E20" s="82" t="s">
        <v>4</v>
      </c>
      <c r="F20" s="77"/>
      <c r="G20" s="78">
        <v>913</v>
      </c>
      <c r="H20" s="62">
        <f>ROUND(F20*G20,0)</f>
        <v>0</v>
      </c>
      <c r="I20" s="150">
        <v>11.4</v>
      </c>
      <c r="J20" s="153" t="s">
        <v>125</v>
      </c>
      <c r="K20" s="179" t="s">
        <v>101</v>
      </c>
      <c r="L20" s="176">
        <v>7</v>
      </c>
      <c r="M20" s="173" t="s">
        <v>109</v>
      </c>
      <c r="N20" s="176">
        <v>4</v>
      </c>
      <c r="O20" s="173" t="s">
        <v>103</v>
      </c>
      <c r="P20" s="176">
        <v>8</v>
      </c>
      <c r="Q20" s="173" t="s">
        <v>109</v>
      </c>
      <c r="R20" s="176">
        <v>3</v>
      </c>
      <c r="S20" s="173" t="s">
        <v>104</v>
      </c>
      <c r="T20" s="173" t="s">
        <v>110</v>
      </c>
      <c r="U20" s="173">
        <f>IF(L20&gt;=1,(P20*12+R20)-(L20*12+N20)+1,"")</f>
        <v>12</v>
      </c>
      <c r="V20" s="166" t="s">
        <v>106</v>
      </c>
      <c r="W20" s="75">
        <f>IFERROR(ROUNDDOWN(ROUND(H20,0)*$I$20,0)*$U$20,"")</f>
        <v>0</v>
      </c>
    </row>
    <row r="21" spans="2:23" ht="15.75" customHeight="1">
      <c r="B21" s="146" t="s">
        <v>118</v>
      </c>
      <c r="C21" s="130" t="s">
        <v>122</v>
      </c>
      <c r="D21" s="149" t="s">
        <v>120</v>
      </c>
      <c r="E21" s="82" t="s">
        <v>3</v>
      </c>
      <c r="F21" s="77"/>
      <c r="G21" s="78">
        <v>835</v>
      </c>
      <c r="H21" s="62">
        <f t="shared" ref="H21:H23" si="4">ROUND(F21*G21,0)</f>
        <v>0</v>
      </c>
      <c r="I21" s="182"/>
      <c r="J21" s="184"/>
      <c r="K21" s="157"/>
      <c r="L21" s="180"/>
      <c r="M21" s="136"/>
      <c r="N21" s="180"/>
      <c r="O21" s="136"/>
      <c r="P21" s="180"/>
      <c r="Q21" s="136"/>
      <c r="R21" s="180"/>
      <c r="S21" s="136"/>
      <c r="T21" s="136"/>
      <c r="U21" s="136"/>
      <c r="V21" s="133"/>
      <c r="W21" s="75">
        <f t="shared" ref="W21:W23" si="5">IFERROR(ROUNDDOWN(ROUND(H21,0)*$I$20,0)*$U$20,"")</f>
        <v>0</v>
      </c>
    </row>
    <row r="22" spans="2:23" ht="15.75" customHeight="1">
      <c r="B22" s="168"/>
      <c r="C22" s="170"/>
      <c r="D22" s="171"/>
      <c r="E22" s="82" t="s">
        <v>2</v>
      </c>
      <c r="F22" s="77"/>
      <c r="G22" s="78">
        <v>678</v>
      </c>
      <c r="H22" s="62">
        <f t="shared" si="4"/>
        <v>0</v>
      </c>
      <c r="I22" s="182"/>
      <c r="J22" s="184"/>
      <c r="K22" s="157"/>
      <c r="L22" s="180"/>
      <c r="M22" s="136"/>
      <c r="N22" s="180"/>
      <c r="O22" s="136"/>
      <c r="P22" s="180"/>
      <c r="Q22" s="136"/>
      <c r="R22" s="180"/>
      <c r="S22" s="136"/>
      <c r="T22" s="136"/>
      <c r="U22" s="136"/>
      <c r="V22" s="133"/>
      <c r="W22" s="75">
        <f t="shared" si="5"/>
        <v>0</v>
      </c>
    </row>
    <row r="23" spans="2:23" ht="15.75" customHeight="1">
      <c r="B23" s="169"/>
      <c r="C23" s="131"/>
      <c r="D23" s="172"/>
      <c r="E23" s="82" t="s">
        <v>126</v>
      </c>
      <c r="F23" s="77"/>
      <c r="G23" s="78">
        <v>540</v>
      </c>
      <c r="H23" s="62">
        <f t="shared" si="4"/>
        <v>0</v>
      </c>
      <c r="I23" s="183"/>
      <c r="J23" s="185"/>
      <c r="K23" s="158"/>
      <c r="L23" s="181"/>
      <c r="M23" s="137"/>
      <c r="N23" s="181"/>
      <c r="O23" s="137"/>
      <c r="P23" s="181"/>
      <c r="Q23" s="137"/>
      <c r="R23" s="181"/>
      <c r="S23" s="137"/>
      <c r="T23" s="137"/>
      <c r="U23" s="137"/>
      <c r="V23" s="134"/>
      <c r="W23" s="75">
        <f t="shared" si="5"/>
        <v>0</v>
      </c>
    </row>
    <row r="24" spans="2:23" ht="39.950000000000003" customHeight="1" thickBot="1">
      <c r="B24" s="63"/>
      <c r="C24" s="63"/>
      <c r="D24" s="81"/>
      <c r="E24" s="128"/>
      <c r="F24" s="79"/>
      <c r="G24" s="68" t="s">
        <v>14</v>
      </c>
      <c r="H24" s="126">
        <f>SUM(H20:H23)</f>
        <v>0</v>
      </c>
      <c r="I24" s="79"/>
      <c r="J24" s="63"/>
      <c r="K24" s="65"/>
      <c r="L24" s="63"/>
      <c r="M24" s="63"/>
      <c r="N24" s="63"/>
      <c r="O24" s="63"/>
      <c r="P24" s="63"/>
      <c r="Q24" s="63"/>
      <c r="R24" s="63"/>
      <c r="S24" s="63"/>
      <c r="T24" s="63"/>
      <c r="U24" s="63"/>
      <c r="V24" s="68" t="s">
        <v>14</v>
      </c>
      <c r="W24" s="126">
        <f>SUM(W20:W23)</f>
        <v>0</v>
      </c>
    </row>
    <row r="25" spans="2:23">
      <c r="E25" s="3"/>
    </row>
  </sheetData>
  <mergeCells count="62">
    <mergeCell ref="B20:B21"/>
    <mergeCell ref="C20:C21"/>
    <mergeCell ref="D20:D21"/>
    <mergeCell ref="B22:B23"/>
    <mergeCell ref="C22:C23"/>
    <mergeCell ref="D22:D23"/>
    <mergeCell ref="K19:V19"/>
    <mergeCell ref="I20:I23"/>
    <mergeCell ref="J20:J23"/>
    <mergeCell ref="K20:K23"/>
    <mergeCell ref="L20:L23"/>
    <mergeCell ref="M20:M23"/>
    <mergeCell ref="N20:N23"/>
    <mergeCell ref="O20:O23"/>
    <mergeCell ref="P20:P23"/>
    <mergeCell ref="Q20:Q23"/>
    <mergeCell ref="S20:S23"/>
    <mergeCell ref="T20:T23"/>
    <mergeCell ref="U20:U23"/>
    <mergeCell ref="V20:V23"/>
    <mergeCell ref="R20:R23"/>
    <mergeCell ref="V13:V16"/>
    <mergeCell ref="B15:B16"/>
    <mergeCell ref="C15:C16"/>
    <mergeCell ref="D15:D16"/>
    <mergeCell ref="O13:O16"/>
    <mergeCell ref="P13:P16"/>
    <mergeCell ref="Q13:Q16"/>
    <mergeCell ref="R13:R16"/>
    <mergeCell ref="S13:S16"/>
    <mergeCell ref="T13:T16"/>
    <mergeCell ref="K13:K16"/>
    <mergeCell ref="L13:L16"/>
    <mergeCell ref="M13:M16"/>
    <mergeCell ref="N13:N16"/>
    <mergeCell ref="U13:U16"/>
    <mergeCell ref="B13:B14"/>
    <mergeCell ref="C13:C14"/>
    <mergeCell ref="D13:D14"/>
    <mergeCell ref="I13:I16"/>
    <mergeCell ref="J13:J16"/>
    <mergeCell ref="O6:O9"/>
    <mergeCell ref="K12:V12"/>
    <mergeCell ref="A1:W1"/>
    <mergeCell ref="A2:W2"/>
    <mergeCell ref="K5:V5"/>
    <mergeCell ref="B6:B8"/>
    <mergeCell ref="C6:C8"/>
    <mergeCell ref="D6:D8"/>
    <mergeCell ref="I6:I9"/>
    <mergeCell ref="J6:J9"/>
    <mergeCell ref="K6:K9"/>
    <mergeCell ref="L6:L9"/>
    <mergeCell ref="S6:S9"/>
    <mergeCell ref="T6:T9"/>
    <mergeCell ref="U6:U9"/>
    <mergeCell ref="V6:V9"/>
    <mergeCell ref="M6:M9"/>
    <mergeCell ref="N6:N9"/>
    <mergeCell ref="P6:P9"/>
    <mergeCell ref="Q6:Q9"/>
    <mergeCell ref="R6:R9"/>
  </mergeCells>
  <phoneticPr fontId="2"/>
  <dataValidations count="1">
    <dataValidation imeMode="halfAlpha" allowBlank="1" showInputMessage="1" showErrorMessage="1" sqref="P6 N6 L6 R6" xr:uid="{8D7CD690-79BB-4777-80F7-9C613F57F986}"/>
  </dataValidations>
  <printOptions horizontalCentered="1"/>
  <pageMargins left="0.51181102362204722" right="0.51181102362204722" top="0.55118110236220474" bottom="0.55118110236220474" header="0.31496062992125984" footer="0.31496062992125984"/>
  <pageSetup paperSize="9" scale="7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6E1DD-3BB6-4003-AAF6-F9807695563E}">
  <sheetPr>
    <pageSetUpPr fitToPage="1"/>
  </sheetPr>
  <dimension ref="A1:W25"/>
  <sheetViews>
    <sheetView showGridLines="0" view="pageBreakPreview" zoomScale="70" zoomScaleNormal="100" zoomScaleSheetLayoutView="70" workbookViewId="0">
      <selection sqref="A1:W1"/>
    </sheetView>
  </sheetViews>
  <sheetFormatPr defaultRowHeight="13.5"/>
  <cols>
    <col min="1" max="1" width="4.625" customWidth="1"/>
    <col min="2" max="2" width="19.5" customWidth="1"/>
    <col min="3" max="3" width="11.5" customWidth="1"/>
    <col min="4" max="4" width="15.25" bestFit="1" customWidth="1"/>
    <col min="5" max="5" width="15.5" customWidth="1"/>
    <col min="6" max="6" width="15.75" customWidth="1"/>
    <col min="7" max="7" width="10.75" bestFit="1" customWidth="1"/>
    <col min="8" max="8" width="17.25" customWidth="1"/>
    <col min="9" max="9" width="15" customWidth="1"/>
    <col min="10" max="10" width="8" bestFit="1" customWidth="1"/>
    <col min="11" max="11" width="5" bestFit="1" customWidth="1"/>
    <col min="12" max="12" width="2.625" bestFit="1" customWidth="1"/>
    <col min="13" max="13" width="3.375" bestFit="1" customWidth="1"/>
    <col min="14" max="14" width="2.625" bestFit="1" customWidth="1"/>
    <col min="15" max="15" width="10" bestFit="1" customWidth="1"/>
    <col min="16" max="16" width="2.625" bestFit="1" customWidth="1"/>
    <col min="17" max="17" width="3.375" bestFit="1" customWidth="1"/>
    <col min="18" max="18" width="2.625" bestFit="1" customWidth="1"/>
    <col min="19" max="19" width="3.375" bestFit="1" customWidth="1"/>
    <col min="20" max="20" width="2.625" bestFit="1" customWidth="1"/>
    <col min="21" max="21" width="4" bestFit="1" customWidth="1"/>
    <col min="22" max="22" width="5.375" bestFit="1" customWidth="1"/>
    <col min="23" max="23" width="17.25" customWidth="1"/>
  </cols>
  <sheetData>
    <row r="1" spans="1:23" ht="28.5">
      <c r="A1" s="143" t="s">
        <v>111</v>
      </c>
      <c r="B1" s="144"/>
      <c r="C1" s="144"/>
      <c r="D1" s="144"/>
      <c r="E1" s="144"/>
      <c r="F1" s="144"/>
      <c r="G1" s="144"/>
      <c r="H1" s="144"/>
      <c r="I1" s="144"/>
      <c r="J1" s="144"/>
      <c r="K1" s="144"/>
      <c r="L1" s="144"/>
      <c r="M1" s="144"/>
      <c r="N1" s="144"/>
      <c r="O1" s="144"/>
      <c r="P1" s="144"/>
      <c r="Q1" s="144"/>
      <c r="R1" s="144"/>
      <c r="S1" s="144"/>
      <c r="T1" s="144"/>
      <c r="U1" s="144"/>
      <c r="V1" s="144"/>
      <c r="W1" s="144"/>
    </row>
    <row r="2" spans="1:23" ht="28.5">
      <c r="A2" s="143" t="s">
        <v>190</v>
      </c>
      <c r="B2" s="144"/>
      <c r="C2" s="144"/>
      <c r="D2" s="144"/>
      <c r="E2" s="144"/>
      <c r="F2" s="144"/>
      <c r="G2" s="144"/>
      <c r="H2" s="144"/>
      <c r="I2" s="144"/>
      <c r="J2" s="144"/>
      <c r="K2" s="144"/>
      <c r="L2" s="144"/>
      <c r="M2" s="144"/>
      <c r="N2" s="144"/>
      <c r="O2" s="144"/>
      <c r="P2" s="144"/>
      <c r="Q2" s="144"/>
      <c r="R2" s="144"/>
      <c r="S2" s="144"/>
      <c r="T2" s="144"/>
      <c r="U2" s="144"/>
      <c r="V2" s="144"/>
      <c r="W2" s="144"/>
    </row>
    <row r="3" spans="1:23" ht="21.75" customHeight="1">
      <c r="A3" s="11"/>
      <c r="B3" s="54"/>
      <c r="C3" s="54"/>
      <c r="D3" s="54"/>
      <c r="E3" s="54"/>
      <c r="F3" s="54"/>
      <c r="G3" s="54"/>
      <c r="H3" s="54"/>
      <c r="I3" s="54"/>
      <c r="J3" s="54"/>
    </row>
    <row r="4" spans="1:23" ht="20.100000000000001" customHeight="1">
      <c r="B4" s="7"/>
      <c r="F4" s="1"/>
      <c r="H4" s="12"/>
      <c r="I4" s="12"/>
      <c r="J4" s="12"/>
    </row>
    <row r="5" spans="1:23" ht="24">
      <c r="B5" s="55" t="s">
        <v>10</v>
      </c>
      <c r="C5" s="3"/>
      <c r="D5" s="3"/>
      <c r="E5" s="2"/>
      <c r="F5" s="4"/>
      <c r="G5" s="5"/>
      <c r="H5" s="6"/>
      <c r="I5" s="6"/>
      <c r="J5" s="6"/>
    </row>
    <row r="6" spans="1:23" ht="42.75">
      <c r="B6" s="83" t="s">
        <v>0</v>
      </c>
      <c r="C6" s="83" t="s">
        <v>9</v>
      </c>
      <c r="D6" s="83" t="s">
        <v>5</v>
      </c>
      <c r="E6" s="56" t="s">
        <v>1</v>
      </c>
      <c r="F6" s="57" t="s">
        <v>116</v>
      </c>
      <c r="G6" s="58" t="s">
        <v>11</v>
      </c>
      <c r="H6" s="59" t="s">
        <v>98</v>
      </c>
      <c r="I6" s="59" t="s">
        <v>99</v>
      </c>
      <c r="J6" s="59" t="s">
        <v>100</v>
      </c>
      <c r="K6" s="140" t="s">
        <v>107</v>
      </c>
      <c r="L6" s="141"/>
      <c r="M6" s="141"/>
      <c r="N6" s="141"/>
      <c r="O6" s="141"/>
      <c r="P6" s="141"/>
      <c r="Q6" s="141"/>
      <c r="R6" s="141"/>
      <c r="S6" s="141"/>
      <c r="T6" s="141"/>
      <c r="U6" s="141"/>
      <c r="V6" s="142"/>
      <c r="W6" s="59" t="s">
        <v>108</v>
      </c>
    </row>
    <row r="7" spans="1:23" ht="20.100000000000001" customHeight="1">
      <c r="B7" s="145" t="s">
        <v>123</v>
      </c>
      <c r="C7" s="147" t="s">
        <v>121</v>
      </c>
      <c r="D7" s="148" t="s">
        <v>120</v>
      </c>
      <c r="E7" s="82" t="s">
        <v>4</v>
      </c>
      <c r="F7" s="60">
        <v>1</v>
      </c>
      <c r="G7" s="61">
        <v>165</v>
      </c>
      <c r="H7" s="62">
        <f>ROUND(F7*G7,0)</f>
        <v>165</v>
      </c>
      <c r="I7" s="150">
        <v>10.9</v>
      </c>
      <c r="J7" s="153" t="s">
        <v>124</v>
      </c>
      <c r="K7" s="156" t="s">
        <v>101</v>
      </c>
      <c r="L7" s="138">
        <v>7</v>
      </c>
      <c r="M7" s="135" t="s">
        <v>102</v>
      </c>
      <c r="N7" s="138">
        <v>4</v>
      </c>
      <c r="O7" s="165" t="s">
        <v>103</v>
      </c>
      <c r="P7" s="139">
        <v>8</v>
      </c>
      <c r="Q7" s="135" t="s">
        <v>102</v>
      </c>
      <c r="R7" s="139">
        <v>3</v>
      </c>
      <c r="S7" s="135" t="s">
        <v>104</v>
      </c>
      <c r="T7" s="135" t="s">
        <v>105</v>
      </c>
      <c r="U7" s="129">
        <f>IF(L7&gt;=1,(P7*12+R7)-(L7*12+N7)+1,"")</f>
        <v>12</v>
      </c>
      <c r="V7" s="132" t="s">
        <v>106</v>
      </c>
      <c r="W7" s="76">
        <f>IFERROR(ROUNDDOWN(ROUND(H7,0)*$I$7,0)*$U$7,"")</f>
        <v>21576</v>
      </c>
    </row>
    <row r="8" spans="1:23" ht="20.100000000000001" customHeight="1">
      <c r="B8" s="146"/>
      <c r="C8" s="130"/>
      <c r="D8" s="149"/>
      <c r="E8" s="82" t="s">
        <v>3</v>
      </c>
      <c r="F8" s="60"/>
      <c r="G8" s="61">
        <v>162</v>
      </c>
      <c r="H8" s="62">
        <f t="shared" ref="H8:H10" si="0">ROUND(F8*G8,0)</f>
        <v>0</v>
      </c>
      <c r="I8" s="151"/>
      <c r="J8" s="154"/>
      <c r="K8" s="157"/>
      <c r="L8" s="159"/>
      <c r="M8" s="136"/>
      <c r="N8" s="130"/>
      <c r="O8" s="136"/>
      <c r="P8" s="130"/>
      <c r="Q8" s="136"/>
      <c r="R8" s="130"/>
      <c r="S8" s="136"/>
      <c r="T8" s="136"/>
      <c r="U8" s="130"/>
      <c r="V8" s="133"/>
      <c r="W8" s="76">
        <f t="shared" ref="W8:W10" si="1">IFERROR(ROUNDDOWN(ROUND(H8,0)*$I$7,0)*$U$7,"")</f>
        <v>0</v>
      </c>
    </row>
    <row r="9" spans="1:23" ht="20.100000000000001" customHeight="1">
      <c r="B9" s="146"/>
      <c r="C9" s="130"/>
      <c r="D9" s="149"/>
      <c r="E9" s="82" t="s">
        <v>2</v>
      </c>
      <c r="F9" s="60"/>
      <c r="G9" s="61">
        <v>144</v>
      </c>
      <c r="H9" s="62">
        <f t="shared" si="0"/>
        <v>0</v>
      </c>
      <c r="I9" s="151"/>
      <c r="J9" s="154"/>
      <c r="K9" s="157"/>
      <c r="L9" s="159"/>
      <c r="M9" s="136"/>
      <c r="N9" s="130"/>
      <c r="O9" s="136"/>
      <c r="P9" s="130"/>
      <c r="Q9" s="136"/>
      <c r="R9" s="130"/>
      <c r="S9" s="136"/>
      <c r="T9" s="136"/>
      <c r="U9" s="130"/>
      <c r="V9" s="133"/>
      <c r="W9" s="76">
        <f t="shared" si="1"/>
        <v>0</v>
      </c>
    </row>
    <row r="10" spans="1:23" ht="20.100000000000001" customHeight="1" thickBot="1">
      <c r="B10" s="123"/>
      <c r="C10" s="124"/>
      <c r="D10" s="125"/>
      <c r="E10" s="82" t="s">
        <v>126</v>
      </c>
      <c r="F10" s="60"/>
      <c r="G10" s="61">
        <v>115</v>
      </c>
      <c r="H10" s="62">
        <f t="shared" si="0"/>
        <v>0</v>
      </c>
      <c r="I10" s="152"/>
      <c r="J10" s="155"/>
      <c r="K10" s="158"/>
      <c r="L10" s="160"/>
      <c r="M10" s="137"/>
      <c r="N10" s="131"/>
      <c r="O10" s="137"/>
      <c r="P10" s="131"/>
      <c r="Q10" s="137"/>
      <c r="R10" s="131"/>
      <c r="S10" s="137"/>
      <c r="T10" s="137"/>
      <c r="U10" s="131"/>
      <c r="V10" s="134"/>
      <c r="W10" s="76">
        <f t="shared" si="1"/>
        <v>0</v>
      </c>
    </row>
    <row r="11" spans="1:23" ht="39.950000000000003" customHeight="1" thickBot="1">
      <c r="B11" s="63"/>
      <c r="C11" s="63"/>
      <c r="D11" s="81"/>
      <c r="E11" s="128"/>
      <c r="F11" s="79"/>
      <c r="G11" s="68" t="s">
        <v>14</v>
      </c>
      <c r="H11" s="126">
        <f>SUM(H7:H10)</f>
        <v>165</v>
      </c>
      <c r="I11" s="79"/>
      <c r="J11" s="79"/>
      <c r="K11" s="65"/>
      <c r="L11" s="63"/>
      <c r="M11" s="63"/>
      <c r="N11" s="63"/>
      <c r="O11" s="63"/>
      <c r="P11" s="63"/>
      <c r="Q11" s="63"/>
      <c r="R11" s="63"/>
      <c r="S11" s="63"/>
      <c r="T11" s="63"/>
      <c r="U11" s="63"/>
      <c r="V11" s="68" t="s">
        <v>14</v>
      </c>
      <c r="W11" s="80">
        <f>SUM(W7:W10)</f>
        <v>21576</v>
      </c>
    </row>
    <row r="12" spans="1:23" ht="24" customHeight="1">
      <c r="B12" s="55"/>
      <c r="C12" s="3"/>
      <c r="D12" s="3"/>
      <c r="E12" s="2"/>
      <c r="F12" s="4"/>
      <c r="G12" s="5"/>
    </row>
    <row r="13" spans="1:23" ht="42.75">
      <c r="B13" s="83" t="s">
        <v>0</v>
      </c>
      <c r="C13" s="83" t="s">
        <v>9</v>
      </c>
      <c r="D13" s="83" t="s">
        <v>5</v>
      </c>
      <c r="E13" s="56" t="s">
        <v>1</v>
      </c>
      <c r="F13" s="57" t="s">
        <v>116</v>
      </c>
      <c r="G13" s="58" t="s">
        <v>11</v>
      </c>
      <c r="H13" s="59" t="s">
        <v>98</v>
      </c>
      <c r="I13" s="59" t="s">
        <v>99</v>
      </c>
      <c r="J13" s="59" t="s">
        <v>113</v>
      </c>
      <c r="K13" s="140" t="s">
        <v>112</v>
      </c>
      <c r="L13" s="141"/>
      <c r="M13" s="141"/>
      <c r="N13" s="141"/>
      <c r="O13" s="141"/>
      <c r="P13" s="141"/>
      <c r="Q13" s="141"/>
      <c r="R13" s="141"/>
      <c r="S13" s="141"/>
      <c r="T13" s="141"/>
      <c r="U13" s="141"/>
      <c r="V13" s="142"/>
      <c r="W13" s="59" t="s">
        <v>193</v>
      </c>
    </row>
    <row r="14" spans="1:23" ht="20.100000000000001" customHeight="1">
      <c r="B14" s="121" t="s">
        <v>129</v>
      </c>
      <c r="C14" s="161" t="s">
        <v>131</v>
      </c>
      <c r="D14" s="148" t="s">
        <v>6</v>
      </c>
      <c r="E14" s="82" t="s">
        <v>4</v>
      </c>
      <c r="F14" s="74">
        <v>1</v>
      </c>
      <c r="G14" s="72">
        <v>333</v>
      </c>
      <c r="H14" s="73">
        <f>ROUND(F14*G14,0)</f>
        <v>333</v>
      </c>
      <c r="I14" s="162">
        <v>10.9</v>
      </c>
      <c r="J14" s="153" t="s">
        <v>125</v>
      </c>
      <c r="K14" s="179" t="s">
        <v>101</v>
      </c>
      <c r="L14" s="176">
        <v>7</v>
      </c>
      <c r="M14" s="173" t="s">
        <v>102</v>
      </c>
      <c r="N14" s="176">
        <v>4</v>
      </c>
      <c r="O14" s="173" t="s">
        <v>103</v>
      </c>
      <c r="P14" s="176">
        <v>8</v>
      </c>
      <c r="Q14" s="173" t="s">
        <v>102</v>
      </c>
      <c r="R14" s="176">
        <v>3</v>
      </c>
      <c r="S14" s="173" t="s">
        <v>104</v>
      </c>
      <c r="T14" s="173" t="s">
        <v>105</v>
      </c>
      <c r="U14" s="173">
        <f>IF(L14&gt;=1,(P14*12+R14)-(L14*12+N14)+1,"")</f>
        <v>12</v>
      </c>
      <c r="V14" s="166" t="s">
        <v>106</v>
      </c>
      <c r="W14" s="75">
        <f>IFERROR(ROUNDDOWN(ROUND(H14,0)*$I$14,0)*$U$14,"")</f>
        <v>43548</v>
      </c>
    </row>
    <row r="15" spans="1:23" ht="20.100000000000001" customHeight="1">
      <c r="B15" s="122" t="s">
        <v>130</v>
      </c>
      <c r="C15" s="130"/>
      <c r="D15" s="149"/>
      <c r="E15" s="82" t="s">
        <v>3</v>
      </c>
      <c r="F15" s="74"/>
      <c r="G15" s="72">
        <v>326</v>
      </c>
      <c r="H15" s="73">
        <f t="shared" ref="H15:H17" si="2">ROUND(F15*G15,0)</f>
        <v>0</v>
      </c>
      <c r="I15" s="163"/>
      <c r="J15" s="154"/>
      <c r="K15" s="157"/>
      <c r="L15" s="180"/>
      <c r="M15" s="136"/>
      <c r="N15" s="177"/>
      <c r="O15" s="174"/>
      <c r="P15" s="177"/>
      <c r="Q15" s="174"/>
      <c r="R15" s="177"/>
      <c r="S15" s="174"/>
      <c r="T15" s="174"/>
      <c r="U15" s="174"/>
      <c r="V15" s="167"/>
      <c r="W15" s="75">
        <f t="shared" ref="W15:W17" si="3">IFERROR(ROUNDDOWN(ROUND(H15,0)*$I$14,0)*$U$14,"")</f>
        <v>0</v>
      </c>
    </row>
    <row r="16" spans="1:23" ht="20.100000000000001" customHeight="1">
      <c r="B16" s="168"/>
      <c r="C16" s="170"/>
      <c r="D16" s="196"/>
      <c r="E16" s="82" t="s">
        <v>2</v>
      </c>
      <c r="F16" s="74"/>
      <c r="G16" s="72">
        <v>290</v>
      </c>
      <c r="H16" s="73">
        <f t="shared" si="2"/>
        <v>0</v>
      </c>
      <c r="I16" s="163"/>
      <c r="J16" s="154"/>
      <c r="K16" s="157"/>
      <c r="L16" s="180"/>
      <c r="M16" s="136"/>
      <c r="N16" s="177"/>
      <c r="O16" s="174"/>
      <c r="P16" s="177"/>
      <c r="Q16" s="174"/>
      <c r="R16" s="177"/>
      <c r="S16" s="174"/>
      <c r="T16" s="174"/>
      <c r="U16" s="174"/>
      <c r="V16" s="167"/>
      <c r="W16" s="75">
        <f t="shared" si="3"/>
        <v>0</v>
      </c>
    </row>
    <row r="17" spans="2:23" ht="20.100000000000001" customHeight="1" thickBot="1">
      <c r="B17" s="194"/>
      <c r="C17" s="195"/>
      <c r="D17" s="197"/>
      <c r="E17" s="82" t="s">
        <v>126</v>
      </c>
      <c r="F17" s="74"/>
      <c r="G17" s="72">
        <v>232</v>
      </c>
      <c r="H17" s="73">
        <f t="shared" si="2"/>
        <v>0</v>
      </c>
      <c r="I17" s="164"/>
      <c r="J17" s="155"/>
      <c r="K17" s="158"/>
      <c r="L17" s="181"/>
      <c r="M17" s="137"/>
      <c r="N17" s="178"/>
      <c r="O17" s="175"/>
      <c r="P17" s="178"/>
      <c r="Q17" s="175"/>
      <c r="R17" s="178"/>
      <c r="S17" s="175"/>
      <c r="T17" s="175"/>
      <c r="U17" s="175"/>
      <c r="V17" s="193"/>
      <c r="W17" s="75">
        <f t="shared" si="3"/>
        <v>0</v>
      </c>
    </row>
    <row r="18" spans="2:23" ht="39.950000000000003" customHeight="1" thickBot="1">
      <c r="B18" s="63"/>
      <c r="C18" s="63"/>
      <c r="D18" s="81"/>
      <c r="E18" s="81"/>
      <c r="F18" s="66"/>
      <c r="G18" s="67" t="s">
        <v>14</v>
      </c>
      <c r="H18" s="126">
        <f>SUM(H14:H17)</f>
        <v>333</v>
      </c>
      <c r="I18" s="79"/>
      <c r="J18" s="63"/>
      <c r="K18" s="65"/>
      <c r="L18" s="63"/>
      <c r="M18" s="63"/>
      <c r="N18" s="63"/>
      <c r="O18" s="63"/>
      <c r="P18" s="63"/>
      <c r="Q18" s="63"/>
      <c r="R18" s="63"/>
      <c r="S18" s="63"/>
      <c r="T18" s="63"/>
      <c r="U18" s="63"/>
      <c r="V18" s="68" t="s">
        <v>14</v>
      </c>
      <c r="W18" s="80">
        <f>SUM(W14:W17)</f>
        <v>43548</v>
      </c>
    </row>
    <row r="19" spans="2:23" ht="39.950000000000003" customHeight="1">
      <c r="B19" s="63"/>
      <c r="C19" s="63"/>
      <c r="D19" s="81"/>
      <c r="E19" s="81"/>
      <c r="F19" s="69"/>
      <c r="G19" s="67"/>
      <c r="H19" s="69"/>
      <c r="I19" s="70"/>
      <c r="J19" s="71"/>
      <c r="K19" s="65"/>
      <c r="L19" s="71"/>
      <c r="M19" s="71"/>
      <c r="N19" s="71"/>
      <c r="O19" s="71"/>
      <c r="P19" s="71"/>
      <c r="Q19" s="71"/>
      <c r="R19" s="71"/>
      <c r="S19" s="71"/>
      <c r="T19" s="71"/>
      <c r="U19" s="71"/>
      <c r="V19" s="68"/>
      <c r="W19" s="69"/>
    </row>
    <row r="20" spans="2:23" ht="36" customHeight="1">
      <c r="F20" s="8"/>
      <c r="G20" s="9"/>
      <c r="H20" s="9"/>
      <c r="I20" s="9"/>
      <c r="J20" s="9"/>
      <c r="K20" s="10"/>
    </row>
    <row r="21" spans="2:23" ht="24" customHeight="1">
      <c r="B21" s="55"/>
      <c r="C21" s="3"/>
      <c r="D21" s="3"/>
      <c r="E21" s="2"/>
      <c r="F21" s="4"/>
      <c r="G21" s="5"/>
    </row>
    <row r="22" spans="2:23" ht="14.25">
      <c r="B22" s="84"/>
      <c r="C22" s="84"/>
      <c r="D22" s="84"/>
      <c r="E22" s="84"/>
      <c r="F22" s="85"/>
      <c r="G22" s="86"/>
      <c r="H22" s="85"/>
      <c r="I22" s="85"/>
      <c r="J22" s="85"/>
      <c r="K22" s="191"/>
      <c r="L22" s="192"/>
      <c r="M22" s="192"/>
      <c r="N22" s="192"/>
      <c r="O22" s="192"/>
      <c r="P22" s="192"/>
      <c r="Q22" s="192"/>
      <c r="R22" s="192"/>
      <c r="S22" s="192"/>
      <c r="T22" s="192"/>
      <c r="U22" s="192"/>
      <c r="V22" s="192"/>
      <c r="W22" s="85"/>
    </row>
    <row r="23" spans="2:23" ht="36" customHeight="1">
      <c r="B23" s="86"/>
      <c r="C23" s="84"/>
      <c r="D23" s="86"/>
      <c r="E23" s="87"/>
      <c r="F23" s="88"/>
      <c r="G23" s="89"/>
      <c r="H23" s="90"/>
      <c r="I23" s="186"/>
      <c r="J23" s="188"/>
      <c r="K23" s="190"/>
      <c r="L23" s="190"/>
      <c r="M23" s="190"/>
      <c r="N23" s="190"/>
      <c r="O23" s="190"/>
      <c r="P23" s="190"/>
      <c r="Q23" s="190"/>
      <c r="R23" s="190"/>
      <c r="S23" s="190"/>
      <c r="T23" s="190"/>
      <c r="U23" s="190"/>
      <c r="V23" s="190"/>
      <c r="W23" s="90"/>
    </row>
    <row r="24" spans="2:23" ht="36" customHeight="1">
      <c r="B24" s="86"/>
      <c r="C24" s="84"/>
      <c r="D24" s="84"/>
      <c r="E24" s="87"/>
      <c r="F24" s="88"/>
      <c r="G24" s="89"/>
      <c r="H24" s="90"/>
      <c r="I24" s="187"/>
      <c r="J24" s="189"/>
      <c r="K24" s="190"/>
      <c r="L24" s="190"/>
      <c r="M24" s="190"/>
      <c r="N24" s="190"/>
      <c r="O24" s="190"/>
      <c r="P24" s="190"/>
      <c r="Q24" s="190"/>
      <c r="R24" s="190"/>
      <c r="S24" s="190"/>
      <c r="T24" s="190"/>
      <c r="U24" s="190"/>
      <c r="V24" s="190"/>
      <c r="W24" s="90"/>
    </row>
    <row r="25" spans="2:23" ht="39.950000000000003" customHeight="1">
      <c r="B25" s="91"/>
      <c r="C25" s="91"/>
      <c r="D25" s="92"/>
      <c r="E25" s="92"/>
      <c r="F25" s="93"/>
      <c r="G25" s="94"/>
      <c r="H25" s="95"/>
      <c r="I25" s="93"/>
      <c r="J25" s="91"/>
      <c r="K25" s="96"/>
      <c r="L25" s="91"/>
      <c r="M25" s="91"/>
      <c r="N25" s="91"/>
      <c r="O25" s="91"/>
      <c r="P25" s="91"/>
      <c r="Q25" s="91"/>
      <c r="R25" s="91"/>
      <c r="S25" s="91"/>
      <c r="T25" s="91"/>
      <c r="U25" s="91"/>
      <c r="V25" s="94"/>
      <c r="W25" s="95"/>
    </row>
  </sheetData>
  <mergeCells count="55">
    <mergeCell ref="T23:T24"/>
    <mergeCell ref="N23:N24"/>
    <mergeCell ref="B16:B17"/>
    <mergeCell ref="C16:C17"/>
    <mergeCell ref="D16:D17"/>
    <mergeCell ref="T14:T17"/>
    <mergeCell ref="S23:S24"/>
    <mergeCell ref="C14:C15"/>
    <mergeCell ref="D14:D15"/>
    <mergeCell ref="Q7:Q10"/>
    <mergeCell ref="R7:R10"/>
    <mergeCell ref="K13:V13"/>
    <mergeCell ref="I14:I17"/>
    <mergeCell ref="J14:J17"/>
    <mergeCell ref="K14:K17"/>
    <mergeCell ref="L14:L17"/>
    <mergeCell ref="M14:M17"/>
    <mergeCell ref="N14:N17"/>
    <mergeCell ref="O14:O17"/>
    <mergeCell ref="P14:P17"/>
    <mergeCell ref="Q14:Q17"/>
    <mergeCell ref="R14:R17"/>
    <mergeCell ref="S14:S17"/>
    <mergeCell ref="U14:U17"/>
    <mergeCell ref="O7:O10"/>
    <mergeCell ref="P7:P10"/>
    <mergeCell ref="I23:I24"/>
    <mergeCell ref="J23:J24"/>
    <mergeCell ref="K23:K24"/>
    <mergeCell ref="K22:V22"/>
    <mergeCell ref="V14:V17"/>
    <mergeCell ref="L23:L24"/>
    <mergeCell ref="M23:M24"/>
    <mergeCell ref="U23:U24"/>
    <mergeCell ref="V23:V24"/>
    <mergeCell ref="O23:O24"/>
    <mergeCell ref="P23:P24"/>
    <mergeCell ref="Q23:Q24"/>
    <mergeCell ref="R23:R24"/>
    <mergeCell ref="A1:W1"/>
    <mergeCell ref="A2:W2"/>
    <mergeCell ref="K6:V6"/>
    <mergeCell ref="B7:B9"/>
    <mergeCell ref="C7:C9"/>
    <mergeCell ref="D7:D9"/>
    <mergeCell ref="I7:I10"/>
    <mergeCell ref="J7:J10"/>
    <mergeCell ref="K7:K10"/>
    <mergeCell ref="L7:L10"/>
    <mergeCell ref="S7:S10"/>
    <mergeCell ref="T7:T10"/>
    <mergeCell ref="U7:U10"/>
    <mergeCell ref="V7:V10"/>
    <mergeCell ref="M7:M10"/>
    <mergeCell ref="N7:N10"/>
  </mergeCells>
  <phoneticPr fontId="2"/>
  <dataValidations count="1">
    <dataValidation imeMode="halfAlpha" allowBlank="1" showInputMessage="1" showErrorMessage="1" sqref="P7 N7 L7 R7" xr:uid="{577BE905-CE6B-4BDD-8609-597F9528593F}"/>
  </dataValidations>
  <printOptions horizontalCentered="1"/>
  <pageMargins left="0.51181102362204722" right="0.51181102362204722" top="0.55118110236220474" bottom="0.55118110236220474" header="0.31496062992125984" footer="0.31496062992125984"/>
  <pageSetup paperSize="9" scale="7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5D179-7DC2-4DC4-AC52-F29820735090}">
  <sheetPr>
    <pageSetUpPr fitToPage="1"/>
  </sheetPr>
  <dimension ref="A1:D10"/>
  <sheetViews>
    <sheetView showGridLines="0" workbookViewId="0"/>
  </sheetViews>
  <sheetFormatPr defaultRowHeight="13.5"/>
  <cols>
    <col min="1" max="1" width="32.375" style="97" customWidth="1"/>
    <col min="2" max="3" width="11.375" style="97" customWidth="1"/>
    <col min="4" max="4" width="11.25" style="97" customWidth="1"/>
    <col min="5" max="5" width="3" style="97" customWidth="1"/>
    <col min="6" max="252" width="9" style="97"/>
    <col min="253" max="253" width="32.375" style="97" customWidth="1"/>
    <col min="254" max="255" width="11.375" style="97" customWidth="1"/>
    <col min="256" max="256" width="11.25" style="97" customWidth="1"/>
    <col min="257" max="257" width="3" style="97" customWidth="1"/>
    <col min="258" max="258" width="30.125" style="97" customWidth="1"/>
    <col min="259" max="259" width="11.125" style="97" customWidth="1"/>
    <col min="260" max="260" width="11.25" style="97" customWidth="1"/>
    <col min="261" max="261" width="11.875" style="97" customWidth="1"/>
    <col min="262" max="508" width="9" style="97"/>
    <col min="509" max="509" width="32.375" style="97" customWidth="1"/>
    <col min="510" max="511" width="11.375" style="97" customWidth="1"/>
    <col min="512" max="512" width="11.25" style="97" customWidth="1"/>
    <col min="513" max="513" width="3" style="97" customWidth="1"/>
    <col min="514" max="514" width="30.125" style="97" customWidth="1"/>
    <col min="515" max="515" width="11.125" style="97" customWidth="1"/>
    <col min="516" max="516" width="11.25" style="97" customWidth="1"/>
    <col min="517" max="517" width="11.875" style="97" customWidth="1"/>
    <col min="518" max="764" width="9" style="97"/>
    <col min="765" max="765" width="32.375" style="97" customWidth="1"/>
    <col min="766" max="767" width="11.375" style="97" customWidth="1"/>
    <col min="768" max="768" width="11.25" style="97" customWidth="1"/>
    <col min="769" max="769" width="3" style="97" customWidth="1"/>
    <col min="770" max="770" width="30.125" style="97" customWidth="1"/>
    <col min="771" max="771" width="11.125" style="97" customWidth="1"/>
    <col min="772" max="772" width="11.25" style="97" customWidth="1"/>
    <col min="773" max="773" width="11.875" style="97" customWidth="1"/>
    <col min="774" max="1020" width="9" style="97"/>
    <col min="1021" max="1021" width="32.375" style="97" customWidth="1"/>
    <col min="1022" max="1023" width="11.375" style="97" customWidth="1"/>
    <col min="1024" max="1024" width="11.25" style="97" customWidth="1"/>
    <col min="1025" max="1025" width="3" style="97" customWidth="1"/>
    <col min="1026" max="1026" width="30.125" style="97" customWidth="1"/>
    <col min="1027" max="1027" width="11.125" style="97" customWidth="1"/>
    <col min="1028" max="1028" width="11.25" style="97" customWidth="1"/>
    <col min="1029" max="1029" width="11.875" style="97" customWidth="1"/>
    <col min="1030" max="1276" width="9" style="97"/>
    <col min="1277" max="1277" width="32.375" style="97" customWidth="1"/>
    <col min="1278" max="1279" width="11.375" style="97" customWidth="1"/>
    <col min="1280" max="1280" width="11.25" style="97" customWidth="1"/>
    <col min="1281" max="1281" width="3" style="97" customWidth="1"/>
    <col min="1282" max="1282" width="30.125" style="97" customWidth="1"/>
    <col min="1283" max="1283" width="11.125" style="97" customWidth="1"/>
    <col min="1284" max="1284" width="11.25" style="97" customWidth="1"/>
    <col min="1285" max="1285" width="11.875" style="97" customWidth="1"/>
    <col min="1286" max="1532" width="9" style="97"/>
    <col min="1533" max="1533" width="32.375" style="97" customWidth="1"/>
    <col min="1534" max="1535" width="11.375" style="97" customWidth="1"/>
    <col min="1536" max="1536" width="11.25" style="97" customWidth="1"/>
    <col min="1537" max="1537" width="3" style="97" customWidth="1"/>
    <col min="1538" max="1538" width="30.125" style="97" customWidth="1"/>
    <col min="1539" max="1539" width="11.125" style="97" customWidth="1"/>
    <col min="1540" max="1540" width="11.25" style="97" customWidth="1"/>
    <col min="1541" max="1541" width="11.875" style="97" customWidth="1"/>
    <col min="1542" max="1788" width="9" style="97"/>
    <col min="1789" max="1789" width="32.375" style="97" customWidth="1"/>
    <col min="1790" max="1791" width="11.375" style="97" customWidth="1"/>
    <col min="1792" max="1792" width="11.25" style="97" customWidth="1"/>
    <col min="1793" max="1793" width="3" style="97" customWidth="1"/>
    <col min="1794" max="1794" width="30.125" style="97" customWidth="1"/>
    <col min="1795" max="1795" width="11.125" style="97" customWidth="1"/>
    <col min="1796" max="1796" width="11.25" style="97" customWidth="1"/>
    <col min="1797" max="1797" width="11.875" style="97" customWidth="1"/>
    <col min="1798" max="2044" width="9" style="97"/>
    <col min="2045" max="2045" width="32.375" style="97" customWidth="1"/>
    <col min="2046" max="2047" width="11.375" style="97" customWidth="1"/>
    <col min="2048" max="2048" width="11.25" style="97" customWidth="1"/>
    <col min="2049" max="2049" width="3" style="97" customWidth="1"/>
    <col min="2050" max="2050" width="30.125" style="97" customWidth="1"/>
    <col min="2051" max="2051" width="11.125" style="97" customWidth="1"/>
    <col min="2052" max="2052" width="11.25" style="97" customWidth="1"/>
    <col min="2053" max="2053" width="11.875" style="97" customWidth="1"/>
    <col min="2054" max="2300" width="9" style="97"/>
    <col min="2301" max="2301" width="32.375" style="97" customWidth="1"/>
    <col min="2302" max="2303" width="11.375" style="97" customWidth="1"/>
    <col min="2304" max="2304" width="11.25" style="97" customWidth="1"/>
    <col min="2305" max="2305" width="3" style="97" customWidth="1"/>
    <col min="2306" max="2306" width="30.125" style="97" customWidth="1"/>
    <col min="2307" max="2307" width="11.125" style="97" customWidth="1"/>
    <col min="2308" max="2308" width="11.25" style="97" customWidth="1"/>
    <col min="2309" max="2309" width="11.875" style="97" customWidth="1"/>
    <col min="2310" max="2556" width="9" style="97"/>
    <col min="2557" max="2557" width="32.375" style="97" customWidth="1"/>
    <col min="2558" max="2559" width="11.375" style="97" customWidth="1"/>
    <col min="2560" max="2560" width="11.25" style="97" customWidth="1"/>
    <col min="2561" max="2561" width="3" style="97" customWidth="1"/>
    <col min="2562" max="2562" width="30.125" style="97" customWidth="1"/>
    <col min="2563" max="2563" width="11.125" style="97" customWidth="1"/>
    <col min="2564" max="2564" width="11.25" style="97" customWidth="1"/>
    <col min="2565" max="2565" width="11.875" style="97" customWidth="1"/>
    <col min="2566" max="2812" width="9" style="97"/>
    <col min="2813" max="2813" width="32.375" style="97" customWidth="1"/>
    <col min="2814" max="2815" width="11.375" style="97" customWidth="1"/>
    <col min="2816" max="2816" width="11.25" style="97" customWidth="1"/>
    <col min="2817" max="2817" width="3" style="97" customWidth="1"/>
    <col min="2818" max="2818" width="30.125" style="97" customWidth="1"/>
    <col min="2819" max="2819" width="11.125" style="97" customWidth="1"/>
    <col min="2820" max="2820" width="11.25" style="97" customWidth="1"/>
    <col min="2821" max="2821" width="11.875" style="97" customWidth="1"/>
    <col min="2822" max="3068" width="9" style="97"/>
    <col min="3069" max="3069" width="32.375" style="97" customWidth="1"/>
    <col min="3070" max="3071" width="11.375" style="97" customWidth="1"/>
    <col min="3072" max="3072" width="11.25" style="97" customWidth="1"/>
    <col min="3073" max="3073" width="3" style="97" customWidth="1"/>
    <col min="3074" max="3074" width="30.125" style="97" customWidth="1"/>
    <col min="3075" max="3075" width="11.125" style="97" customWidth="1"/>
    <col min="3076" max="3076" width="11.25" style="97" customWidth="1"/>
    <col min="3077" max="3077" width="11.875" style="97" customWidth="1"/>
    <col min="3078" max="3324" width="9" style="97"/>
    <col min="3325" max="3325" width="32.375" style="97" customWidth="1"/>
    <col min="3326" max="3327" width="11.375" style="97" customWidth="1"/>
    <col min="3328" max="3328" width="11.25" style="97" customWidth="1"/>
    <col min="3329" max="3329" width="3" style="97" customWidth="1"/>
    <col min="3330" max="3330" width="30.125" style="97" customWidth="1"/>
    <col min="3331" max="3331" width="11.125" style="97" customWidth="1"/>
    <col min="3332" max="3332" width="11.25" style="97" customWidth="1"/>
    <col min="3333" max="3333" width="11.875" style="97" customWidth="1"/>
    <col min="3334" max="3580" width="9" style="97"/>
    <col min="3581" max="3581" width="32.375" style="97" customWidth="1"/>
    <col min="3582" max="3583" width="11.375" style="97" customWidth="1"/>
    <col min="3584" max="3584" width="11.25" style="97" customWidth="1"/>
    <col min="3585" max="3585" width="3" style="97" customWidth="1"/>
    <col min="3586" max="3586" width="30.125" style="97" customWidth="1"/>
    <col min="3587" max="3587" width="11.125" style="97" customWidth="1"/>
    <col min="3588" max="3588" width="11.25" style="97" customWidth="1"/>
    <col min="3589" max="3589" width="11.875" style="97" customWidth="1"/>
    <col min="3590" max="3836" width="9" style="97"/>
    <col min="3837" max="3837" width="32.375" style="97" customWidth="1"/>
    <col min="3838" max="3839" width="11.375" style="97" customWidth="1"/>
    <col min="3840" max="3840" width="11.25" style="97" customWidth="1"/>
    <col min="3841" max="3841" width="3" style="97" customWidth="1"/>
    <col min="3842" max="3842" width="30.125" style="97" customWidth="1"/>
    <col min="3843" max="3843" width="11.125" style="97" customWidth="1"/>
    <col min="3844" max="3844" width="11.25" style="97" customWidth="1"/>
    <col min="3845" max="3845" width="11.875" style="97" customWidth="1"/>
    <col min="3846" max="4092" width="9" style="97"/>
    <col min="4093" max="4093" width="32.375" style="97" customWidth="1"/>
    <col min="4094" max="4095" width="11.375" style="97" customWidth="1"/>
    <col min="4096" max="4096" width="11.25" style="97" customWidth="1"/>
    <col min="4097" max="4097" width="3" style="97" customWidth="1"/>
    <col min="4098" max="4098" width="30.125" style="97" customWidth="1"/>
    <col min="4099" max="4099" width="11.125" style="97" customWidth="1"/>
    <col min="4100" max="4100" width="11.25" style="97" customWidth="1"/>
    <col min="4101" max="4101" width="11.875" style="97" customWidth="1"/>
    <col min="4102" max="4348" width="9" style="97"/>
    <col min="4349" max="4349" width="32.375" style="97" customWidth="1"/>
    <col min="4350" max="4351" width="11.375" style="97" customWidth="1"/>
    <col min="4352" max="4352" width="11.25" style="97" customWidth="1"/>
    <col min="4353" max="4353" width="3" style="97" customWidth="1"/>
    <col min="4354" max="4354" width="30.125" style="97" customWidth="1"/>
    <col min="4355" max="4355" width="11.125" style="97" customWidth="1"/>
    <col min="4356" max="4356" width="11.25" style="97" customWidth="1"/>
    <col min="4357" max="4357" width="11.875" style="97" customWidth="1"/>
    <col min="4358" max="4604" width="9" style="97"/>
    <col min="4605" max="4605" width="32.375" style="97" customWidth="1"/>
    <col min="4606" max="4607" width="11.375" style="97" customWidth="1"/>
    <col min="4608" max="4608" width="11.25" style="97" customWidth="1"/>
    <col min="4609" max="4609" width="3" style="97" customWidth="1"/>
    <col min="4610" max="4610" width="30.125" style="97" customWidth="1"/>
    <col min="4611" max="4611" width="11.125" style="97" customWidth="1"/>
    <col min="4612" max="4612" width="11.25" style="97" customWidth="1"/>
    <col min="4613" max="4613" width="11.875" style="97" customWidth="1"/>
    <col min="4614" max="4860" width="9" style="97"/>
    <col min="4861" max="4861" width="32.375" style="97" customWidth="1"/>
    <col min="4862" max="4863" width="11.375" style="97" customWidth="1"/>
    <col min="4864" max="4864" width="11.25" style="97" customWidth="1"/>
    <col min="4865" max="4865" width="3" style="97" customWidth="1"/>
    <col min="4866" max="4866" width="30.125" style="97" customWidth="1"/>
    <col min="4867" max="4867" width="11.125" style="97" customWidth="1"/>
    <col min="4868" max="4868" width="11.25" style="97" customWidth="1"/>
    <col min="4869" max="4869" width="11.875" style="97" customWidth="1"/>
    <col min="4870" max="5116" width="9" style="97"/>
    <col min="5117" max="5117" width="32.375" style="97" customWidth="1"/>
    <col min="5118" max="5119" width="11.375" style="97" customWidth="1"/>
    <col min="5120" max="5120" width="11.25" style="97" customWidth="1"/>
    <col min="5121" max="5121" width="3" style="97" customWidth="1"/>
    <col min="5122" max="5122" width="30.125" style="97" customWidth="1"/>
    <col min="5123" max="5123" width="11.125" style="97" customWidth="1"/>
    <col min="5124" max="5124" width="11.25" style="97" customWidth="1"/>
    <col min="5125" max="5125" width="11.875" style="97" customWidth="1"/>
    <col min="5126" max="5372" width="9" style="97"/>
    <col min="5373" max="5373" width="32.375" style="97" customWidth="1"/>
    <col min="5374" max="5375" width="11.375" style="97" customWidth="1"/>
    <col min="5376" max="5376" width="11.25" style="97" customWidth="1"/>
    <col min="5377" max="5377" width="3" style="97" customWidth="1"/>
    <col min="5378" max="5378" width="30.125" style="97" customWidth="1"/>
    <col min="5379" max="5379" width="11.125" style="97" customWidth="1"/>
    <col min="5380" max="5380" width="11.25" style="97" customWidth="1"/>
    <col min="5381" max="5381" width="11.875" style="97" customWidth="1"/>
    <col min="5382" max="5628" width="9" style="97"/>
    <col min="5629" max="5629" width="32.375" style="97" customWidth="1"/>
    <col min="5630" max="5631" width="11.375" style="97" customWidth="1"/>
    <col min="5632" max="5632" width="11.25" style="97" customWidth="1"/>
    <col min="5633" max="5633" width="3" style="97" customWidth="1"/>
    <col min="5634" max="5634" width="30.125" style="97" customWidth="1"/>
    <col min="5635" max="5635" width="11.125" style="97" customWidth="1"/>
    <col min="5636" max="5636" width="11.25" style="97" customWidth="1"/>
    <col min="5637" max="5637" width="11.875" style="97" customWidth="1"/>
    <col min="5638" max="5884" width="9" style="97"/>
    <col min="5885" max="5885" width="32.375" style="97" customWidth="1"/>
    <col min="5886" max="5887" width="11.375" style="97" customWidth="1"/>
    <col min="5888" max="5888" width="11.25" style="97" customWidth="1"/>
    <col min="5889" max="5889" width="3" style="97" customWidth="1"/>
    <col min="5890" max="5890" width="30.125" style="97" customWidth="1"/>
    <col min="5891" max="5891" width="11.125" style="97" customWidth="1"/>
    <col min="5892" max="5892" width="11.25" style="97" customWidth="1"/>
    <col min="5893" max="5893" width="11.875" style="97" customWidth="1"/>
    <col min="5894" max="6140" width="9" style="97"/>
    <col min="6141" max="6141" width="32.375" style="97" customWidth="1"/>
    <col min="6142" max="6143" width="11.375" style="97" customWidth="1"/>
    <col min="6144" max="6144" width="11.25" style="97" customWidth="1"/>
    <col min="6145" max="6145" width="3" style="97" customWidth="1"/>
    <col min="6146" max="6146" width="30.125" style="97" customWidth="1"/>
    <col min="6147" max="6147" width="11.125" style="97" customWidth="1"/>
    <col min="6148" max="6148" width="11.25" style="97" customWidth="1"/>
    <col min="6149" max="6149" width="11.875" style="97" customWidth="1"/>
    <col min="6150" max="6396" width="9" style="97"/>
    <col min="6397" max="6397" width="32.375" style="97" customWidth="1"/>
    <col min="6398" max="6399" width="11.375" style="97" customWidth="1"/>
    <col min="6400" max="6400" width="11.25" style="97" customWidth="1"/>
    <col min="6401" max="6401" width="3" style="97" customWidth="1"/>
    <col min="6402" max="6402" width="30.125" style="97" customWidth="1"/>
    <col min="6403" max="6403" width="11.125" style="97" customWidth="1"/>
    <col min="6404" max="6404" width="11.25" style="97" customWidth="1"/>
    <col min="6405" max="6405" width="11.875" style="97" customWidth="1"/>
    <col min="6406" max="6652" width="9" style="97"/>
    <col min="6653" max="6653" width="32.375" style="97" customWidth="1"/>
    <col min="6654" max="6655" width="11.375" style="97" customWidth="1"/>
    <col min="6656" max="6656" width="11.25" style="97" customWidth="1"/>
    <col min="6657" max="6657" width="3" style="97" customWidth="1"/>
    <col min="6658" max="6658" width="30.125" style="97" customWidth="1"/>
    <col min="6659" max="6659" width="11.125" style="97" customWidth="1"/>
    <col min="6660" max="6660" width="11.25" style="97" customWidth="1"/>
    <col min="6661" max="6661" width="11.875" style="97" customWidth="1"/>
    <col min="6662" max="6908" width="9" style="97"/>
    <col min="6909" max="6909" width="32.375" style="97" customWidth="1"/>
    <col min="6910" max="6911" width="11.375" style="97" customWidth="1"/>
    <col min="6912" max="6912" width="11.25" style="97" customWidth="1"/>
    <col min="6913" max="6913" width="3" style="97" customWidth="1"/>
    <col min="6914" max="6914" width="30.125" style="97" customWidth="1"/>
    <col min="6915" max="6915" width="11.125" style="97" customWidth="1"/>
    <col min="6916" max="6916" width="11.25" style="97" customWidth="1"/>
    <col min="6917" max="6917" width="11.875" style="97" customWidth="1"/>
    <col min="6918" max="7164" width="9" style="97"/>
    <col min="7165" max="7165" width="32.375" style="97" customWidth="1"/>
    <col min="7166" max="7167" width="11.375" style="97" customWidth="1"/>
    <col min="7168" max="7168" width="11.25" style="97" customWidth="1"/>
    <col min="7169" max="7169" width="3" style="97" customWidth="1"/>
    <col min="7170" max="7170" width="30.125" style="97" customWidth="1"/>
    <col min="7171" max="7171" width="11.125" style="97" customWidth="1"/>
    <col min="7172" max="7172" width="11.25" style="97" customWidth="1"/>
    <col min="7173" max="7173" width="11.875" style="97" customWidth="1"/>
    <col min="7174" max="7420" width="9" style="97"/>
    <col min="7421" max="7421" width="32.375" style="97" customWidth="1"/>
    <col min="7422" max="7423" width="11.375" style="97" customWidth="1"/>
    <col min="7424" max="7424" width="11.25" style="97" customWidth="1"/>
    <col min="7425" max="7425" width="3" style="97" customWidth="1"/>
    <col min="7426" max="7426" width="30.125" style="97" customWidth="1"/>
    <col min="7427" max="7427" width="11.125" style="97" customWidth="1"/>
    <col min="7428" max="7428" width="11.25" style="97" customWidth="1"/>
    <col min="7429" max="7429" width="11.875" style="97" customWidth="1"/>
    <col min="7430" max="7676" width="9" style="97"/>
    <col min="7677" max="7677" width="32.375" style="97" customWidth="1"/>
    <col min="7678" max="7679" width="11.375" style="97" customWidth="1"/>
    <col min="7680" max="7680" width="11.25" style="97" customWidth="1"/>
    <col min="7681" max="7681" width="3" style="97" customWidth="1"/>
    <col min="7682" max="7682" width="30.125" style="97" customWidth="1"/>
    <col min="7683" max="7683" width="11.125" style="97" customWidth="1"/>
    <col min="7684" max="7684" width="11.25" style="97" customWidth="1"/>
    <col min="7685" max="7685" width="11.875" style="97" customWidth="1"/>
    <col min="7686" max="7932" width="9" style="97"/>
    <col min="7933" max="7933" width="32.375" style="97" customWidth="1"/>
    <col min="7934" max="7935" width="11.375" style="97" customWidth="1"/>
    <col min="7936" max="7936" width="11.25" style="97" customWidth="1"/>
    <col min="7937" max="7937" width="3" style="97" customWidth="1"/>
    <col min="7938" max="7938" width="30.125" style="97" customWidth="1"/>
    <col min="7939" max="7939" width="11.125" style="97" customWidth="1"/>
    <col min="7940" max="7940" width="11.25" style="97" customWidth="1"/>
    <col min="7941" max="7941" width="11.875" style="97" customWidth="1"/>
    <col min="7942" max="8188" width="9" style="97"/>
    <col min="8189" max="8189" width="32.375" style="97" customWidth="1"/>
    <col min="8190" max="8191" width="11.375" style="97" customWidth="1"/>
    <col min="8192" max="8192" width="11.25" style="97" customWidth="1"/>
    <col min="8193" max="8193" width="3" style="97" customWidth="1"/>
    <col min="8194" max="8194" width="30.125" style="97" customWidth="1"/>
    <col min="8195" max="8195" width="11.125" style="97" customWidth="1"/>
    <col min="8196" max="8196" width="11.25" style="97" customWidth="1"/>
    <col min="8197" max="8197" width="11.875" style="97" customWidth="1"/>
    <col min="8198" max="8444" width="9" style="97"/>
    <col min="8445" max="8445" width="32.375" style="97" customWidth="1"/>
    <col min="8446" max="8447" width="11.375" style="97" customWidth="1"/>
    <col min="8448" max="8448" width="11.25" style="97" customWidth="1"/>
    <col min="8449" max="8449" width="3" style="97" customWidth="1"/>
    <col min="8450" max="8450" width="30.125" style="97" customWidth="1"/>
    <col min="8451" max="8451" width="11.125" style="97" customWidth="1"/>
    <col min="8452" max="8452" width="11.25" style="97" customWidth="1"/>
    <col min="8453" max="8453" width="11.875" style="97" customWidth="1"/>
    <col min="8454" max="8700" width="9" style="97"/>
    <col min="8701" max="8701" width="32.375" style="97" customWidth="1"/>
    <col min="8702" max="8703" width="11.375" style="97" customWidth="1"/>
    <col min="8704" max="8704" width="11.25" style="97" customWidth="1"/>
    <col min="8705" max="8705" width="3" style="97" customWidth="1"/>
    <col min="8706" max="8706" width="30.125" style="97" customWidth="1"/>
    <col min="8707" max="8707" width="11.125" style="97" customWidth="1"/>
    <col min="8708" max="8708" width="11.25" style="97" customWidth="1"/>
    <col min="8709" max="8709" width="11.875" style="97" customWidth="1"/>
    <col min="8710" max="8956" width="9" style="97"/>
    <col min="8957" max="8957" width="32.375" style="97" customWidth="1"/>
    <col min="8958" max="8959" width="11.375" style="97" customWidth="1"/>
    <col min="8960" max="8960" width="11.25" style="97" customWidth="1"/>
    <col min="8961" max="8961" width="3" style="97" customWidth="1"/>
    <col min="8962" max="8962" width="30.125" style="97" customWidth="1"/>
    <col min="8963" max="8963" width="11.125" style="97" customWidth="1"/>
    <col min="8964" max="8964" width="11.25" style="97" customWidth="1"/>
    <col min="8965" max="8965" width="11.875" style="97" customWidth="1"/>
    <col min="8966" max="9212" width="9" style="97"/>
    <col min="9213" max="9213" width="32.375" style="97" customWidth="1"/>
    <col min="9214" max="9215" width="11.375" style="97" customWidth="1"/>
    <col min="9216" max="9216" width="11.25" style="97" customWidth="1"/>
    <col min="9217" max="9217" width="3" style="97" customWidth="1"/>
    <col min="9218" max="9218" width="30.125" style="97" customWidth="1"/>
    <col min="9219" max="9219" width="11.125" style="97" customWidth="1"/>
    <col min="9220" max="9220" width="11.25" style="97" customWidth="1"/>
    <col min="9221" max="9221" width="11.875" style="97" customWidth="1"/>
    <col min="9222" max="9468" width="9" style="97"/>
    <col min="9469" max="9469" width="32.375" style="97" customWidth="1"/>
    <col min="9470" max="9471" width="11.375" style="97" customWidth="1"/>
    <col min="9472" max="9472" width="11.25" style="97" customWidth="1"/>
    <col min="9473" max="9473" width="3" style="97" customWidth="1"/>
    <col min="9474" max="9474" width="30.125" style="97" customWidth="1"/>
    <col min="9475" max="9475" width="11.125" style="97" customWidth="1"/>
    <col min="9476" max="9476" width="11.25" style="97" customWidth="1"/>
    <col min="9477" max="9477" width="11.875" style="97" customWidth="1"/>
    <col min="9478" max="9724" width="9" style="97"/>
    <col min="9725" max="9725" width="32.375" style="97" customWidth="1"/>
    <col min="9726" max="9727" width="11.375" style="97" customWidth="1"/>
    <col min="9728" max="9728" width="11.25" style="97" customWidth="1"/>
    <col min="9729" max="9729" width="3" style="97" customWidth="1"/>
    <col min="9730" max="9730" width="30.125" style="97" customWidth="1"/>
    <col min="9731" max="9731" width="11.125" style="97" customWidth="1"/>
    <col min="9732" max="9732" width="11.25" style="97" customWidth="1"/>
    <col min="9733" max="9733" width="11.875" style="97" customWidth="1"/>
    <col min="9734" max="9980" width="9" style="97"/>
    <col min="9981" max="9981" width="32.375" style="97" customWidth="1"/>
    <col min="9982" max="9983" width="11.375" style="97" customWidth="1"/>
    <col min="9984" max="9984" width="11.25" style="97" customWidth="1"/>
    <col min="9985" max="9985" width="3" style="97" customWidth="1"/>
    <col min="9986" max="9986" width="30.125" style="97" customWidth="1"/>
    <col min="9987" max="9987" width="11.125" style="97" customWidth="1"/>
    <col min="9988" max="9988" width="11.25" style="97" customWidth="1"/>
    <col min="9989" max="9989" width="11.875" style="97" customWidth="1"/>
    <col min="9990" max="10236" width="9" style="97"/>
    <col min="10237" max="10237" width="32.375" style="97" customWidth="1"/>
    <col min="10238" max="10239" width="11.375" style="97" customWidth="1"/>
    <col min="10240" max="10240" width="11.25" style="97" customWidth="1"/>
    <col min="10241" max="10241" width="3" style="97" customWidth="1"/>
    <col min="10242" max="10242" width="30.125" style="97" customWidth="1"/>
    <col min="10243" max="10243" width="11.125" style="97" customWidth="1"/>
    <col min="10244" max="10244" width="11.25" style="97" customWidth="1"/>
    <col min="10245" max="10245" width="11.875" style="97" customWidth="1"/>
    <col min="10246" max="10492" width="9" style="97"/>
    <col min="10493" max="10493" width="32.375" style="97" customWidth="1"/>
    <col min="10494" max="10495" width="11.375" style="97" customWidth="1"/>
    <col min="10496" max="10496" width="11.25" style="97" customWidth="1"/>
    <col min="10497" max="10497" width="3" style="97" customWidth="1"/>
    <col min="10498" max="10498" width="30.125" style="97" customWidth="1"/>
    <col min="10499" max="10499" width="11.125" style="97" customWidth="1"/>
    <col min="10500" max="10500" width="11.25" style="97" customWidth="1"/>
    <col min="10501" max="10501" width="11.875" style="97" customWidth="1"/>
    <col min="10502" max="10748" width="9" style="97"/>
    <col min="10749" max="10749" width="32.375" style="97" customWidth="1"/>
    <col min="10750" max="10751" width="11.375" style="97" customWidth="1"/>
    <col min="10752" max="10752" width="11.25" style="97" customWidth="1"/>
    <col min="10753" max="10753" width="3" style="97" customWidth="1"/>
    <col min="10754" max="10754" width="30.125" style="97" customWidth="1"/>
    <col min="10755" max="10755" width="11.125" style="97" customWidth="1"/>
    <col min="10756" max="10756" width="11.25" style="97" customWidth="1"/>
    <col min="10757" max="10757" width="11.875" style="97" customWidth="1"/>
    <col min="10758" max="11004" width="9" style="97"/>
    <col min="11005" max="11005" width="32.375" style="97" customWidth="1"/>
    <col min="11006" max="11007" width="11.375" style="97" customWidth="1"/>
    <col min="11008" max="11008" width="11.25" style="97" customWidth="1"/>
    <col min="11009" max="11009" width="3" style="97" customWidth="1"/>
    <col min="11010" max="11010" width="30.125" style="97" customWidth="1"/>
    <col min="11011" max="11011" width="11.125" style="97" customWidth="1"/>
    <col min="11012" max="11012" width="11.25" style="97" customWidth="1"/>
    <col min="11013" max="11013" width="11.875" style="97" customWidth="1"/>
    <col min="11014" max="11260" width="9" style="97"/>
    <col min="11261" max="11261" width="32.375" style="97" customWidth="1"/>
    <col min="11262" max="11263" width="11.375" style="97" customWidth="1"/>
    <col min="11264" max="11264" width="11.25" style="97" customWidth="1"/>
    <col min="11265" max="11265" width="3" style="97" customWidth="1"/>
    <col min="11266" max="11266" width="30.125" style="97" customWidth="1"/>
    <col min="11267" max="11267" width="11.125" style="97" customWidth="1"/>
    <col min="11268" max="11268" width="11.25" style="97" customWidth="1"/>
    <col min="11269" max="11269" width="11.875" style="97" customWidth="1"/>
    <col min="11270" max="11516" width="9" style="97"/>
    <col min="11517" max="11517" width="32.375" style="97" customWidth="1"/>
    <col min="11518" max="11519" width="11.375" style="97" customWidth="1"/>
    <col min="11520" max="11520" width="11.25" style="97" customWidth="1"/>
    <col min="11521" max="11521" width="3" style="97" customWidth="1"/>
    <col min="11522" max="11522" width="30.125" style="97" customWidth="1"/>
    <col min="11523" max="11523" width="11.125" style="97" customWidth="1"/>
    <col min="11524" max="11524" width="11.25" style="97" customWidth="1"/>
    <col min="11525" max="11525" width="11.875" style="97" customWidth="1"/>
    <col min="11526" max="11772" width="9" style="97"/>
    <col min="11773" max="11773" width="32.375" style="97" customWidth="1"/>
    <col min="11774" max="11775" width="11.375" style="97" customWidth="1"/>
    <col min="11776" max="11776" width="11.25" style="97" customWidth="1"/>
    <col min="11777" max="11777" width="3" style="97" customWidth="1"/>
    <col min="11778" max="11778" width="30.125" style="97" customWidth="1"/>
    <col min="11779" max="11779" width="11.125" style="97" customWidth="1"/>
    <col min="11780" max="11780" width="11.25" style="97" customWidth="1"/>
    <col min="11781" max="11781" width="11.875" style="97" customWidth="1"/>
    <col min="11782" max="12028" width="9" style="97"/>
    <col min="12029" max="12029" width="32.375" style="97" customWidth="1"/>
    <col min="12030" max="12031" width="11.375" style="97" customWidth="1"/>
    <col min="12032" max="12032" width="11.25" style="97" customWidth="1"/>
    <col min="12033" max="12033" width="3" style="97" customWidth="1"/>
    <col min="12034" max="12034" width="30.125" style="97" customWidth="1"/>
    <col min="12035" max="12035" width="11.125" style="97" customWidth="1"/>
    <col min="12036" max="12036" width="11.25" style="97" customWidth="1"/>
    <col min="12037" max="12037" width="11.875" style="97" customWidth="1"/>
    <col min="12038" max="12284" width="9" style="97"/>
    <col min="12285" max="12285" width="32.375" style="97" customWidth="1"/>
    <col min="12286" max="12287" width="11.375" style="97" customWidth="1"/>
    <col min="12288" max="12288" width="11.25" style="97" customWidth="1"/>
    <col min="12289" max="12289" width="3" style="97" customWidth="1"/>
    <col min="12290" max="12290" width="30.125" style="97" customWidth="1"/>
    <col min="12291" max="12291" width="11.125" style="97" customWidth="1"/>
    <col min="12292" max="12292" width="11.25" style="97" customWidth="1"/>
    <col min="12293" max="12293" width="11.875" style="97" customWidth="1"/>
    <col min="12294" max="12540" width="9" style="97"/>
    <col min="12541" max="12541" width="32.375" style="97" customWidth="1"/>
    <col min="12542" max="12543" width="11.375" style="97" customWidth="1"/>
    <col min="12544" max="12544" width="11.25" style="97" customWidth="1"/>
    <col min="12545" max="12545" width="3" style="97" customWidth="1"/>
    <col min="12546" max="12546" width="30.125" style="97" customWidth="1"/>
    <col min="12547" max="12547" width="11.125" style="97" customWidth="1"/>
    <col min="12548" max="12548" width="11.25" style="97" customWidth="1"/>
    <col min="12549" max="12549" width="11.875" style="97" customWidth="1"/>
    <col min="12550" max="12796" width="9" style="97"/>
    <col min="12797" max="12797" width="32.375" style="97" customWidth="1"/>
    <col min="12798" max="12799" width="11.375" style="97" customWidth="1"/>
    <col min="12800" max="12800" width="11.25" style="97" customWidth="1"/>
    <col min="12801" max="12801" width="3" style="97" customWidth="1"/>
    <col min="12802" max="12802" width="30.125" style="97" customWidth="1"/>
    <col min="12803" max="12803" width="11.125" style="97" customWidth="1"/>
    <col min="12804" max="12804" width="11.25" style="97" customWidth="1"/>
    <col min="12805" max="12805" width="11.875" style="97" customWidth="1"/>
    <col min="12806" max="13052" width="9" style="97"/>
    <col min="13053" max="13053" width="32.375" style="97" customWidth="1"/>
    <col min="13054" max="13055" width="11.375" style="97" customWidth="1"/>
    <col min="13056" max="13056" width="11.25" style="97" customWidth="1"/>
    <col min="13057" max="13057" width="3" style="97" customWidth="1"/>
    <col min="13058" max="13058" width="30.125" style="97" customWidth="1"/>
    <col min="13059" max="13059" width="11.125" style="97" customWidth="1"/>
    <col min="13060" max="13060" width="11.25" style="97" customWidth="1"/>
    <col min="13061" max="13061" width="11.875" style="97" customWidth="1"/>
    <col min="13062" max="13308" width="9" style="97"/>
    <col min="13309" max="13309" width="32.375" style="97" customWidth="1"/>
    <col min="13310" max="13311" width="11.375" style="97" customWidth="1"/>
    <col min="13312" max="13312" width="11.25" style="97" customWidth="1"/>
    <col min="13313" max="13313" width="3" style="97" customWidth="1"/>
    <col min="13314" max="13314" width="30.125" style="97" customWidth="1"/>
    <col min="13315" max="13315" width="11.125" style="97" customWidth="1"/>
    <col min="13316" max="13316" width="11.25" style="97" customWidth="1"/>
    <col min="13317" max="13317" width="11.875" style="97" customWidth="1"/>
    <col min="13318" max="13564" width="9" style="97"/>
    <col min="13565" max="13565" width="32.375" style="97" customWidth="1"/>
    <col min="13566" max="13567" width="11.375" style="97" customWidth="1"/>
    <col min="13568" max="13568" width="11.25" style="97" customWidth="1"/>
    <col min="13569" max="13569" width="3" style="97" customWidth="1"/>
    <col min="13570" max="13570" width="30.125" style="97" customWidth="1"/>
    <col min="13571" max="13571" width="11.125" style="97" customWidth="1"/>
    <col min="13572" max="13572" width="11.25" style="97" customWidth="1"/>
    <col min="13573" max="13573" width="11.875" style="97" customWidth="1"/>
    <col min="13574" max="13820" width="9" style="97"/>
    <col min="13821" max="13821" width="32.375" style="97" customWidth="1"/>
    <col min="13822" max="13823" width="11.375" style="97" customWidth="1"/>
    <col min="13824" max="13824" width="11.25" style="97" customWidth="1"/>
    <col min="13825" max="13825" width="3" style="97" customWidth="1"/>
    <col min="13826" max="13826" width="30.125" style="97" customWidth="1"/>
    <col min="13827" max="13827" width="11.125" style="97" customWidth="1"/>
    <col min="13828" max="13828" width="11.25" style="97" customWidth="1"/>
    <col min="13829" max="13829" width="11.875" style="97" customWidth="1"/>
    <col min="13830" max="14076" width="9" style="97"/>
    <col min="14077" max="14077" width="32.375" style="97" customWidth="1"/>
    <col min="14078" max="14079" width="11.375" style="97" customWidth="1"/>
    <col min="14080" max="14080" width="11.25" style="97" customWidth="1"/>
    <col min="14081" max="14081" width="3" style="97" customWidth="1"/>
    <col min="14082" max="14082" width="30.125" style="97" customWidth="1"/>
    <col min="14083" max="14083" width="11.125" style="97" customWidth="1"/>
    <col min="14084" max="14084" width="11.25" style="97" customWidth="1"/>
    <col min="14085" max="14085" width="11.875" style="97" customWidth="1"/>
    <col min="14086" max="14332" width="9" style="97"/>
    <col min="14333" max="14333" width="32.375" style="97" customWidth="1"/>
    <col min="14334" max="14335" width="11.375" style="97" customWidth="1"/>
    <col min="14336" max="14336" width="11.25" style="97" customWidth="1"/>
    <col min="14337" max="14337" width="3" style="97" customWidth="1"/>
    <col min="14338" max="14338" width="30.125" style="97" customWidth="1"/>
    <col min="14339" max="14339" width="11.125" style="97" customWidth="1"/>
    <col min="14340" max="14340" width="11.25" style="97" customWidth="1"/>
    <col min="14341" max="14341" width="11.875" style="97" customWidth="1"/>
    <col min="14342" max="14588" width="9" style="97"/>
    <col min="14589" max="14589" width="32.375" style="97" customWidth="1"/>
    <col min="14590" max="14591" width="11.375" style="97" customWidth="1"/>
    <col min="14592" max="14592" width="11.25" style="97" customWidth="1"/>
    <col min="14593" max="14593" width="3" style="97" customWidth="1"/>
    <col min="14594" max="14594" width="30.125" style="97" customWidth="1"/>
    <col min="14595" max="14595" width="11.125" style="97" customWidth="1"/>
    <col min="14596" max="14596" width="11.25" style="97" customWidth="1"/>
    <col min="14597" max="14597" width="11.875" style="97" customWidth="1"/>
    <col min="14598" max="14844" width="9" style="97"/>
    <col min="14845" max="14845" width="32.375" style="97" customWidth="1"/>
    <col min="14846" max="14847" width="11.375" style="97" customWidth="1"/>
    <col min="14848" max="14848" width="11.25" style="97" customWidth="1"/>
    <col min="14849" max="14849" width="3" style="97" customWidth="1"/>
    <col min="14850" max="14850" width="30.125" style="97" customWidth="1"/>
    <col min="14851" max="14851" width="11.125" style="97" customWidth="1"/>
    <col min="14852" max="14852" width="11.25" style="97" customWidth="1"/>
    <col min="14853" max="14853" width="11.875" style="97" customWidth="1"/>
    <col min="14854" max="15100" width="9" style="97"/>
    <col min="15101" max="15101" width="32.375" style="97" customWidth="1"/>
    <col min="15102" max="15103" width="11.375" style="97" customWidth="1"/>
    <col min="15104" max="15104" width="11.25" style="97" customWidth="1"/>
    <col min="15105" max="15105" width="3" style="97" customWidth="1"/>
    <col min="15106" max="15106" width="30.125" style="97" customWidth="1"/>
    <col min="15107" max="15107" width="11.125" style="97" customWidth="1"/>
    <col min="15108" max="15108" width="11.25" style="97" customWidth="1"/>
    <col min="15109" max="15109" width="11.875" style="97" customWidth="1"/>
    <col min="15110" max="15356" width="9" style="97"/>
    <col min="15357" max="15357" width="32.375" style="97" customWidth="1"/>
    <col min="15358" max="15359" width="11.375" style="97" customWidth="1"/>
    <col min="15360" max="15360" width="11.25" style="97" customWidth="1"/>
    <col min="15361" max="15361" width="3" style="97" customWidth="1"/>
    <col min="15362" max="15362" width="30.125" style="97" customWidth="1"/>
    <col min="15363" max="15363" width="11.125" style="97" customWidth="1"/>
    <col min="15364" max="15364" width="11.25" style="97" customWidth="1"/>
    <col min="15365" max="15365" width="11.875" style="97" customWidth="1"/>
    <col min="15366" max="15612" width="9" style="97"/>
    <col min="15613" max="15613" width="32.375" style="97" customWidth="1"/>
    <col min="15614" max="15615" width="11.375" style="97" customWidth="1"/>
    <col min="15616" max="15616" width="11.25" style="97" customWidth="1"/>
    <col min="15617" max="15617" width="3" style="97" customWidth="1"/>
    <col min="15618" max="15618" width="30.125" style="97" customWidth="1"/>
    <col min="15619" max="15619" width="11.125" style="97" customWidth="1"/>
    <col min="15620" max="15620" width="11.25" style="97" customWidth="1"/>
    <col min="15621" max="15621" width="11.875" style="97" customWidth="1"/>
    <col min="15622" max="15868" width="9" style="97"/>
    <col min="15869" max="15869" width="32.375" style="97" customWidth="1"/>
    <col min="15870" max="15871" width="11.375" style="97" customWidth="1"/>
    <col min="15872" max="15872" width="11.25" style="97" customWidth="1"/>
    <col min="15873" max="15873" width="3" style="97" customWidth="1"/>
    <col min="15874" max="15874" width="30.125" style="97" customWidth="1"/>
    <col min="15875" max="15875" width="11.125" style="97" customWidth="1"/>
    <col min="15876" max="15876" width="11.25" style="97" customWidth="1"/>
    <col min="15877" max="15877" width="11.875" style="97" customWidth="1"/>
    <col min="15878" max="16124" width="9" style="97"/>
    <col min="16125" max="16125" width="32.375" style="97" customWidth="1"/>
    <col min="16126" max="16127" width="11.375" style="97" customWidth="1"/>
    <col min="16128" max="16128" width="11.25" style="97" customWidth="1"/>
    <col min="16129" max="16129" width="3" style="97" customWidth="1"/>
    <col min="16130" max="16130" width="30.125" style="97" customWidth="1"/>
    <col min="16131" max="16131" width="11.125" style="97" customWidth="1"/>
    <col min="16132" max="16132" width="11.25" style="97" customWidth="1"/>
    <col min="16133" max="16133" width="11.875" style="97" customWidth="1"/>
    <col min="16134" max="16384" width="9" style="97"/>
  </cols>
  <sheetData>
    <row r="1" spans="1:4" ht="17.25">
      <c r="A1" s="114" t="s">
        <v>186</v>
      </c>
    </row>
    <row r="2" spans="1:4" ht="27" customHeight="1">
      <c r="A2" s="115" t="s">
        <v>187</v>
      </c>
      <c r="B2" s="116"/>
      <c r="C2" s="116"/>
      <c r="D2" s="116"/>
    </row>
    <row r="3" spans="1:4" ht="27">
      <c r="A3" s="109" t="s">
        <v>144</v>
      </c>
      <c r="B3" s="118" t="s">
        <v>145</v>
      </c>
      <c r="C3" s="118" t="s">
        <v>146</v>
      </c>
      <c r="D3" s="118" t="s">
        <v>147</v>
      </c>
    </row>
    <row r="4" spans="1:4" ht="23.25" customHeight="1">
      <c r="A4" s="105" t="s">
        <v>148</v>
      </c>
      <c r="B4" s="105" t="s">
        <v>149</v>
      </c>
      <c r="C4" s="105" t="s">
        <v>150</v>
      </c>
      <c r="D4" s="105" t="s">
        <v>151</v>
      </c>
    </row>
    <row r="5" spans="1:4" ht="27">
      <c r="A5" s="105" t="s">
        <v>152</v>
      </c>
      <c r="B5" s="117" t="s">
        <v>153</v>
      </c>
      <c r="C5" s="117" t="s">
        <v>153</v>
      </c>
      <c r="D5" s="105" t="s">
        <v>154</v>
      </c>
    </row>
    <row r="6" spans="1:4">
      <c r="A6" s="105" t="s">
        <v>155</v>
      </c>
      <c r="B6" s="119" t="s">
        <v>156</v>
      </c>
      <c r="C6" s="119" t="s">
        <v>157</v>
      </c>
      <c r="D6" s="119" t="s">
        <v>158</v>
      </c>
    </row>
    <row r="7" spans="1:4">
      <c r="A7" s="105" t="s">
        <v>159</v>
      </c>
      <c r="B7" s="119" t="s">
        <v>160</v>
      </c>
      <c r="C7" s="119" t="s">
        <v>161</v>
      </c>
      <c r="D7" s="119" t="s">
        <v>162</v>
      </c>
    </row>
    <row r="8" spans="1:4">
      <c r="A8" s="105" t="s">
        <v>163</v>
      </c>
      <c r="B8" s="119" t="s">
        <v>164</v>
      </c>
      <c r="C8" s="119" t="s">
        <v>165</v>
      </c>
      <c r="D8" s="119" t="s">
        <v>166</v>
      </c>
    </row>
    <row r="9" spans="1:4">
      <c r="A9" s="105" t="s">
        <v>167</v>
      </c>
      <c r="B9" s="119" t="s">
        <v>168</v>
      </c>
      <c r="C9" s="119" t="s">
        <v>169</v>
      </c>
      <c r="D9" s="119" t="s">
        <v>170</v>
      </c>
    </row>
    <row r="10" spans="1:4">
      <c r="D10" s="120" t="s">
        <v>171</v>
      </c>
    </row>
  </sheetData>
  <phoneticPr fontId="2"/>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753C6-912C-410F-8C88-81D61097096D}">
  <dimension ref="A1:C10"/>
  <sheetViews>
    <sheetView showGridLines="0" workbookViewId="0"/>
  </sheetViews>
  <sheetFormatPr defaultRowHeight="13.5"/>
  <cols>
    <col min="1" max="1" width="32.375" style="97" customWidth="1"/>
    <col min="2" max="2" width="11.375" style="97" customWidth="1"/>
    <col min="3" max="3" width="11.25" style="97" customWidth="1"/>
    <col min="4" max="4" width="6.125" style="97" customWidth="1"/>
    <col min="5" max="252" width="9" style="97"/>
    <col min="253" max="253" width="32.375" style="97" customWidth="1"/>
    <col min="254" max="254" width="11.375" style="97" customWidth="1"/>
    <col min="255" max="255" width="11.25" style="97" customWidth="1"/>
    <col min="256" max="256" width="6.125" style="97" customWidth="1"/>
    <col min="257" max="257" width="30.125" style="97" customWidth="1"/>
    <col min="258" max="258" width="11.125" style="97" customWidth="1"/>
    <col min="259" max="259" width="11.875" style="97" customWidth="1"/>
    <col min="260" max="508" width="9" style="97"/>
    <col min="509" max="509" width="32.375" style="97" customWidth="1"/>
    <col min="510" max="510" width="11.375" style="97" customWidth="1"/>
    <col min="511" max="511" width="11.25" style="97" customWidth="1"/>
    <col min="512" max="512" width="6.125" style="97" customWidth="1"/>
    <col min="513" max="513" width="30.125" style="97" customWidth="1"/>
    <col min="514" max="514" width="11.125" style="97" customWidth="1"/>
    <col min="515" max="515" width="11.875" style="97" customWidth="1"/>
    <col min="516" max="764" width="9" style="97"/>
    <col min="765" max="765" width="32.375" style="97" customWidth="1"/>
    <col min="766" max="766" width="11.375" style="97" customWidth="1"/>
    <col min="767" max="767" width="11.25" style="97" customWidth="1"/>
    <col min="768" max="768" width="6.125" style="97" customWidth="1"/>
    <col min="769" max="769" width="30.125" style="97" customWidth="1"/>
    <col min="770" max="770" width="11.125" style="97" customWidth="1"/>
    <col min="771" max="771" width="11.875" style="97" customWidth="1"/>
    <col min="772" max="1020" width="9" style="97"/>
    <col min="1021" max="1021" width="32.375" style="97" customWidth="1"/>
    <col min="1022" max="1022" width="11.375" style="97" customWidth="1"/>
    <col min="1023" max="1023" width="11.25" style="97" customWidth="1"/>
    <col min="1024" max="1024" width="6.125" style="97" customWidth="1"/>
    <col min="1025" max="1025" width="30.125" style="97" customWidth="1"/>
    <col min="1026" max="1026" width="11.125" style="97" customWidth="1"/>
    <col min="1027" max="1027" width="11.875" style="97" customWidth="1"/>
    <col min="1028" max="1276" width="9" style="97"/>
    <col min="1277" max="1277" width="32.375" style="97" customWidth="1"/>
    <col min="1278" max="1278" width="11.375" style="97" customWidth="1"/>
    <col min="1279" max="1279" width="11.25" style="97" customWidth="1"/>
    <col min="1280" max="1280" width="6.125" style="97" customWidth="1"/>
    <col min="1281" max="1281" width="30.125" style="97" customWidth="1"/>
    <col min="1282" max="1282" width="11.125" style="97" customWidth="1"/>
    <col min="1283" max="1283" width="11.875" style="97" customWidth="1"/>
    <col min="1284" max="1532" width="9" style="97"/>
    <col min="1533" max="1533" width="32.375" style="97" customWidth="1"/>
    <col min="1534" max="1534" width="11.375" style="97" customWidth="1"/>
    <col min="1535" max="1535" width="11.25" style="97" customWidth="1"/>
    <col min="1536" max="1536" width="6.125" style="97" customWidth="1"/>
    <col min="1537" max="1537" width="30.125" style="97" customWidth="1"/>
    <col min="1538" max="1538" width="11.125" style="97" customWidth="1"/>
    <col min="1539" max="1539" width="11.875" style="97" customWidth="1"/>
    <col min="1540" max="1788" width="9" style="97"/>
    <col min="1789" max="1789" width="32.375" style="97" customWidth="1"/>
    <col min="1790" max="1790" width="11.375" style="97" customWidth="1"/>
    <col min="1791" max="1791" width="11.25" style="97" customWidth="1"/>
    <col min="1792" max="1792" width="6.125" style="97" customWidth="1"/>
    <col min="1793" max="1793" width="30.125" style="97" customWidth="1"/>
    <col min="1794" max="1794" width="11.125" style="97" customWidth="1"/>
    <col min="1795" max="1795" width="11.875" style="97" customWidth="1"/>
    <col min="1796" max="2044" width="9" style="97"/>
    <col min="2045" max="2045" width="32.375" style="97" customWidth="1"/>
    <col min="2046" max="2046" width="11.375" style="97" customWidth="1"/>
    <col min="2047" max="2047" width="11.25" style="97" customWidth="1"/>
    <col min="2048" max="2048" width="6.125" style="97" customWidth="1"/>
    <col min="2049" max="2049" width="30.125" style="97" customWidth="1"/>
    <col min="2050" max="2050" width="11.125" style="97" customWidth="1"/>
    <col min="2051" max="2051" width="11.875" style="97" customWidth="1"/>
    <col min="2052" max="2300" width="9" style="97"/>
    <col min="2301" max="2301" width="32.375" style="97" customWidth="1"/>
    <col min="2302" max="2302" width="11.375" style="97" customWidth="1"/>
    <col min="2303" max="2303" width="11.25" style="97" customWidth="1"/>
    <col min="2304" max="2304" width="6.125" style="97" customWidth="1"/>
    <col min="2305" max="2305" width="30.125" style="97" customWidth="1"/>
    <col min="2306" max="2306" width="11.125" style="97" customWidth="1"/>
    <col min="2307" max="2307" width="11.875" style="97" customWidth="1"/>
    <col min="2308" max="2556" width="9" style="97"/>
    <col min="2557" max="2557" width="32.375" style="97" customWidth="1"/>
    <col min="2558" max="2558" width="11.375" style="97" customWidth="1"/>
    <col min="2559" max="2559" width="11.25" style="97" customWidth="1"/>
    <col min="2560" max="2560" width="6.125" style="97" customWidth="1"/>
    <col min="2561" max="2561" width="30.125" style="97" customWidth="1"/>
    <col min="2562" max="2562" width="11.125" style="97" customWidth="1"/>
    <col min="2563" max="2563" width="11.875" style="97" customWidth="1"/>
    <col min="2564" max="2812" width="9" style="97"/>
    <col min="2813" max="2813" width="32.375" style="97" customWidth="1"/>
    <col min="2814" max="2814" width="11.375" style="97" customWidth="1"/>
    <col min="2815" max="2815" width="11.25" style="97" customWidth="1"/>
    <col min="2816" max="2816" width="6.125" style="97" customWidth="1"/>
    <col min="2817" max="2817" width="30.125" style="97" customWidth="1"/>
    <col min="2818" max="2818" width="11.125" style="97" customWidth="1"/>
    <col min="2819" max="2819" width="11.875" style="97" customWidth="1"/>
    <col min="2820" max="3068" width="9" style="97"/>
    <col min="3069" max="3069" width="32.375" style="97" customWidth="1"/>
    <col min="3070" max="3070" width="11.375" style="97" customWidth="1"/>
    <col min="3071" max="3071" width="11.25" style="97" customWidth="1"/>
    <col min="3072" max="3072" width="6.125" style="97" customWidth="1"/>
    <col min="3073" max="3073" width="30.125" style="97" customWidth="1"/>
    <col min="3074" max="3074" width="11.125" style="97" customWidth="1"/>
    <col min="3075" max="3075" width="11.875" style="97" customWidth="1"/>
    <col min="3076" max="3324" width="9" style="97"/>
    <col min="3325" max="3325" width="32.375" style="97" customWidth="1"/>
    <col min="3326" max="3326" width="11.375" style="97" customWidth="1"/>
    <col min="3327" max="3327" width="11.25" style="97" customWidth="1"/>
    <col min="3328" max="3328" width="6.125" style="97" customWidth="1"/>
    <col min="3329" max="3329" width="30.125" style="97" customWidth="1"/>
    <col min="3330" max="3330" width="11.125" style="97" customWidth="1"/>
    <col min="3331" max="3331" width="11.875" style="97" customWidth="1"/>
    <col min="3332" max="3580" width="9" style="97"/>
    <col min="3581" max="3581" width="32.375" style="97" customWidth="1"/>
    <col min="3582" max="3582" width="11.375" style="97" customWidth="1"/>
    <col min="3583" max="3583" width="11.25" style="97" customWidth="1"/>
    <col min="3584" max="3584" width="6.125" style="97" customWidth="1"/>
    <col min="3585" max="3585" width="30.125" style="97" customWidth="1"/>
    <col min="3586" max="3586" width="11.125" style="97" customWidth="1"/>
    <col min="3587" max="3587" width="11.875" style="97" customWidth="1"/>
    <col min="3588" max="3836" width="9" style="97"/>
    <col min="3837" max="3837" width="32.375" style="97" customWidth="1"/>
    <col min="3838" max="3838" width="11.375" style="97" customWidth="1"/>
    <col min="3839" max="3839" width="11.25" style="97" customWidth="1"/>
    <col min="3840" max="3840" width="6.125" style="97" customWidth="1"/>
    <col min="3841" max="3841" width="30.125" style="97" customWidth="1"/>
    <col min="3842" max="3842" width="11.125" style="97" customWidth="1"/>
    <col min="3843" max="3843" width="11.875" style="97" customWidth="1"/>
    <col min="3844" max="4092" width="9" style="97"/>
    <col min="4093" max="4093" width="32.375" style="97" customWidth="1"/>
    <col min="4094" max="4094" width="11.375" style="97" customWidth="1"/>
    <col min="4095" max="4095" width="11.25" style="97" customWidth="1"/>
    <col min="4096" max="4096" width="6.125" style="97" customWidth="1"/>
    <col min="4097" max="4097" width="30.125" style="97" customWidth="1"/>
    <col min="4098" max="4098" width="11.125" style="97" customWidth="1"/>
    <col min="4099" max="4099" width="11.875" style="97" customWidth="1"/>
    <col min="4100" max="4348" width="9" style="97"/>
    <col min="4349" max="4349" width="32.375" style="97" customWidth="1"/>
    <col min="4350" max="4350" width="11.375" style="97" customWidth="1"/>
    <col min="4351" max="4351" width="11.25" style="97" customWidth="1"/>
    <col min="4352" max="4352" width="6.125" style="97" customWidth="1"/>
    <col min="4353" max="4353" width="30.125" style="97" customWidth="1"/>
    <col min="4354" max="4354" width="11.125" style="97" customWidth="1"/>
    <col min="4355" max="4355" width="11.875" style="97" customWidth="1"/>
    <col min="4356" max="4604" width="9" style="97"/>
    <col min="4605" max="4605" width="32.375" style="97" customWidth="1"/>
    <col min="4606" max="4606" width="11.375" style="97" customWidth="1"/>
    <col min="4607" max="4607" width="11.25" style="97" customWidth="1"/>
    <col min="4608" max="4608" width="6.125" style="97" customWidth="1"/>
    <col min="4609" max="4609" width="30.125" style="97" customWidth="1"/>
    <col min="4610" max="4610" width="11.125" style="97" customWidth="1"/>
    <col min="4611" max="4611" width="11.875" style="97" customWidth="1"/>
    <col min="4612" max="4860" width="9" style="97"/>
    <col min="4861" max="4861" width="32.375" style="97" customWidth="1"/>
    <col min="4862" max="4862" width="11.375" style="97" customWidth="1"/>
    <col min="4863" max="4863" width="11.25" style="97" customWidth="1"/>
    <col min="4864" max="4864" width="6.125" style="97" customWidth="1"/>
    <col min="4865" max="4865" width="30.125" style="97" customWidth="1"/>
    <col min="4866" max="4866" width="11.125" style="97" customWidth="1"/>
    <col min="4867" max="4867" width="11.875" style="97" customWidth="1"/>
    <col min="4868" max="5116" width="9" style="97"/>
    <col min="5117" max="5117" width="32.375" style="97" customWidth="1"/>
    <col min="5118" max="5118" width="11.375" style="97" customWidth="1"/>
    <col min="5119" max="5119" width="11.25" style="97" customWidth="1"/>
    <col min="5120" max="5120" width="6.125" style="97" customWidth="1"/>
    <col min="5121" max="5121" width="30.125" style="97" customWidth="1"/>
    <col min="5122" max="5122" width="11.125" style="97" customWidth="1"/>
    <col min="5123" max="5123" width="11.875" style="97" customWidth="1"/>
    <col min="5124" max="5372" width="9" style="97"/>
    <col min="5373" max="5373" width="32.375" style="97" customWidth="1"/>
    <col min="5374" max="5374" width="11.375" style="97" customWidth="1"/>
    <col min="5375" max="5375" width="11.25" style="97" customWidth="1"/>
    <col min="5376" max="5376" width="6.125" style="97" customWidth="1"/>
    <col min="5377" max="5377" width="30.125" style="97" customWidth="1"/>
    <col min="5378" max="5378" width="11.125" style="97" customWidth="1"/>
    <col min="5379" max="5379" width="11.875" style="97" customWidth="1"/>
    <col min="5380" max="5628" width="9" style="97"/>
    <col min="5629" max="5629" width="32.375" style="97" customWidth="1"/>
    <col min="5630" max="5630" width="11.375" style="97" customWidth="1"/>
    <col min="5631" max="5631" width="11.25" style="97" customWidth="1"/>
    <col min="5632" max="5632" width="6.125" style="97" customWidth="1"/>
    <col min="5633" max="5633" width="30.125" style="97" customWidth="1"/>
    <col min="5634" max="5634" width="11.125" style="97" customWidth="1"/>
    <col min="5635" max="5635" width="11.875" style="97" customWidth="1"/>
    <col min="5636" max="5884" width="9" style="97"/>
    <col min="5885" max="5885" width="32.375" style="97" customWidth="1"/>
    <col min="5886" max="5886" width="11.375" style="97" customWidth="1"/>
    <col min="5887" max="5887" width="11.25" style="97" customWidth="1"/>
    <col min="5888" max="5888" width="6.125" style="97" customWidth="1"/>
    <col min="5889" max="5889" width="30.125" style="97" customWidth="1"/>
    <col min="5890" max="5890" width="11.125" style="97" customWidth="1"/>
    <col min="5891" max="5891" width="11.875" style="97" customWidth="1"/>
    <col min="5892" max="6140" width="9" style="97"/>
    <col min="6141" max="6141" width="32.375" style="97" customWidth="1"/>
    <col min="6142" max="6142" width="11.375" style="97" customWidth="1"/>
    <col min="6143" max="6143" width="11.25" style="97" customWidth="1"/>
    <col min="6144" max="6144" width="6.125" style="97" customWidth="1"/>
    <col min="6145" max="6145" width="30.125" style="97" customWidth="1"/>
    <col min="6146" max="6146" width="11.125" style="97" customWidth="1"/>
    <col min="6147" max="6147" width="11.875" style="97" customWidth="1"/>
    <col min="6148" max="6396" width="9" style="97"/>
    <col min="6397" max="6397" width="32.375" style="97" customWidth="1"/>
    <col min="6398" max="6398" width="11.375" style="97" customWidth="1"/>
    <col min="6399" max="6399" width="11.25" style="97" customWidth="1"/>
    <col min="6400" max="6400" width="6.125" style="97" customWidth="1"/>
    <col min="6401" max="6401" width="30.125" style="97" customWidth="1"/>
    <col min="6402" max="6402" width="11.125" style="97" customWidth="1"/>
    <col min="6403" max="6403" width="11.875" style="97" customWidth="1"/>
    <col min="6404" max="6652" width="9" style="97"/>
    <col min="6653" max="6653" width="32.375" style="97" customWidth="1"/>
    <col min="6654" max="6654" width="11.375" style="97" customWidth="1"/>
    <col min="6655" max="6655" width="11.25" style="97" customWidth="1"/>
    <col min="6656" max="6656" width="6.125" style="97" customWidth="1"/>
    <col min="6657" max="6657" width="30.125" style="97" customWidth="1"/>
    <col min="6658" max="6658" width="11.125" style="97" customWidth="1"/>
    <col min="6659" max="6659" width="11.875" style="97" customWidth="1"/>
    <col min="6660" max="6908" width="9" style="97"/>
    <col min="6909" max="6909" width="32.375" style="97" customWidth="1"/>
    <col min="6910" max="6910" width="11.375" style="97" customWidth="1"/>
    <col min="6911" max="6911" width="11.25" style="97" customWidth="1"/>
    <col min="6912" max="6912" width="6.125" style="97" customWidth="1"/>
    <col min="6913" max="6913" width="30.125" style="97" customWidth="1"/>
    <col min="6914" max="6914" width="11.125" style="97" customWidth="1"/>
    <col min="6915" max="6915" width="11.875" style="97" customWidth="1"/>
    <col min="6916" max="7164" width="9" style="97"/>
    <col min="7165" max="7165" width="32.375" style="97" customWidth="1"/>
    <col min="7166" max="7166" width="11.375" style="97" customWidth="1"/>
    <col min="7167" max="7167" width="11.25" style="97" customWidth="1"/>
    <col min="7168" max="7168" width="6.125" style="97" customWidth="1"/>
    <col min="7169" max="7169" width="30.125" style="97" customWidth="1"/>
    <col min="7170" max="7170" width="11.125" style="97" customWidth="1"/>
    <col min="7171" max="7171" width="11.875" style="97" customWidth="1"/>
    <col min="7172" max="7420" width="9" style="97"/>
    <col min="7421" max="7421" width="32.375" style="97" customWidth="1"/>
    <col min="7422" max="7422" width="11.375" style="97" customWidth="1"/>
    <col min="7423" max="7423" width="11.25" style="97" customWidth="1"/>
    <col min="7424" max="7424" width="6.125" style="97" customWidth="1"/>
    <col min="7425" max="7425" width="30.125" style="97" customWidth="1"/>
    <col min="7426" max="7426" width="11.125" style="97" customWidth="1"/>
    <col min="7427" max="7427" width="11.875" style="97" customWidth="1"/>
    <col min="7428" max="7676" width="9" style="97"/>
    <col min="7677" max="7677" width="32.375" style="97" customWidth="1"/>
    <col min="7678" max="7678" width="11.375" style="97" customWidth="1"/>
    <col min="7679" max="7679" width="11.25" style="97" customWidth="1"/>
    <col min="7680" max="7680" width="6.125" style="97" customWidth="1"/>
    <col min="7681" max="7681" width="30.125" style="97" customWidth="1"/>
    <col min="7682" max="7682" width="11.125" style="97" customWidth="1"/>
    <col min="7683" max="7683" width="11.875" style="97" customWidth="1"/>
    <col min="7684" max="7932" width="9" style="97"/>
    <col min="7933" max="7933" width="32.375" style="97" customWidth="1"/>
    <col min="7934" max="7934" width="11.375" style="97" customWidth="1"/>
    <col min="7935" max="7935" width="11.25" style="97" customWidth="1"/>
    <col min="7936" max="7936" width="6.125" style="97" customWidth="1"/>
    <col min="7937" max="7937" width="30.125" style="97" customWidth="1"/>
    <col min="7938" max="7938" width="11.125" style="97" customWidth="1"/>
    <col min="7939" max="7939" width="11.875" style="97" customWidth="1"/>
    <col min="7940" max="8188" width="9" style="97"/>
    <col min="8189" max="8189" width="32.375" style="97" customWidth="1"/>
    <col min="8190" max="8190" width="11.375" style="97" customWidth="1"/>
    <col min="8191" max="8191" width="11.25" style="97" customWidth="1"/>
    <col min="8192" max="8192" width="6.125" style="97" customWidth="1"/>
    <col min="8193" max="8193" width="30.125" style="97" customWidth="1"/>
    <col min="8194" max="8194" width="11.125" style="97" customWidth="1"/>
    <col min="8195" max="8195" width="11.875" style="97" customWidth="1"/>
    <col min="8196" max="8444" width="9" style="97"/>
    <col min="8445" max="8445" width="32.375" style="97" customWidth="1"/>
    <col min="8446" max="8446" width="11.375" style="97" customWidth="1"/>
    <col min="8447" max="8447" width="11.25" style="97" customWidth="1"/>
    <col min="8448" max="8448" width="6.125" style="97" customWidth="1"/>
    <col min="8449" max="8449" width="30.125" style="97" customWidth="1"/>
    <col min="8450" max="8450" width="11.125" style="97" customWidth="1"/>
    <col min="8451" max="8451" width="11.875" style="97" customWidth="1"/>
    <col min="8452" max="8700" width="9" style="97"/>
    <col min="8701" max="8701" width="32.375" style="97" customWidth="1"/>
    <col min="8702" max="8702" width="11.375" style="97" customWidth="1"/>
    <col min="8703" max="8703" width="11.25" style="97" customWidth="1"/>
    <col min="8704" max="8704" width="6.125" style="97" customWidth="1"/>
    <col min="8705" max="8705" width="30.125" style="97" customWidth="1"/>
    <col min="8706" max="8706" width="11.125" style="97" customWidth="1"/>
    <col min="8707" max="8707" width="11.875" style="97" customWidth="1"/>
    <col min="8708" max="8956" width="9" style="97"/>
    <col min="8957" max="8957" width="32.375" style="97" customWidth="1"/>
    <col min="8958" max="8958" width="11.375" style="97" customWidth="1"/>
    <col min="8959" max="8959" width="11.25" style="97" customWidth="1"/>
    <col min="8960" max="8960" width="6.125" style="97" customWidth="1"/>
    <col min="8961" max="8961" width="30.125" style="97" customWidth="1"/>
    <col min="8962" max="8962" width="11.125" style="97" customWidth="1"/>
    <col min="8963" max="8963" width="11.875" style="97" customWidth="1"/>
    <col min="8964" max="9212" width="9" style="97"/>
    <col min="9213" max="9213" width="32.375" style="97" customWidth="1"/>
    <col min="9214" max="9214" width="11.375" style="97" customWidth="1"/>
    <col min="9215" max="9215" width="11.25" style="97" customWidth="1"/>
    <col min="9216" max="9216" width="6.125" style="97" customWidth="1"/>
    <col min="9217" max="9217" width="30.125" style="97" customWidth="1"/>
    <col min="9218" max="9218" width="11.125" style="97" customWidth="1"/>
    <col min="9219" max="9219" width="11.875" style="97" customWidth="1"/>
    <col min="9220" max="9468" width="9" style="97"/>
    <col min="9469" max="9469" width="32.375" style="97" customWidth="1"/>
    <col min="9470" max="9470" width="11.375" style="97" customWidth="1"/>
    <col min="9471" max="9471" width="11.25" style="97" customWidth="1"/>
    <col min="9472" max="9472" width="6.125" style="97" customWidth="1"/>
    <col min="9473" max="9473" width="30.125" style="97" customWidth="1"/>
    <col min="9474" max="9474" width="11.125" style="97" customWidth="1"/>
    <col min="9475" max="9475" width="11.875" style="97" customWidth="1"/>
    <col min="9476" max="9724" width="9" style="97"/>
    <col min="9725" max="9725" width="32.375" style="97" customWidth="1"/>
    <col min="9726" max="9726" width="11.375" style="97" customWidth="1"/>
    <col min="9727" max="9727" width="11.25" style="97" customWidth="1"/>
    <col min="9728" max="9728" width="6.125" style="97" customWidth="1"/>
    <col min="9729" max="9729" width="30.125" style="97" customWidth="1"/>
    <col min="9730" max="9730" width="11.125" style="97" customWidth="1"/>
    <col min="9731" max="9731" width="11.875" style="97" customWidth="1"/>
    <col min="9732" max="9980" width="9" style="97"/>
    <col min="9981" max="9981" width="32.375" style="97" customWidth="1"/>
    <col min="9982" max="9982" width="11.375" style="97" customWidth="1"/>
    <col min="9983" max="9983" width="11.25" style="97" customWidth="1"/>
    <col min="9984" max="9984" width="6.125" style="97" customWidth="1"/>
    <col min="9985" max="9985" width="30.125" style="97" customWidth="1"/>
    <col min="9986" max="9986" width="11.125" style="97" customWidth="1"/>
    <col min="9987" max="9987" width="11.875" style="97" customWidth="1"/>
    <col min="9988" max="10236" width="9" style="97"/>
    <col min="10237" max="10237" width="32.375" style="97" customWidth="1"/>
    <col min="10238" max="10238" width="11.375" style="97" customWidth="1"/>
    <col min="10239" max="10239" width="11.25" style="97" customWidth="1"/>
    <col min="10240" max="10240" width="6.125" style="97" customWidth="1"/>
    <col min="10241" max="10241" width="30.125" style="97" customWidth="1"/>
    <col min="10242" max="10242" width="11.125" style="97" customWidth="1"/>
    <col min="10243" max="10243" width="11.875" style="97" customWidth="1"/>
    <col min="10244" max="10492" width="9" style="97"/>
    <col min="10493" max="10493" width="32.375" style="97" customWidth="1"/>
    <col min="10494" max="10494" width="11.375" style="97" customWidth="1"/>
    <col min="10495" max="10495" width="11.25" style="97" customWidth="1"/>
    <col min="10496" max="10496" width="6.125" style="97" customWidth="1"/>
    <col min="10497" max="10497" width="30.125" style="97" customWidth="1"/>
    <col min="10498" max="10498" width="11.125" style="97" customWidth="1"/>
    <col min="10499" max="10499" width="11.875" style="97" customWidth="1"/>
    <col min="10500" max="10748" width="9" style="97"/>
    <col min="10749" max="10749" width="32.375" style="97" customWidth="1"/>
    <col min="10750" max="10750" width="11.375" style="97" customWidth="1"/>
    <col min="10751" max="10751" width="11.25" style="97" customWidth="1"/>
    <col min="10752" max="10752" width="6.125" style="97" customWidth="1"/>
    <col min="10753" max="10753" width="30.125" style="97" customWidth="1"/>
    <col min="10754" max="10754" width="11.125" style="97" customWidth="1"/>
    <col min="10755" max="10755" width="11.875" style="97" customWidth="1"/>
    <col min="10756" max="11004" width="9" style="97"/>
    <col min="11005" max="11005" width="32.375" style="97" customWidth="1"/>
    <col min="11006" max="11006" width="11.375" style="97" customWidth="1"/>
    <col min="11007" max="11007" width="11.25" style="97" customWidth="1"/>
    <col min="11008" max="11008" width="6.125" style="97" customWidth="1"/>
    <col min="11009" max="11009" width="30.125" style="97" customWidth="1"/>
    <col min="11010" max="11010" width="11.125" style="97" customWidth="1"/>
    <col min="11011" max="11011" width="11.875" style="97" customWidth="1"/>
    <col min="11012" max="11260" width="9" style="97"/>
    <col min="11261" max="11261" width="32.375" style="97" customWidth="1"/>
    <col min="11262" max="11262" width="11.375" style="97" customWidth="1"/>
    <col min="11263" max="11263" width="11.25" style="97" customWidth="1"/>
    <col min="11264" max="11264" width="6.125" style="97" customWidth="1"/>
    <col min="11265" max="11265" width="30.125" style="97" customWidth="1"/>
    <col min="11266" max="11266" width="11.125" style="97" customWidth="1"/>
    <col min="11267" max="11267" width="11.875" style="97" customWidth="1"/>
    <col min="11268" max="11516" width="9" style="97"/>
    <col min="11517" max="11517" width="32.375" style="97" customWidth="1"/>
    <col min="11518" max="11518" width="11.375" style="97" customWidth="1"/>
    <col min="11519" max="11519" width="11.25" style="97" customWidth="1"/>
    <col min="11520" max="11520" width="6.125" style="97" customWidth="1"/>
    <col min="11521" max="11521" width="30.125" style="97" customWidth="1"/>
    <col min="11522" max="11522" width="11.125" style="97" customWidth="1"/>
    <col min="11523" max="11523" width="11.875" style="97" customWidth="1"/>
    <col min="11524" max="11772" width="9" style="97"/>
    <col min="11773" max="11773" width="32.375" style="97" customWidth="1"/>
    <col min="11774" max="11774" width="11.375" style="97" customWidth="1"/>
    <col min="11775" max="11775" width="11.25" style="97" customWidth="1"/>
    <col min="11776" max="11776" width="6.125" style="97" customWidth="1"/>
    <col min="11777" max="11777" width="30.125" style="97" customWidth="1"/>
    <col min="11778" max="11778" width="11.125" style="97" customWidth="1"/>
    <col min="11779" max="11779" width="11.875" style="97" customWidth="1"/>
    <col min="11780" max="12028" width="9" style="97"/>
    <col min="12029" max="12029" width="32.375" style="97" customWidth="1"/>
    <col min="12030" max="12030" width="11.375" style="97" customWidth="1"/>
    <col min="12031" max="12031" width="11.25" style="97" customWidth="1"/>
    <col min="12032" max="12032" width="6.125" style="97" customWidth="1"/>
    <col min="12033" max="12033" width="30.125" style="97" customWidth="1"/>
    <col min="12034" max="12034" width="11.125" style="97" customWidth="1"/>
    <col min="12035" max="12035" width="11.875" style="97" customWidth="1"/>
    <col min="12036" max="12284" width="9" style="97"/>
    <col min="12285" max="12285" width="32.375" style="97" customWidth="1"/>
    <col min="12286" max="12286" width="11.375" style="97" customWidth="1"/>
    <col min="12287" max="12287" width="11.25" style="97" customWidth="1"/>
    <col min="12288" max="12288" width="6.125" style="97" customWidth="1"/>
    <col min="12289" max="12289" width="30.125" style="97" customWidth="1"/>
    <col min="12290" max="12290" width="11.125" style="97" customWidth="1"/>
    <col min="12291" max="12291" width="11.875" style="97" customWidth="1"/>
    <col min="12292" max="12540" width="9" style="97"/>
    <col min="12541" max="12541" width="32.375" style="97" customWidth="1"/>
    <col min="12542" max="12542" width="11.375" style="97" customWidth="1"/>
    <col min="12543" max="12543" width="11.25" style="97" customWidth="1"/>
    <col min="12544" max="12544" width="6.125" style="97" customWidth="1"/>
    <col min="12545" max="12545" width="30.125" style="97" customWidth="1"/>
    <col min="12546" max="12546" width="11.125" style="97" customWidth="1"/>
    <col min="12547" max="12547" width="11.875" style="97" customWidth="1"/>
    <col min="12548" max="12796" width="9" style="97"/>
    <col min="12797" max="12797" width="32.375" style="97" customWidth="1"/>
    <col min="12798" max="12798" width="11.375" style="97" customWidth="1"/>
    <col min="12799" max="12799" width="11.25" style="97" customWidth="1"/>
    <col min="12800" max="12800" width="6.125" style="97" customWidth="1"/>
    <col min="12801" max="12801" width="30.125" style="97" customWidth="1"/>
    <col min="12802" max="12802" width="11.125" style="97" customWidth="1"/>
    <col min="12803" max="12803" width="11.875" style="97" customWidth="1"/>
    <col min="12804" max="13052" width="9" style="97"/>
    <col min="13053" max="13053" width="32.375" style="97" customWidth="1"/>
    <col min="13054" max="13054" width="11.375" style="97" customWidth="1"/>
    <col min="13055" max="13055" width="11.25" style="97" customWidth="1"/>
    <col min="13056" max="13056" width="6.125" style="97" customWidth="1"/>
    <col min="13057" max="13057" width="30.125" style="97" customWidth="1"/>
    <col min="13058" max="13058" width="11.125" style="97" customWidth="1"/>
    <col min="13059" max="13059" width="11.875" style="97" customWidth="1"/>
    <col min="13060" max="13308" width="9" style="97"/>
    <col min="13309" max="13309" width="32.375" style="97" customWidth="1"/>
    <col min="13310" max="13310" width="11.375" style="97" customWidth="1"/>
    <col min="13311" max="13311" width="11.25" style="97" customWidth="1"/>
    <col min="13312" max="13312" width="6.125" style="97" customWidth="1"/>
    <col min="13313" max="13313" width="30.125" style="97" customWidth="1"/>
    <col min="13314" max="13314" width="11.125" style="97" customWidth="1"/>
    <col min="13315" max="13315" width="11.875" style="97" customWidth="1"/>
    <col min="13316" max="13564" width="9" style="97"/>
    <col min="13565" max="13565" width="32.375" style="97" customWidth="1"/>
    <col min="13566" max="13566" width="11.375" style="97" customWidth="1"/>
    <col min="13567" max="13567" width="11.25" style="97" customWidth="1"/>
    <col min="13568" max="13568" width="6.125" style="97" customWidth="1"/>
    <col min="13569" max="13569" width="30.125" style="97" customWidth="1"/>
    <col min="13570" max="13570" width="11.125" style="97" customWidth="1"/>
    <col min="13571" max="13571" width="11.875" style="97" customWidth="1"/>
    <col min="13572" max="13820" width="9" style="97"/>
    <col min="13821" max="13821" width="32.375" style="97" customWidth="1"/>
    <col min="13822" max="13822" width="11.375" style="97" customWidth="1"/>
    <col min="13823" max="13823" width="11.25" style="97" customWidth="1"/>
    <col min="13824" max="13824" width="6.125" style="97" customWidth="1"/>
    <col min="13825" max="13825" width="30.125" style="97" customWidth="1"/>
    <col min="13826" max="13826" width="11.125" style="97" customWidth="1"/>
    <col min="13827" max="13827" width="11.875" style="97" customWidth="1"/>
    <col min="13828" max="14076" width="9" style="97"/>
    <col min="14077" max="14077" width="32.375" style="97" customWidth="1"/>
    <col min="14078" max="14078" width="11.375" style="97" customWidth="1"/>
    <col min="14079" max="14079" width="11.25" style="97" customWidth="1"/>
    <col min="14080" max="14080" width="6.125" style="97" customWidth="1"/>
    <col min="14081" max="14081" width="30.125" style="97" customWidth="1"/>
    <col min="14082" max="14082" width="11.125" style="97" customWidth="1"/>
    <col min="14083" max="14083" width="11.875" style="97" customWidth="1"/>
    <col min="14084" max="14332" width="9" style="97"/>
    <col min="14333" max="14333" width="32.375" style="97" customWidth="1"/>
    <col min="14334" max="14334" width="11.375" style="97" customWidth="1"/>
    <col min="14335" max="14335" width="11.25" style="97" customWidth="1"/>
    <col min="14336" max="14336" width="6.125" style="97" customWidth="1"/>
    <col min="14337" max="14337" width="30.125" style="97" customWidth="1"/>
    <col min="14338" max="14338" width="11.125" style="97" customWidth="1"/>
    <col min="14339" max="14339" width="11.875" style="97" customWidth="1"/>
    <col min="14340" max="14588" width="9" style="97"/>
    <col min="14589" max="14589" width="32.375" style="97" customWidth="1"/>
    <col min="14590" max="14590" width="11.375" style="97" customWidth="1"/>
    <col min="14591" max="14591" width="11.25" style="97" customWidth="1"/>
    <col min="14592" max="14592" width="6.125" style="97" customWidth="1"/>
    <col min="14593" max="14593" width="30.125" style="97" customWidth="1"/>
    <col min="14594" max="14594" width="11.125" style="97" customWidth="1"/>
    <col min="14595" max="14595" width="11.875" style="97" customWidth="1"/>
    <col min="14596" max="14844" width="9" style="97"/>
    <col min="14845" max="14845" width="32.375" style="97" customWidth="1"/>
    <col min="14846" max="14846" width="11.375" style="97" customWidth="1"/>
    <col min="14847" max="14847" width="11.25" style="97" customWidth="1"/>
    <col min="14848" max="14848" width="6.125" style="97" customWidth="1"/>
    <col min="14849" max="14849" width="30.125" style="97" customWidth="1"/>
    <col min="14850" max="14850" width="11.125" style="97" customWidth="1"/>
    <col min="14851" max="14851" width="11.875" style="97" customWidth="1"/>
    <col min="14852" max="15100" width="9" style="97"/>
    <col min="15101" max="15101" width="32.375" style="97" customWidth="1"/>
    <col min="15102" max="15102" width="11.375" style="97" customWidth="1"/>
    <col min="15103" max="15103" width="11.25" style="97" customWidth="1"/>
    <col min="15104" max="15104" width="6.125" style="97" customWidth="1"/>
    <col min="15105" max="15105" width="30.125" style="97" customWidth="1"/>
    <col min="15106" max="15106" width="11.125" style="97" customWidth="1"/>
    <col min="15107" max="15107" width="11.875" style="97" customWidth="1"/>
    <col min="15108" max="15356" width="9" style="97"/>
    <col min="15357" max="15357" width="32.375" style="97" customWidth="1"/>
    <col min="15358" max="15358" width="11.375" style="97" customWidth="1"/>
    <col min="15359" max="15359" width="11.25" style="97" customWidth="1"/>
    <col min="15360" max="15360" width="6.125" style="97" customWidth="1"/>
    <col min="15361" max="15361" width="30.125" style="97" customWidth="1"/>
    <col min="15362" max="15362" width="11.125" style="97" customWidth="1"/>
    <col min="15363" max="15363" width="11.875" style="97" customWidth="1"/>
    <col min="15364" max="15612" width="9" style="97"/>
    <col min="15613" max="15613" width="32.375" style="97" customWidth="1"/>
    <col min="15614" max="15614" width="11.375" style="97" customWidth="1"/>
    <col min="15615" max="15615" width="11.25" style="97" customWidth="1"/>
    <col min="15616" max="15616" width="6.125" style="97" customWidth="1"/>
    <col min="15617" max="15617" width="30.125" style="97" customWidth="1"/>
    <col min="15618" max="15618" width="11.125" style="97" customWidth="1"/>
    <col min="15619" max="15619" width="11.875" style="97" customWidth="1"/>
    <col min="15620" max="15868" width="9" style="97"/>
    <col min="15869" max="15869" width="32.375" style="97" customWidth="1"/>
    <col min="15870" max="15870" width="11.375" style="97" customWidth="1"/>
    <col min="15871" max="15871" width="11.25" style="97" customWidth="1"/>
    <col min="15872" max="15872" width="6.125" style="97" customWidth="1"/>
    <col min="15873" max="15873" width="30.125" style="97" customWidth="1"/>
    <col min="15874" max="15874" width="11.125" style="97" customWidth="1"/>
    <col min="15875" max="15875" width="11.875" style="97" customWidth="1"/>
    <col min="15876" max="16124" width="9" style="97"/>
    <col min="16125" max="16125" width="32.375" style="97" customWidth="1"/>
    <col min="16126" max="16126" width="11.375" style="97" customWidth="1"/>
    <col min="16127" max="16127" width="11.25" style="97" customWidth="1"/>
    <col min="16128" max="16128" width="6.125" style="97" customWidth="1"/>
    <col min="16129" max="16129" width="30.125" style="97" customWidth="1"/>
    <col min="16130" max="16130" width="11.125" style="97" customWidth="1"/>
    <col min="16131" max="16131" width="11.875" style="97" customWidth="1"/>
    <col min="16132" max="16384" width="9" style="97"/>
  </cols>
  <sheetData>
    <row r="1" spans="1:3" ht="17.25">
      <c r="A1" s="114" t="s">
        <v>186</v>
      </c>
    </row>
    <row r="2" spans="1:3" ht="27" customHeight="1">
      <c r="A2" s="115" t="s">
        <v>188</v>
      </c>
      <c r="B2" s="116"/>
      <c r="C2" s="116"/>
    </row>
    <row r="3" spans="1:3" ht="27">
      <c r="A3" s="109" t="s">
        <v>144</v>
      </c>
      <c r="B3" s="118" t="s">
        <v>172</v>
      </c>
      <c r="C3" s="118" t="s">
        <v>173</v>
      </c>
    </row>
    <row r="4" spans="1:3" ht="23.25" customHeight="1">
      <c r="A4" s="105" t="s">
        <v>148</v>
      </c>
      <c r="B4" s="105" t="s">
        <v>149</v>
      </c>
      <c r="C4" s="105" t="s">
        <v>150</v>
      </c>
    </row>
    <row r="5" spans="1:3" ht="27">
      <c r="A5" s="105" t="s">
        <v>152</v>
      </c>
      <c r="B5" s="117" t="s">
        <v>153</v>
      </c>
      <c r="C5" s="105" t="s">
        <v>154</v>
      </c>
    </row>
    <row r="6" spans="1:3">
      <c r="A6" s="105" t="s">
        <v>155</v>
      </c>
      <c r="B6" s="119" t="s">
        <v>174</v>
      </c>
      <c r="C6" s="119" t="s">
        <v>178</v>
      </c>
    </row>
    <row r="7" spans="1:3">
      <c r="A7" s="105" t="s">
        <v>159</v>
      </c>
      <c r="B7" s="119" t="s">
        <v>175</v>
      </c>
      <c r="C7" s="119" t="s">
        <v>179</v>
      </c>
    </row>
    <row r="8" spans="1:3">
      <c r="A8" s="105" t="s">
        <v>163</v>
      </c>
      <c r="B8" s="119" t="s">
        <v>176</v>
      </c>
      <c r="C8" s="119" t="s">
        <v>180</v>
      </c>
    </row>
    <row r="9" spans="1:3">
      <c r="A9" s="105" t="s">
        <v>167</v>
      </c>
      <c r="B9" s="119" t="s">
        <v>177</v>
      </c>
      <c r="C9" s="119" t="s">
        <v>181</v>
      </c>
    </row>
    <row r="10" spans="1:3">
      <c r="C10" s="120" t="s">
        <v>171</v>
      </c>
    </row>
  </sheetData>
  <phoneticPr fontId="2"/>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38"/>
  <sheetViews>
    <sheetView topLeftCell="A5" zoomScale="70" zoomScaleNormal="70" zoomScaleSheetLayoutView="85" workbookViewId="0">
      <selection activeCell="K16" sqref="K16"/>
    </sheetView>
  </sheetViews>
  <sheetFormatPr defaultColWidth="9" defaultRowHeight="18.75"/>
  <cols>
    <col min="1" max="1" width="21.75" style="15" customWidth="1"/>
    <col min="2" max="2" width="20.375" style="15" customWidth="1"/>
    <col min="3" max="7" width="6" style="15" customWidth="1"/>
    <col min="8" max="8" width="8.625" style="14" customWidth="1"/>
    <col min="9" max="9" width="8.5" style="14" customWidth="1"/>
    <col min="10" max="10" width="26.875" style="14" customWidth="1"/>
    <col min="11" max="11" width="29.5" style="14" bestFit="1" customWidth="1"/>
    <col min="12" max="12" width="65.75" style="14" customWidth="1"/>
    <col min="13" max="13" width="8.875" style="15" customWidth="1"/>
    <col min="14" max="14" width="9.125" style="15" customWidth="1"/>
    <col min="15" max="16384" width="9" style="15"/>
  </cols>
  <sheetData>
    <row r="1" spans="1:13" ht="19.5" thickBot="1">
      <c r="A1" s="13" t="s">
        <v>15</v>
      </c>
      <c r="B1" s="13"/>
      <c r="C1" s="13"/>
      <c r="D1" s="13"/>
      <c r="E1" s="13"/>
      <c r="F1" s="13"/>
      <c r="G1" s="13"/>
    </row>
    <row r="2" spans="1:13" ht="27.75" customHeight="1">
      <c r="A2" s="204" t="s">
        <v>16</v>
      </c>
      <c r="B2" s="205"/>
      <c r="C2" s="210" t="s">
        <v>17</v>
      </c>
      <c r="D2" s="211"/>
      <c r="E2" s="211"/>
      <c r="F2" s="211"/>
      <c r="G2" s="212"/>
      <c r="H2" s="213" t="s">
        <v>18</v>
      </c>
      <c r="I2" s="214"/>
      <c r="J2" s="214"/>
      <c r="K2" s="214"/>
      <c r="L2" s="215"/>
    </row>
    <row r="3" spans="1:13" ht="39" customHeight="1">
      <c r="A3" s="206"/>
      <c r="B3" s="207"/>
      <c r="C3" s="216" t="s">
        <v>19</v>
      </c>
      <c r="D3" s="217"/>
      <c r="E3" s="217"/>
      <c r="F3" s="217"/>
      <c r="G3" s="218"/>
      <c r="H3" s="216" t="s">
        <v>20</v>
      </c>
      <c r="I3" s="218"/>
      <c r="J3" s="219" t="s">
        <v>21</v>
      </c>
      <c r="K3" s="205"/>
      <c r="L3" s="220"/>
    </row>
    <row r="4" spans="1:13" ht="18" customHeight="1">
      <c r="A4" s="208"/>
      <c r="B4" s="209"/>
      <c r="C4" s="16" t="s">
        <v>4</v>
      </c>
      <c r="D4" s="17" t="s">
        <v>3</v>
      </c>
      <c r="E4" s="17" t="s">
        <v>2</v>
      </c>
      <c r="F4" s="17"/>
      <c r="G4" s="18"/>
      <c r="H4" s="16" t="s">
        <v>22</v>
      </c>
      <c r="I4" s="18" t="s">
        <v>23</v>
      </c>
      <c r="J4" s="221"/>
      <c r="K4" s="209"/>
      <c r="L4" s="222"/>
    </row>
    <row r="5" spans="1:13" ht="18" customHeight="1">
      <c r="A5" s="198" t="s">
        <v>24</v>
      </c>
      <c r="B5" s="199"/>
      <c r="C5" s="19">
        <v>0.13700000000000001</v>
      </c>
      <c r="D5" s="20">
        <v>0.1</v>
      </c>
      <c r="E5" s="21">
        <v>5.5E-2</v>
      </c>
      <c r="F5" s="22">
        <v>0</v>
      </c>
      <c r="G5" s="22">
        <v>0</v>
      </c>
      <c r="H5" s="19">
        <v>6.3E-2</v>
      </c>
      <c r="I5" s="23">
        <v>4.2000000000000003E-2</v>
      </c>
      <c r="J5" s="21" t="s">
        <v>25</v>
      </c>
      <c r="K5" s="24" t="s">
        <v>26</v>
      </c>
      <c r="L5" s="23" t="s">
        <v>27</v>
      </c>
      <c r="M5" s="15" t="s">
        <v>12</v>
      </c>
    </row>
    <row r="6" spans="1:13" ht="18" customHeight="1">
      <c r="A6" s="198" t="s">
        <v>28</v>
      </c>
      <c r="B6" s="199"/>
      <c r="C6" s="19">
        <v>0.13700000000000001</v>
      </c>
      <c r="D6" s="20">
        <v>0.1</v>
      </c>
      <c r="E6" s="21">
        <v>5.5E-2</v>
      </c>
      <c r="F6" s="22">
        <v>0</v>
      </c>
      <c r="G6" s="22">
        <v>0</v>
      </c>
      <c r="H6" s="19">
        <v>6.3E-2</v>
      </c>
      <c r="I6" s="23">
        <v>4.2000000000000003E-2</v>
      </c>
      <c r="J6" s="21" t="s">
        <v>13</v>
      </c>
      <c r="K6" s="24" t="s">
        <v>29</v>
      </c>
      <c r="L6" s="23" t="s">
        <v>30</v>
      </c>
      <c r="M6" s="15" t="s">
        <v>12</v>
      </c>
    </row>
    <row r="7" spans="1:13" ht="18" customHeight="1">
      <c r="A7" s="198" t="s">
        <v>31</v>
      </c>
      <c r="B7" s="199"/>
      <c r="C7" s="19">
        <v>0.13700000000000001</v>
      </c>
      <c r="D7" s="20">
        <v>0.1</v>
      </c>
      <c r="E7" s="21">
        <v>5.5E-2</v>
      </c>
      <c r="F7" s="22">
        <v>0</v>
      </c>
      <c r="G7" s="22">
        <v>0</v>
      </c>
      <c r="H7" s="19">
        <v>6.3E-2</v>
      </c>
      <c r="I7" s="23">
        <v>4.2000000000000003E-2</v>
      </c>
      <c r="J7" s="21" t="s">
        <v>13</v>
      </c>
      <c r="K7" s="24" t="s">
        <v>29</v>
      </c>
      <c r="L7" s="23" t="s">
        <v>30</v>
      </c>
      <c r="M7" s="15" t="s">
        <v>12</v>
      </c>
    </row>
    <row r="8" spans="1:13" ht="18" customHeight="1">
      <c r="A8" s="198" t="s">
        <v>32</v>
      </c>
      <c r="B8" s="199"/>
      <c r="C8" s="19">
        <v>5.8000000000000003E-2</v>
      </c>
      <c r="D8" s="20">
        <v>4.2000000000000003E-2</v>
      </c>
      <c r="E8" s="21">
        <v>2.3E-2</v>
      </c>
      <c r="F8" s="22">
        <v>0</v>
      </c>
      <c r="G8" s="22">
        <v>0</v>
      </c>
      <c r="H8" s="19">
        <v>2.1000000000000001E-2</v>
      </c>
      <c r="I8" s="23">
        <v>1.4999999999999999E-2</v>
      </c>
      <c r="J8" s="21" t="s">
        <v>13</v>
      </c>
      <c r="K8" s="24" t="s">
        <v>29</v>
      </c>
      <c r="L8" s="23" t="s">
        <v>30</v>
      </c>
      <c r="M8" s="15" t="s">
        <v>12</v>
      </c>
    </row>
    <row r="9" spans="1:13" ht="18" customHeight="1">
      <c r="A9" s="198" t="s">
        <v>33</v>
      </c>
      <c r="B9" s="199"/>
      <c r="C9" s="19">
        <v>5.8999999999999997E-2</v>
      </c>
      <c r="D9" s="20">
        <v>4.2999999999999997E-2</v>
      </c>
      <c r="E9" s="21">
        <v>2.3E-2</v>
      </c>
      <c r="F9" s="22">
        <v>0</v>
      </c>
      <c r="G9" s="22">
        <v>0</v>
      </c>
      <c r="H9" s="19">
        <v>1.2E-2</v>
      </c>
      <c r="I9" s="23">
        <v>0.01</v>
      </c>
      <c r="J9" s="21" t="s">
        <v>13</v>
      </c>
      <c r="K9" s="24" t="s">
        <v>29</v>
      </c>
      <c r="L9" s="23" t="s">
        <v>30</v>
      </c>
      <c r="M9" s="15" t="s">
        <v>12</v>
      </c>
    </row>
    <row r="10" spans="1:13" ht="18" customHeight="1">
      <c r="A10" s="198" t="s">
        <v>34</v>
      </c>
      <c r="B10" s="199"/>
      <c r="C10" s="19">
        <v>5.8999999999999997E-2</v>
      </c>
      <c r="D10" s="20">
        <v>4.2999999999999997E-2</v>
      </c>
      <c r="E10" s="21">
        <v>2.3E-2</v>
      </c>
      <c r="F10" s="22">
        <v>0</v>
      </c>
      <c r="G10" s="22">
        <v>0</v>
      </c>
      <c r="H10" s="19">
        <v>1.2E-2</v>
      </c>
      <c r="I10" s="23">
        <v>0.01</v>
      </c>
      <c r="J10" s="21" t="s">
        <v>13</v>
      </c>
      <c r="K10" s="24" t="s">
        <v>29</v>
      </c>
      <c r="L10" s="23" t="s">
        <v>35</v>
      </c>
      <c r="M10" s="15" t="s">
        <v>12</v>
      </c>
    </row>
    <row r="11" spans="1:13" ht="18" customHeight="1">
      <c r="A11" s="198" t="s">
        <v>36</v>
      </c>
      <c r="B11" s="199"/>
      <c r="C11" s="19">
        <v>4.7E-2</v>
      </c>
      <c r="D11" s="20">
        <v>3.4000000000000002E-2</v>
      </c>
      <c r="E11" s="21">
        <v>1.9E-2</v>
      </c>
      <c r="F11" s="22">
        <v>0</v>
      </c>
      <c r="G11" s="22">
        <v>0</v>
      </c>
      <c r="H11" s="19">
        <v>0.02</v>
      </c>
      <c r="I11" s="23">
        <v>1.7000000000000001E-2</v>
      </c>
      <c r="J11" s="21" t="s">
        <v>13</v>
      </c>
      <c r="K11" s="24" t="s">
        <v>29</v>
      </c>
      <c r="L11" s="23" t="s">
        <v>30</v>
      </c>
      <c r="M11" s="15" t="s">
        <v>12</v>
      </c>
    </row>
    <row r="12" spans="1:13" ht="18" customHeight="1">
      <c r="A12" s="198" t="s">
        <v>37</v>
      </c>
      <c r="B12" s="199"/>
      <c r="C12" s="19">
        <v>8.2000000000000003E-2</v>
      </c>
      <c r="D12" s="20">
        <v>0.06</v>
      </c>
      <c r="E12" s="21">
        <v>3.3000000000000002E-2</v>
      </c>
      <c r="F12" s="22">
        <v>0</v>
      </c>
      <c r="G12" s="22">
        <v>0</v>
      </c>
      <c r="H12" s="19">
        <v>1.7999999999999999E-2</v>
      </c>
      <c r="I12" s="23">
        <v>1.2E-2</v>
      </c>
      <c r="J12" s="21" t="s">
        <v>13</v>
      </c>
      <c r="K12" s="24" t="s">
        <v>29</v>
      </c>
      <c r="L12" s="23" t="s">
        <v>38</v>
      </c>
      <c r="M12" s="15" t="s">
        <v>12</v>
      </c>
    </row>
    <row r="13" spans="1:13" ht="18" customHeight="1">
      <c r="A13" s="198" t="s">
        <v>39</v>
      </c>
      <c r="B13" s="199"/>
      <c r="C13" s="19">
        <v>8.2000000000000003E-2</v>
      </c>
      <c r="D13" s="20">
        <v>0.06</v>
      </c>
      <c r="E13" s="21">
        <v>3.3000000000000002E-2</v>
      </c>
      <c r="F13" s="22">
        <v>0</v>
      </c>
      <c r="G13" s="22">
        <v>0</v>
      </c>
      <c r="H13" s="19">
        <v>1.7999999999999999E-2</v>
      </c>
      <c r="I13" s="23">
        <v>1.2E-2</v>
      </c>
      <c r="J13" s="21" t="s">
        <v>13</v>
      </c>
      <c r="K13" s="24" t="s">
        <v>29</v>
      </c>
      <c r="L13" s="23" t="s">
        <v>38</v>
      </c>
      <c r="M13" s="15" t="s">
        <v>12</v>
      </c>
    </row>
    <row r="14" spans="1:13" ht="18" customHeight="1">
      <c r="A14" s="198" t="s">
        <v>40</v>
      </c>
      <c r="B14" s="199"/>
      <c r="C14" s="19">
        <v>0.104</v>
      </c>
      <c r="D14" s="20">
        <v>7.5999999999999998E-2</v>
      </c>
      <c r="E14" s="21">
        <v>4.2000000000000003E-2</v>
      </c>
      <c r="F14" s="22">
        <v>0</v>
      </c>
      <c r="G14" s="22">
        <v>0</v>
      </c>
      <c r="H14" s="19">
        <v>3.1E-2</v>
      </c>
      <c r="I14" s="23">
        <v>2.4E-2</v>
      </c>
      <c r="J14" s="21" t="s">
        <v>13</v>
      </c>
      <c r="K14" s="24" t="s">
        <v>29</v>
      </c>
      <c r="L14" s="23" t="s">
        <v>30</v>
      </c>
      <c r="M14" s="15" t="s">
        <v>12</v>
      </c>
    </row>
    <row r="15" spans="1:13" ht="18" customHeight="1">
      <c r="A15" s="198" t="s">
        <v>41</v>
      </c>
      <c r="B15" s="199"/>
      <c r="C15" s="19">
        <v>0.10199999999999999</v>
      </c>
      <c r="D15" s="20">
        <v>7.3999999999999996E-2</v>
      </c>
      <c r="E15" s="21">
        <v>4.1000000000000002E-2</v>
      </c>
      <c r="F15" s="22">
        <v>0</v>
      </c>
      <c r="G15" s="22">
        <v>0</v>
      </c>
      <c r="H15" s="19">
        <v>1.4999999999999999E-2</v>
      </c>
      <c r="I15" s="23">
        <v>1.2E-2</v>
      </c>
      <c r="J15" s="21" t="s">
        <v>13</v>
      </c>
      <c r="K15" s="24" t="s">
        <v>29</v>
      </c>
      <c r="L15" s="23" t="s">
        <v>30</v>
      </c>
      <c r="M15" s="15" t="s">
        <v>12</v>
      </c>
    </row>
    <row r="16" spans="1:13" ht="18" customHeight="1">
      <c r="A16" s="198" t="s">
        <v>42</v>
      </c>
      <c r="B16" s="199"/>
      <c r="C16" s="19">
        <v>0.10199999999999999</v>
      </c>
      <c r="D16" s="20">
        <v>7.3999999999999996E-2</v>
      </c>
      <c r="E16" s="21">
        <v>4.1000000000000002E-2</v>
      </c>
      <c r="F16" s="22">
        <v>0</v>
      </c>
      <c r="G16" s="22">
        <v>0</v>
      </c>
      <c r="H16" s="19">
        <v>1.4999999999999999E-2</v>
      </c>
      <c r="I16" s="23">
        <v>1.2E-2</v>
      </c>
      <c r="J16" s="21" t="s">
        <v>13</v>
      </c>
      <c r="K16" s="24" t="s">
        <v>29</v>
      </c>
      <c r="L16" s="23" t="s">
        <v>30</v>
      </c>
      <c r="M16" s="15" t="s">
        <v>12</v>
      </c>
    </row>
    <row r="17" spans="1:13" ht="18" customHeight="1">
      <c r="A17" s="198" t="s">
        <v>43</v>
      </c>
      <c r="B17" s="199"/>
      <c r="C17" s="19">
        <v>0.111</v>
      </c>
      <c r="D17" s="20">
        <v>8.1000000000000003E-2</v>
      </c>
      <c r="E17" s="21">
        <v>4.4999999999999998E-2</v>
      </c>
      <c r="F17" s="22">
        <v>0</v>
      </c>
      <c r="G17" s="22">
        <v>0</v>
      </c>
      <c r="H17" s="19">
        <v>3.1E-2</v>
      </c>
      <c r="I17" s="23">
        <v>2.3E-2</v>
      </c>
      <c r="J17" s="21" t="s">
        <v>13</v>
      </c>
      <c r="K17" s="24" t="s">
        <v>29</v>
      </c>
      <c r="L17" s="23" t="s">
        <v>30</v>
      </c>
      <c r="M17" s="15" t="s">
        <v>12</v>
      </c>
    </row>
    <row r="18" spans="1:13" ht="18" customHeight="1">
      <c r="A18" s="198" t="s">
        <v>44</v>
      </c>
      <c r="B18" s="199"/>
      <c r="C18" s="19">
        <v>8.3000000000000004E-2</v>
      </c>
      <c r="D18" s="20">
        <v>0.06</v>
      </c>
      <c r="E18" s="21">
        <v>3.3000000000000002E-2</v>
      </c>
      <c r="F18" s="22">
        <v>0</v>
      </c>
      <c r="G18" s="22">
        <v>0</v>
      </c>
      <c r="H18" s="19">
        <v>2.7E-2</v>
      </c>
      <c r="I18" s="23">
        <v>2.3E-2</v>
      </c>
      <c r="J18" s="21" t="s">
        <v>13</v>
      </c>
      <c r="K18" s="24" t="s">
        <v>29</v>
      </c>
      <c r="L18" s="23" t="s">
        <v>45</v>
      </c>
      <c r="M18" s="15" t="s">
        <v>12</v>
      </c>
    </row>
    <row r="19" spans="1:13" ht="18" customHeight="1">
      <c r="A19" s="198" t="s">
        <v>46</v>
      </c>
      <c r="B19" s="199"/>
      <c r="C19" s="19">
        <v>8.3000000000000004E-2</v>
      </c>
      <c r="D19" s="20">
        <v>0.06</v>
      </c>
      <c r="E19" s="21">
        <v>3.3000000000000002E-2</v>
      </c>
      <c r="F19" s="22">
        <v>0</v>
      </c>
      <c r="G19" s="22">
        <v>0</v>
      </c>
      <c r="H19" s="19">
        <v>2.7E-2</v>
      </c>
      <c r="I19" s="23">
        <v>2.3E-2</v>
      </c>
      <c r="J19" s="21" t="s">
        <v>13</v>
      </c>
      <c r="K19" s="24" t="s">
        <v>29</v>
      </c>
      <c r="L19" s="23" t="s">
        <v>45</v>
      </c>
      <c r="M19" s="15" t="s">
        <v>12</v>
      </c>
    </row>
    <row r="20" spans="1:13" ht="27.75" customHeight="1">
      <c r="A20" s="198" t="s">
        <v>47</v>
      </c>
      <c r="B20" s="199"/>
      <c r="C20" s="19">
        <v>8.3000000000000004E-2</v>
      </c>
      <c r="D20" s="20">
        <v>0.06</v>
      </c>
      <c r="E20" s="21">
        <v>3.3000000000000002E-2</v>
      </c>
      <c r="F20" s="22">
        <v>0</v>
      </c>
      <c r="G20" s="22">
        <v>0</v>
      </c>
      <c r="H20" s="19">
        <v>2.7E-2</v>
      </c>
      <c r="I20" s="23">
        <v>2.3E-2</v>
      </c>
      <c r="J20" s="21" t="s">
        <v>13</v>
      </c>
      <c r="K20" s="24" t="s">
        <v>29</v>
      </c>
      <c r="L20" s="23" t="s">
        <v>48</v>
      </c>
      <c r="M20" s="15" t="s">
        <v>12</v>
      </c>
    </row>
    <row r="21" spans="1:13" ht="18" customHeight="1">
      <c r="A21" s="198" t="s">
        <v>49</v>
      </c>
      <c r="B21" s="199"/>
      <c r="C21" s="19">
        <v>3.9E-2</v>
      </c>
      <c r="D21" s="20">
        <v>2.9000000000000001E-2</v>
      </c>
      <c r="E21" s="21">
        <v>1.6E-2</v>
      </c>
      <c r="F21" s="22">
        <v>0</v>
      </c>
      <c r="G21" s="22">
        <v>0</v>
      </c>
      <c r="H21" s="19">
        <v>2.1000000000000001E-2</v>
      </c>
      <c r="I21" s="23">
        <v>1.7000000000000001E-2</v>
      </c>
      <c r="J21" s="21" t="s">
        <v>13</v>
      </c>
      <c r="K21" s="24" t="s">
        <v>29</v>
      </c>
      <c r="L21" s="23" t="s">
        <v>30</v>
      </c>
      <c r="M21" s="15" t="s">
        <v>12</v>
      </c>
    </row>
    <row r="22" spans="1:13" ht="29.25" customHeight="1">
      <c r="A22" s="198" t="s">
        <v>50</v>
      </c>
      <c r="B22" s="199"/>
      <c r="C22" s="19">
        <v>3.9E-2</v>
      </c>
      <c r="D22" s="20">
        <v>2.9000000000000001E-2</v>
      </c>
      <c r="E22" s="21">
        <v>1.6E-2</v>
      </c>
      <c r="F22" s="22">
        <v>0</v>
      </c>
      <c r="G22" s="22">
        <v>0</v>
      </c>
      <c r="H22" s="19">
        <v>2.1000000000000001E-2</v>
      </c>
      <c r="I22" s="23">
        <v>1.7000000000000001E-2</v>
      </c>
      <c r="J22" s="21" t="s">
        <v>13</v>
      </c>
      <c r="K22" s="24" t="s">
        <v>29</v>
      </c>
      <c r="L22" s="23" t="s">
        <v>51</v>
      </c>
      <c r="M22" s="15" t="s">
        <v>12</v>
      </c>
    </row>
    <row r="23" spans="1:13" ht="18" customHeight="1">
      <c r="A23" s="198" t="s">
        <v>52</v>
      </c>
      <c r="B23" s="199"/>
      <c r="C23" s="19">
        <v>2.5999999999999999E-2</v>
      </c>
      <c r="D23" s="20">
        <v>1.9E-2</v>
      </c>
      <c r="E23" s="21">
        <v>0.01</v>
      </c>
      <c r="F23" s="22">
        <v>0</v>
      </c>
      <c r="G23" s="22">
        <v>0</v>
      </c>
      <c r="H23" s="19">
        <v>1.4999999999999999E-2</v>
      </c>
      <c r="I23" s="23">
        <v>1.0999999999999999E-2</v>
      </c>
      <c r="J23" s="21" t="s">
        <v>13</v>
      </c>
      <c r="K23" s="24" t="s">
        <v>29</v>
      </c>
      <c r="L23" s="23" t="s">
        <v>30</v>
      </c>
      <c r="M23" s="15" t="s">
        <v>12</v>
      </c>
    </row>
    <row r="24" spans="1:13" ht="27.75" customHeight="1">
      <c r="A24" s="198" t="s">
        <v>53</v>
      </c>
      <c r="B24" s="199"/>
      <c r="C24" s="19">
        <v>2.5999999999999999E-2</v>
      </c>
      <c r="D24" s="20">
        <v>1.9E-2</v>
      </c>
      <c r="E24" s="21">
        <v>0.01</v>
      </c>
      <c r="F24" s="22">
        <v>0</v>
      </c>
      <c r="G24" s="22">
        <v>0</v>
      </c>
      <c r="H24" s="19">
        <v>1.4999999999999999E-2</v>
      </c>
      <c r="I24" s="23">
        <v>1.0999999999999999E-2</v>
      </c>
      <c r="J24" s="21" t="s">
        <v>13</v>
      </c>
      <c r="K24" s="24" t="s">
        <v>29</v>
      </c>
      <c r="L24" s="23" t="s">
        <v>51</v>
      </c>
      <c r="M24" s="15" t="s">
        <v>12</v>
      </c>
    </row>
    <row r="25" spans="1:13" ht="18" customHeight="1">
      <c r="A25" s="198" t="s">
        <v>54</v>
      </c>
      <c r="B25" s="199"/>
      <c r="C25" s="19">
        <v>2.5999999999999999E-2</v>
      </c>
      <c r="D25" s="20">
        <v>1.9E-2</v>
      </c>
      <c r="E25" s="21">
        <v>0.01</v>
      </c>
      <c r="F25" s="22">
        <v>0</v>
      </c>
      <c r="G25" s="22">
        <v>0</v>
      </c>
      <c r="H25" s="19">
        <v>1.4999999999999999E-2</v>
      </c>
      <c r="I25" s="23">
        <v>1.0999999999999999E-2</v>
      </c>
      <c r="J25" s="21" t="s">
        <v>13</v>
      </c>
      <c r="K25" s="24" t="s">
        <v>29</v>
      </c>
      <c r="L25" s="23" t="s">
        <v>30</v>
      </c>
      <c r="M25" s="15" t="s">
        <v>12</v>
      </c>
    </row>
    <row r="26" spans="1:13" ht="27.75" customHeight="1" thickBot="1">
      <c r="A26" s="200" t="s">
        <v>55</v>
      </c>
      <c r="B26" s="201"/>
      <c r="C26" s="25">
        <v>2.5999999999999999E-2</v>
      </c>
      <c r="D26" s="26">
        <v>1.9E-2</v>
      </c>
      <c r="E26" s="27">
        <v>0.01</v>
      </c>
      <c r="F26" s="22">
        <v>0</v>
      </c>
      <c r="G26" s="22">
        <v>0</v>
      </c>
      <c r="H26" s="25">
        <v>1.4999999999999999E-2</v>
      </c>
      <c r="I26" s="28">
        <v>1.0999999999999999E-2</v>
      </c>
      <c r="J26" s="27" t="s">
        <v>13</v>
      </c>
      <c r="K26" s="29" t="s">
        <v>29</v>
      </c>
      <c r="L26" s="28" t="s">
        <v>56</v>
      </c>
      <c r="M26" s="15" t="s">
        <v>12</v>
      </c>
    </row>
    <row r="27" spans="1:13" ht="28.5" customHeight="1">
      <c r="A27" s="202" t="s">
        <v>57</v>
      </c>
      <c r="B27" s="203"/>
      <c r="C27" s="30">
        <v>0.13700000000000001</v>
      </c>
      <c r="D27" s="31">
        <v>0.1</v>
      </c>
      <c r="E27" s="32">
        <v>5.5E-2</v>
      </c>
      <c r="F27" s="33">
        <v>0</v>
      </c>
      <c r="G27" s="33">
        <v>0</v>
      </c>
      <c r="H27" s="30">
        <v>6.3E-2</v>
      </c>
      <c r="I27" s="34">
        <v>4.2000000000000003E-2</v>
      </c>
      <c r="J27" s="35" t="s">
        <v>58</v>
      </c>
      <c r="K27" s="36" t="s">
        <v>59</v>
      </c>
      <c r="L27" s="37" t="s">
        <v>60</v>
      </c>
      <c r="M27" s="15" t="s">
        <v>12</v>
      </c>
    </row>
    <row r="28" spans="1:13" ht="18" customHeight="1" thickBot="1">
      <c r="A28" s="200" t="s">
        <v>61</v>
      </c>
      <c r="B28" s="201"/>
      <c r="C28" s="25">
        <v>5.8999999999999997E-2</v>
      </c>
      <c r="D28" s="26">
        <v>4.2999999999999997E-2</v>
      </c>
      <c r="E28" s="27">
        <v>2.3E-2</v>
      </c>
      <c r="F28" s="38">
        <v>0</v>
      </c>
      <c r="G28" s="38">
        <v>0</v>
      </c>
      <c r="H28" s="25">
        <v>1.2E-2</v>
      </c>
      <c r="I28" s="28">
        <v>0.01</v>
      </c>
      <c r="J28" s="39" t="s">
        <v>62</v>
      </c>
      <c r="K28" s="40" t="s">
        <v>63</v>
      </c>
      <c r="L28" s="41" t="s">
        <v>64</v>
      </c>
      <c r="M28" s="15" t="s">
        <v>12</v>
      </c>
    </row>
    <row r="29" spans="1:13" ht="18" customHeight="1">
      <c r="A29" s="198" t="s">
        <v>65</v>
      </c>
      <c r="B29" s="199"/>
      <c r="C29" s="19">
        <v>5.8000000000000003E-2</v>
      </c>
      <c r="D29" s="20">
        <v>4.2000000000000003E-2</v>
      </c>
      <c r="E29" s="21">
        <v>2.3E-2</v>
      </c>
      <c r="F29" s="22">
        <v>0</v>
      </c>
      <c r="G29" s="22">
        <v>0</v>
      </c>
      <c r="H29" s="19">
        <v>2.1000000000000001E-2</v>
      </c>
      <c r="I29" s="23">
        <v>1.4999999999999999E-2</v>
      </c>
      <c r="J29" s="21" t="s">
        <v>13</v>
      </c>
      <c r="K29" s="24" t="s">
        <v>29</v>
      </c>
      <c r="L29" s="23" t="s">
        <v>30</v>
      </c>
      <c r="M29" s="15" t="s">
        <v>12</v>
      </c>
    </row>
    <row r="30" spans="1:13" ht="18" customHeight="1">
      <c r="A30" s="198" t="s">
        <v>66</v>
      </c>
      <c r="B30" s="199"/>
      <c r="C30" s="19">
        <v>4.7E-2</v>
      </c>
      <c r="D30" s="20">
        <v>3.4000000000000002E-2</v>
      </c>
      <c r="E30" s="21">
        <v>1.9E-2</v>
      </c>
      <c r="F30" s="22">
        <v>0</v>
      </c>
      <c r="G30" s="22">
        <v>0</v>
      </c>
      <c r="H30" s="19">
        <v>0.02</v>
      </c>
      <c r="I30" s="23">
        <v>1.7000000000000001E-2</v>
      </c>
      <c r="J30" s="21" t="s">
        <v>13</v>
      </c>
      <c r="K30" s="24" t="s">
        <v>29</v>
      </c>
      <c r="L30" s="23" t="s">
        <v>30</v>
      </c>
      <c r="M30" s="15" t="s">
        <v>12</v>
      </c>
    </row>
    <row r="31" spans="1:13" ht="18" customHeight="1">
      <c r="A31" s="198" t="s">
        <v>67</v>
      </c>
      <c r="B31" s="199"/>
      <c r="C31" s="19">
        <v>8.2000000000000003E-2</v>
      </c>
      <c r="D31" s="20">
        <v>0.06</v>
      </c>
      <c r="E31" s="21">
        <v>3.3000000000000002E-2</v>
      </c>
      <c r="F31" s="22">
        <v>0</v>
      </c>
      <c r="G31" s="22">
        <v>0</v>
      </c>
      <c r="H31" s="19">
        <v>1.7999999999999999E-2</v>
      </c>
      <c r="I31" s="23">
        <v>1.2E-2</v>
      </c>
      <c r="J31" s="21" t="s">
        <v>13</v>
      </c>
      <c r="K31" s="24" t="s">
        <v>29</v>
      </c>
      <c r="L31" s="23" t="s">
        <v>68</v>
      </c>
      <c r="M31" s="15" t="s">
        <v>12</v>
      </c>
    </row>
    <row r="32" spans="1:13" ht="18" customHeight="1">
      <c r="A32" s="198" t="s">
        <v>69</v>
      </c>
      <c r="B32" s="199"/>
      <c r="C32" s="19">
        <v>0.104</v>
      </c>
      <c r="D32" s="20">
        <v>7.5999999999999998E-2</v>
      </c>
      <c r="E32" s="21">
        <v>4.2000000000000003E-2</v>
      </c>
      <c r="F32" s="22">
        <v>0</v>
      </c>
      <c r="G32" s="22">
        <v>0</v>
      </c>
      <c r="H32" s="19">
        <v>3.1E-2</v>
      </c>
      <c r="I32" s="23">
        <v>2.4E-2</v>
      </c>
      <c r="J32" s="21" t="s">
        <v>13</v>
      </c>
      <c r="K32" s="24" t="s">
        <v>29</v>
      </c>
      <c r="L32" s="23" t="s">
        <v>30</v>
      </c>
      <c r="M32" s="15" t="s">
        <v>12</v>
      </c>
    </row>
    <row r="33" spans="1:13" ht="18" customHeight="1">
      <c r="A33" s="198" t="s">
        <v>70</v>
      </c>
      <c r="B33" s="199"/>
      <c r="C33" s="19">
        <v>0.10199999999999999</v>
      </c>
      <c r="D33" s="20">
        <v>7.3999999999999996E-2</v>
      </c>
      <c r="E33" s="21">
        <v>4.1000000000000002E-2</v>
      </c>
      <c r="F33" s="22">
        <v>0</v>
      </c>
      <c r="G33" s="22">
        <v>0</v>
      </c>
      <c r="H33" s="19">
        <v>1.4999999999999999E-2</v>
      </c>
      <c r="I33" s="23">
        <v>1.2E-2</v>
      </c>
      <c r="J33" s="21" t="s">
        <v>13</v>
      </c>
      <c r="K33" s="24" t="s">
        <v>29</v>
      </c>
      <c r="L33" s="23" t="s">
        <v>30</v>
      </c>
      <c r="M33" s="15" t="s">
        <v>12</v>
      </c>
    </row>
    <row r="34" spans="1:13" ht="18" customHeight="1">
      <c r="A34" s="198" t="s">
        <v>71</v>
      </c>
      <c r="B34" s="199"/>
      <c r="C34" s="19">
        <v>0.111</v>
      </c>
      <c r="D34" s="20">
        <v>8.1000000000000003E-2</v>
      </c>
      <c r="E34" s="21">
        <v>4.4999999999999998E-2</v>
      </c>
      <c r="F34" s="22">
        <v>0</v>
      </c>
      <c r="G34" s="22">
        <v>0</v>
      </c>
      <c r="H34" s="19">
        <v>3.1E-2</v>
      </c>
      <c r="I34" s="23">
        <v>2.3E-2</v>
      </c>
      <c r="J34" s="21" t="s">
        <v>13</v>
      </c>
      <c r="K34" s="24" t="s">
        <v>29</v>
      </c>
      <c r="L34" s="23" t="s">
        <v>30</v>
      </c>
      <c r="M34" s="15" t="s">
        <v>12</v>
      </c>
    </row>
    <row r="35" spans="1:13" ht="27.75" customHeight="1">
      <c r="A35" s="198" t="s">
        <v>72</v>
      </c>
      <c r="B35" s="199"/>
      <c r="C35" s="19">
        <v>8.3000000000000004E-2</v>
      </c>
      <c r="D35" s="20">
        <v>0.06</v>
      </c>
      <c r="E35" s="21">
        <v>3.3000000000000002E-2</v>
      </c>
      <c r="F35" s="22">
        <v>0</v>
      </c>
      <c r="G35" s="22">
        <v>0</v>
      </c>
      <c r="H35" s="19">
        <v>2.7E-2</v>
      </c>
      <c r="I35" s="23">
        <v>2.3E-2</v>
      </c>
      <c r="J35" s="21" t="s">
        <v>13</v>
      </c>
      <c r="K35" s="24" t="s">
        <v>29</v>
      </c>
      <c r="L35" s="23" t="s">
        <v>56</v>
      </c>
      <c r="M35" s="15" t="s">
        <v>12</v>
      </c>
    </row>
    <row r="36" spans="1:13" ht="29.25" customHeight="1">
      <c r="A36" s="198" t="s">
        <v>73</v>
      </c>
      <c r="B36" s="199"/>
      <c r="C36" s="19">
        <v>3.9E-2</v>
      </c>
      <c r="D36" s="20">
        <v>2.9000000000000001E-2</v>
      </c>
      <c r="E36" s="21">
        <v>1.6E-2</v>
      </c>
      <c r="F36" s="22">
        <v>0</v>
      </c>
      <c r="G36" s="22">
        <v>0</v>
      </c>
      <c r="H36" s="19">
        <v>2.1000000000000001E-2</v>
      </c>
      <c r="I36" s="23">
        <v>1.7000000000000001E-2</v>
      </c>
      <c r="J36" s="21" t="s">
        <v>13</v>
      </c>
      <c r="K36" s="24" t="s">
        <v>29</v>
      </c>
      <c r="L36" s="23" t="s">
        <v>51</v>
      </c>
      <c r="M36" s="15" t="s">
        <v>12</v>
      </c>
    </row>
    <row r="37" spans="1:13" ht="27.75" customHeight="1">
      <c r="A37" s="198" t="s">
        <v>74</v>
      </c>
      <c r="B37" s="199"/>
      <c r="C37" s="19">
        <v>2.5999999999999999E-2</v>
      </c>
      <c r="D37" s="20">
        <v>1.9E-2</v>
      </c>
      <c r="E37" s="21">
        <v>0.01</v>
      </c>
      <c r="F37" s="22">
        <v>0</v>
      </c>
      <c r="G37" s="22">
        <v>0</v>
      </c>
      <c r="H37" s="19">
        <v>1.4999999999999999E-2</v>
      </c>
      <c r="I37" s="23">
        <v>1.0999999999999999E-2</v>
      </c>
      <c r="J37" s="21" t="s">
        <v>13</v>
      </c>
      <c r="K37" s="24" t="s">
        <v>29</v>
      </c>
      <c r="L37" s="23" t="s">
        <v>51</v>
      </c>
      <c r="M37" s="15" t="s">
        <v>12</v>
      </c>
    </row>
    <row r="38" spans="1:13" ht="27.75" customHeight="1" thickBot="1">
      <c r="A38" s="200" t="s">
        <v>75</v>
      </c>
      <c r="B38" s="201"/>
      <c r="C38" s="25">
        <v>2.5999999999999999E-2</v>
      </c>
      <c r="D38" s="26">
        <v>1.9E-2</v>
      </c>
      <c r="E38" s="27">
        <v>0.01</v>
      </c>
      <c r="F38" s="38">
        <v>0</v>
      </c>
      <c r="G38" s="42">
        <v>0</v>
      </c>
      <c r="H38" s="25">
        <v>1.4999999999999999E-2</v>
      </c>
      <c r="I38" s="28">
        <v>1.0999999999999999E-2</v>
      </c>
      <c r="J38" s="27" t="s">
        <v>13</v>
      </c>
      <c r="K38" s="29" t="s">
        <v>29</v>
      </c>
      <c r="L38" s="28" t="s">
        <v>76</v>
      </c>
      <c r="M38" s="15" t="s">
        <v>12</v>
      </c>
    </row>
  </sheetData>
  <mergeCells count="40">
    <mergeCell ref="A2:B4"/>
    <mergeCell ref="C2:G2"/>
    <mergeCell ref="H2:L2"/>
    <mergeCell ref="C3:G3"/>
    <mergeCell ref="H3:I3"/>
    <mergeCell ref="J3:L4"/>
    <mergeCell ref="A16:B16"/>
    <mergeCell ref="A5:B5"/>
    <mergeCell ref="A6:B6"/>
    <mergeCell ref="A7:B7"/>
    <mergeCell ref="A8:B8"/>
    <mergeCell ref="A9:B9"/>
    <mergeCell ref="A10:B10"/>
    <mergeCell ref="A11:B11"/>
    <mergeCell ref="A12:B12"/>
    <mergeCell ref="A13:B13"/>
    <mergeCell ref="A14:B14"/>
    <mergeCell ref="A15:B15"/>
    <mergeCell ref="A28:B28"/>
    <mergeCell ref="A17:B17"/>
    <mergeCell ref="A18:B18"/>
    <mergeCell ref="A19:B19"/>
    <mergeCell ref="A20:B20"/>
    <mergeCell ref="A21:B21"/>
    <mergeCell ref="A22:B22"/>
    <mergeCell ref="A23:B23"/>
    <mergeCell ref="A24:B24"/>
    <mergeCell ref="A25:B25"/>
    <mergeCell ref="A26:B26"/>
    <mergeCell ref="A27:B27"/>
    <mergeCell ref="A35:B35"/>
    <mergeCell ref="A36:B36"/>
    <mergeCell ref="A37:B37"/>
    <mergeCell ref="A38:B38"/>
    <mergeCell ref="A29:B29"/>
    <mergeCell ref="A30:B30"/>
    <mergeCell ref="A31:B31"/>
    <mergeCell ref="A32:B32"/>
    <mergeCell ref="A33:B33"/>
    <mergeCell ref="A34:B34"/>
  </mergeCells>
  <phoneticPr fontId="2"/>
  <pageMargins left="0.75" right="0.75" top="0.73" bottom="0.52" header="0.51200000000000001" footer="0.2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6"/>
  <sheetViews>
    <sheetView zoomScaleNormal="100" zoomScaleSheetLayoutView="85" workbookViewId="0">
      <selection activeCell="A5" sqref="A5:B38"/>
    </sheetView>
  </sheetViews>
  <sheetFormatPr defaultColWidth="9" defaultRowHeight="18.75"/>
  <cols>
    <col min="1" max="1" width="21.75" style="15" customWidth="1"/>
    <col min="2" max="2" width="20.375" style="15" customWidth="1"/>
    <col min="3" max="3" width="29.75" style="15" customWidth="1"/>
    <col min="4" max="16384" width="9" style="15"/>
  </cols>
  <sheetData>
    <row r="1" spans="1:7" ht="19.5" thickBot="1">
      <c r="A1" s="13" t="s">
        <v>77</v>
      </c>
      <c r="B1" s="13"/>
      <c r="C1" s="13"/>
    </row>
    <row r="2" spans="1:7" ht="27.75" customHeight="1">
      <c r="A2" s="204" t="s">
        <v>78</v>
      </c>
      <c r="B2" s="205"/>
      <c r="C2" s="43" t="s">
        <v>79</v>
      </c>
      <c r="E2" s="210" t="s">
        <v>17</v>
      </c>
      <c r="F2" s="211"/>
      <c r="G2" s="211"/>
    </row>
    <row r="3" spans="1:7" ht="18" customHeight="1">
      <c r="A3" s="44" t="s">
        <v>80</v>
      </c>
      <c r="B3" s="45"/>
      <c r="C3" s="46">
        <v>2.4E-2</v>
      </c>
      <c r="E3" s="216" t="s">
        <v>81</v>
      </c>
      <c r="F3" s="217"/>
      <c r="G3" s="217"/>
    </row>
    <row r="4" spans="1:7" ht="18" customHeight="1">
      <c r="A4" s="47" t="s">
        <v>28</v>
      </c>
      <c r="B4" s="45"/>
      <c r="C4" s="46">
        <v>2.4E-2</v>
      </c>
      <c r="E4" s="16" t="s">
        <v>4</v>
      </c>
      <c r="F4" s="17" t="s">
        <v>3</v>
      </c>
      <c r="G4" s="17" t="s">
        <v>2</v>
      </c>
    </row>
    <row r="5" spans="1:7" ht="18" customHeight="1">
      <c r="A5" s="47" t="s">
        <v>82</v>
      </c>
      <c r="B5" s="45"/>
      <c r="C5" s="46">
        <v>2.4E-2</v>
      </c>
    </row>
    <row r="6" spans="1:7" ht="18" customHeight="1">
      <c r="A6" s="47" t="s">
        <v>83</v>
      </c>
      <c r="B6" s="45"/>
      <c r="C6" s="46">
        <v>1.0999999999999999E-2</v>
      </c>
    </row>
    <row r="7" spans="1:7" ht="18" customHeight="1">
      <c r="A7" s="47" t="s">
        <v>84</v>
      </c>
      <c r="B7" s="45"/>
      <c r="C7" s="46">
        <v>1.0999999999999999E-2</v>
      </c>
    </row>
    <row r="8" spans="1:7" ht="18" customHeight="1">
      <c r="A8" s="47" t="s">
        <v>34</v>
      </c>
      <c r="B8" s="45"/>
      <c r="C8" s="46">
        <v>1.0999999999999999E-2</v>
      </c>
    </row>
    <row r="9" spans="1:7" ht="18" customHeight="1">
      <c r="A9" s="47" t="s">
        <v>85</v>
      </c>
      <c r="B9" s="45"/>
      <c r="C9" s="46">
        <v>0.01</v>
      </c>
    </row>
    <row r="10" spans="1:7" ht="18" customHeight="1">
      <c r="A10" s="47" t="s">
        <v>86</v>
      </c>
      <c r="B10" s="45"/>
      <c r="C10" s="46">
        <v>1.4999999999999999E-2</v>
      </c>
    </row>
    <row r="11" spans="1:7" ht="18" customHeight="1">
      <c r="A11" s="47" t="s">
        <v>39</v>
      </c>
      <c r="B11" s="45"/>
      <c r="C11" s="46">
        <v>1.4999999999999999E-2</v>
      </c>
    </row>
    <row r="12" spans="1:7" ht="18" customHeight="1">
      <c r="A12" s="47" t="s">
        <v>87</v>
      </c>
      <c r="B12" s="45"/>
      <c r="C12" s="46">
        <v>2.3E-2</v>
      </c>
    </row>
    <row r="13" spans="1:7" ht="18" customHeight="1">
      <c r="A13" s="47" t="s">
        <v>88</v>
      </c>
      <c r="B13" s="45"/>
      <c r="C13" s="46">
        <v>1.7000000000000001E-2</v>
      </c>
    </row>
    <row r="14" spans="1:7" ht="18" customHeight="1">
      <c r="A14" s="47" t="s">
        <v>42</v>
      </c>
      <c r="B14" s="45"/>
      <c r="C14" s="46">
        <v>1.7000000000000001E-2</v>
      </c>
    </row>
    <row r="15" spans="1:7" ht="18" customHeight="1">
      <c r="A15" s="47" t="s">
        <v>43</v>
      </c>
      <c r="B15" s="45"/>
      <c r="C15" s="46">
        <v>2.3E-2</v>
      </c>
    </row>
    <row r="16" spans="1:7" ht="18" customHeight="1">
      <c r="A16" s="47" t="s">
        <v>44</v>
      </c>
      <c r="B16" s="45"/>
      <c r="C16" s="46">
        <v>1.6E-2</v>
      </c>
    </row>
    <row r="17" spans="1:3" ht="18" customHeight="1">
      <c r="A17" s="47" t="s">
        <v>46</v>
      </c>
      <c r="B17" s="45"/>
      <c r="C17" s="46">
        <v>1.6E-2</v>
      </c>
    </row>
    <row r="18" spans="1:3" ht="18" customHeight="1">
      <c r="A18" s="47" t="s">
        <v>47</v>
      </c>
      <c r="B18" s="45"/>
      <c r="C18" s="46">
        <v>1.6E-2</v>
      </c>
    </row>
    <row r="19" spans="1:3" ht="18" customHeight="1">
      <c r="A19" s="47" t="s">
        <v>49</v>
      </c>
      <c r="B19" s="45"/>
      <c r="C19" s="46">
        <v>8.0000000000000002E-3</v>
      </c>
    </row>
    <row r="20" spans="1:3" ht="18" customHeight="1">
      <c r="A20" s="47" t="s">
        <v>89</v>
      </c>
      <c r="B20" s="45"/>
      <c r="C20" s="46">
        <v>8.0000000000000002E-3</v>
      </c>
    </row>
    <row r="21" spans="1:3" ht="18" customHeight="1">
      <c r="A21" s="47" t="s">
        <v>52</v>
      </c>
      <c r="B21" s="45"/>
      <c r="C21" s="46">
        <v>5.0000000000000001E-3</v>
      </c>
    </row>
    <row r="22" spans="1:3" ht="18" customHeight="1">
      <c r="A22" s="47" t="s">
        <v>90</v>
      </c>
      <c r="B22" s="45"/>
      <c r="C22" s="46">
        <v>5.0000000000000001E-3</v>
      </c>
    </row>
    <row r="23" spans="1:3" ht="18" customHeight="1">
      <c r="A23" s="47" t="s">
        <v>54</v>
      </c>
      <c r="B23" s="45"/>
      <c r="C23" s="46">
        <v>5.0000000000000001E-3</v>
      </c>
    </row>
    <row r="24" spans="1:3" ht="18" customHeight="1" thickBot="1">
      <c r="A24" s="48" t="s">
        <v>55</v>
      </c>
      <c r="B24" s="49"/>
      <c r="C24" s="46">
        <v>5.0000000000000001E-3</v>
      </c>
    </row>
    <row r="25" spans="1:3" ht="18" customHeight="1">
      <c r="A25" s="50" t="s">
        <v>57</v>
      </c>
      <c r="B25" s="51"/>
      <c r="C25" s="52">
        <v>2.4E-2</v>
      </c>
    </row>
    <row r="26" spans="1:3" ht="18" customHeight="1" thickBot="1">
      <c r="A26" s="48" t="s">
        <v>61</v>
      </c>
      <c r="B26" s="49"/>
      <c r="C26" s="53">
        <v>1.0999999999999999E-2</v>
      </c>
    </row>
    <row r="27" spans="1:3" ht="18" customHeight="1">
      <c r="A27" s="47" t="s">
        <v>91</v>
      </c>
      <c r="B27" s="45"/>
      <c r="C27" s="46">
        <v>1.0999999999999999E-2</v>
      </c>
    </row>
    <row r="28" spans="1:3" ht="18" customHeight="1">
      <c r="A28" s="47" t="s">
        <v>66</v>
      </c>
      <c r="B28" s="45"/>
      <c r="C28" s="46">
        <v>0.01</v>
      </c>
    </row>
    <row r="29" spans="1:3" ht="18" customHeight="1">
      <c r="A29" s="47" t="s">
        <v>92</v>
      </c>
      <c r="B29" s="45"/>
      <c r="C29" s="46">
        <v>1.4999999999999999E-2</v>
      </c>
    </row>
    <row r="30" spans="1:3" ht="18" customHeight="1">
      <c r="A30" s="47" t="s">
        <v>93</v>
      </c>
      <c r="B30" s="45"/>
      <c r="C30" s="46">
        <v>2.3E-2</v>
      </c>
    </row>
    <row r="31" spans="1:3" ht="18" customHeight="1">
      <c r="A31" s="47" t="s">
        <v>94</v>
      </c>
      <c r="B31" s="45"/>
      <c r="C31" s="46">
        <v>1.7000000000000001E-2</v>
      </c>
    </row>
    <row r="32" spans="1:3" ht="18" customHeight="1">
      <c r="A32" s="47" t="s">
        <v>95</v>
      </c>
      <c r="B32" s="45"/>
      <c r="C32" s="46">
        <v>2.3E-2</v>
      </c>
    </row>
    <row r="33" spans="1:3" ht="18" customHeight="1">
      <c r="A33" s="47" t="s">
        <v>72</v>
      </c>
      <c r="B33" s="45"/>
      <c r="C33" s="46">
        <v>1.6E-2</v>
      </c>
    </row>
    <row r="34" spans="1:3" ht="18" customHeight="1">
      <c r="A34" s="47" t="s">
        <v>96</v>
      </c>
      <c r="B34" s="45"/>
      <c r="C34" s="46">
        <v>8.0000000000000002E-3</v>
      </c>
    </row>
    <row r="35" spans="1:3" ht="18" customHeight="1">
      <c r="A35" s="47" t="s">
        <v>97</v>
      </c>
      <c r="B35" s="45"/>
      <c r="C35" s="46">
        <v>5.0000000000000001E-3</v>
      </c>
    </row>
    <row r="36" spans="1:3" ht="18" customHeight="1" thickBot="1">
      <c r="A36" s="48" t="s">
        <v>75</v>
      </c>
      <c r="B36" s="49"/>
      <c r="C36" s="53">
        <v>5.0000000000000001E-3</v>
      </c>
    </row>
  </sheetData>
  <mergeCells count="3">
    <mergeCell ref="A2:B2"/>
    <mergeCell ref="E2:G2"/>
    <mergeCell ref="E3:G3"/>
  </mergeCells>
  <phoneticPr fontId="2"/>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作成上の注意</vt:lpstr>
      <vt:lpstr>計算シート（訪問）</vt:lpstr>
      <vt:lpstr>計算シート（通所）</vt:lpstr>
      <vt:lpstr>訪問型サービス（独自・定率）A3単位</vt:lpstr>
      <vt:lpstr>通所型サービス（独自・定率）A7単位</vt:lpstr>
      <vt:lpstr>【参考】数式用</vt:lpstr>
      <vt:lpstr>【参考】数式用2</vt:lpstr>
      <vt:lpstr>【参考】数式用!Print_Area</vt:lpstr>
      <vt:lpstr>【参考】数式用2!Print_Area</vt:lpstr>
      <vt:lpstr>'計算シート（通所）'!Print_Area</vt:lpstr>
      <vt:lpstr>'計算シート（訪問）'!Print_Area</vt:lpstr>
      <vt:lpstr>【参考】数式用2!サービス名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菅原　和幸(足立区)</dc:creator>
  <cp:lastModifiedBy>Administrator</cp:lastModifiedBy>
  <cp:lastPrinted>2025-02-25T05:04:43Z</cp:lastPrinted>
  <dcterms:created xsi:type="dcterms:W3CDTF">2022-03-16T04:36:04Z</dcterms:created>
  <dcterms:modified xsi:type="dcterms:W3CDTF">2025-02-25T05:05:53Z</dcterms:modified>
</cp:coreProperties>
</file>