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作業用\00_特養公募\R04（民有地1・区有地1）\060_質問票回答\"/>
    </mc:Choice>
  </mc:AlternateContent>
  <xr:revisionPtr revIDLastSave="0" documentId="13_ncr:1_{01A75EA0-85F7-4171-B036-514804619D5C}" xr6:coauthVersionLast="36" xr6:coauthVersionMax="36" xr10:uidLastSave="{00000000-0000-0000-0000-000000000000}"/>
  <bookViews>
    <workbookView xWindow="0" yWindow="0" windowWidth="23040" windowHeight="8796" xr2:uid="{C036A54C-B975-463E-ABD4-A9C96028E5B9}"/>
  </bookViews>
  <sheets>
    <sheet name="区補助金算出表（地域交流スペース分）" sheetId="1" r:id="rId1"/>
  </sheets>
  <definedNames>
    <definedName name="_xlnm.Print_Area" localSheetId="0">'区補助金算出表（地域交流スペース分）'!$A$1:$L$48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 s="1"/>
  <c r="G13" i="1"/>
  <c r="K13" i="1" l="1"/>
  <c r="K16" i="1" l="1"/>
  <c r="K15" i="1"/>
  <c r="K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K14" authorId="0" shapeId="0" xr:uid="{EFF68B57-33EB-459B-A89A-B029A941A839}">
      <text>
        <r>
          <rPr>
            <sz val="9"/>
            <rFont val="ＭＳ Ｐゴシック"/>
            <family val="3"/>
            <charset val="128"/>
          </rPr>
          <t>各年度の出来高を乗じて千円未満切捨て</t>
        </r>
      </text>
    </comment>
  </commentList>
</comments>
</file>

<file path=xl/sharedStrings.xml><?xml version="1.0" encoding="utf-8"?>
<sst xmlns="http://schemas.openxmlformats.org/spreadsheetml/2006/main" count="74" uniqueCount="57">
  <si>
    <r>
      <rPr>
        <sz val="16"/>
        <color indexed="10"/>
        <rFont val="ＭＳ Ｐ明朝"/>
        <family val="1"/>
        <charset val="128"/>
      </rPr>
      <t>（仮称）</t>
    </r>
    <r>
      <rPr>
        <sz val="16"/>
        <rFont val="ＭＳ Ｐ明朝"/>
        <family val="1"/>
        <charset val="128"/>
      </rPr>
      <t>防災拠点型地域交流スペース整備費特別助成金　所要額調書</t>
    </r>
    <rPh sb="1" eb="3">
      <t>カショウ</t>
    </rPh>
    <rPh sb="4" eb="6">
      <t>ボウサイ</t>
    </rPh>
    <rPh sb="6" eb="8">
      <t>キョテン</t>
    </rPh>
    <rPh sb="8" eb="9">
      <t>カタ</t>
    </rPh>
    <rPh sb="9" eb="11">
      <t>チイキ</t>
    </rPh>
    <rPh sb="11" eb="13">
      <t>コウリュウ</t>
    </rPh>
    <rPh sb="17" eb="20">
      <t>セイビヒ</t>
    </rPh>
    <rPh sb="20" eb="22">
      <t>トクベツ</t>
    </rPh>
    <rPh sb="22" eb="25">
      <t>ジョセイキン</t>
    </rPh>
    <rPh sb="26" eb="28">
      <t>ショヨウ</t>
    </rPh>
    <rPh sb="28" eb="29">
      <t>ガク</t>
    </rPh>
    <rPh sb="29" eb="31">
      <t>チョウショ</t>
    </rPh>
    <phoneticPr fontId="5"/>
  </si>
  <si>
    <t>施　　　　設　　　　名</t>
    <rPh sb="0" eb="1">
      <t>シ</t>
    </rPh>
    <rPh sb="5" eb="6">
      <t>セツ</t>
    </rPh>
    <rPh sb="10" eb="11">
      <t>ナ</t>
    </rPh>
    <phoneticPr fontId="5"/>
  </si>
  <si>
    <t>（仮称）特別養護老人ホーム●●園</t>
    <phoneticPr fontId="5"/>
  </si>
  <si>
    <t>法　　　　人　　　　名</t>
    <rPh sb="0" eb="1">
      <t>ホウ</t>
    </rPh>
    <rPh sb="5" eb="6">
      <t>ヒト</t>
    </rPh>
    <rPh sb="10" eb="11">
      <t>ナ</t>
    </rPh>
    <phoneticPr fontId="5"/>
  </si>
  <si>
    <t>社会福祉法人●●会</t>
    <phoneticPr fontId="5"/>
  </si>
  <si>
    <t>整　　備　　年　　度</t>
    <rPh sb="0" eb="1">
      <t>ヒトシ</t>
    </rPh>
    <rPh sb="3" eb="4">
      <t>ビ</t>
    </rPh>
    <rPh sb="6" eb="7">
      <t>ネン</t>
    </rPh>
    <rPh sb="9" eb="10">
      <t>ド</t>
    </rPh>
    <phoneticPr fontId="5"/>
  </si>
  <si>
    <t>施設所在地（地番）</t>
    <rPh sb="0" eb="2">
      <t>シセツ</t>
    </rPh>
    <rPh sb="2" eb="5">
      <t>ショザイチ</t>
    </rPh>
    <rPh sb="6" eb="7">
      <t>チ</t>
    </rPh>
    <rPh sb="7" eb="8">
      <t>バン</t>
    </rPh>
    <phoneticPr fontId="5"/>
  </si>
  <si>
    <t>東京都足立区本木一丁目448番４の一部</t>
    <rPh sb="14" eb="15">
      <t>バン</t>
    </rPh>
    <rPh sb="17" eb="19">
      <t>イチブ</t>
    </rPh>
    <phoneticPr fontId="5"/>
  </si>
  <si>
    <t>（円）</t>
    <rPh sb="1" eb="2">
      <t>エン</t>
    </rPh>
    <phoneticPr fontId="5"/>
  </si>
  <si>
    <t>うち
地域交流スペース</t>
    <rPh sb="3" eb="5">
      <t>チイキ</t>
    </rPh>
    <rPh sb="5" eb="7">
      <t>コウリュウ</t>
    </rPh>
    <phoneticPr fontId="5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</si>
  <si>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5"/>
  </si>
  <si>
    <t>差引額</t>
    <rPh sb="0" eb="2">
      <t>サシヒキ</t>
    </rPh>
    <rPh sb="2" eb="3">
      <t>ガク</t>
    </rPh>
    <phoneticPr fontId="5"/>
  </si>
  <si>
    <t>東京都補助額
（地域交流スペース整備費）</t>
    <rPh sb="0" eb="3">
      <t>トウキョウト</t>
    </rPh>
    <rPh sb="3" eb="5">
      <t>ホジョ</t>
    </rPh>
    <rPh sb="5" eb="6">
      <t>ガク</t>
    </rPh>
    <rPh sb="8" eb="10">
      <t>チイキ</t>
    </rPh>
    <rPh sb="10" eb="12">
      <t>コウリュウ</t>
    </rPh>
    <rPh sb="16" eb="19">
      <t>セイビヒ</t>
    </rPh>
    <phoneticPr fontId="5"/>
  </si>
  <si>
    <t>足立区助成額
（地域交流スペース整備費）
（東京都補助額の１／４）</t>
    <rPh sb="0" eb="3">
      <t>アダチク</t>
    </rPh>
    <rPh sb="3" eb="6">
      <t>ジョセイガク</t>
    </rPh>
    <rPh sb="5" eb="6">
      <t>ガク</t>
    </rPh>
    <rPh sb="22" eb="25">
      <t>トウキョウト</t>
    </rPh>
    <rPh sb="25" eb="27">
      <t>ホジョ</t>
    </rPh>
    <rPh sb="27" eb="28">
      <t>ガク</t>
    </rPh>
    <phoneticPr fontId="5"/>
  </si>
  <si>
    <t>合計</t>
    <rPh sb="0" eb="2">
      <t>ゴウケイ</t>
    </rPh>
    <phoneticPr fontId="5"/>
  </si>
  <si>
    <t>防災拠点型地域交流スペース整備費特別助成金　申請額</t>
    <rPh sb="0" eb="2">
      <t>ボウサイ</t>
    </rPh>
    <rPh sb="2" eb="4">
      <t>キョテン</t>
    </rPh>
    <rPh sb="4" eb="5">
      <t>カタ</t>
    </rPh>
    <rPh sb="5" eb="7">
      <t>チイキ</t>
    </rPh>
    <rPh sb="7" eb="9">
      <t>コウリュウ</t>
    </rPh>
    <rPh sb="13" eb="16">
      <t>セイビヒ</t>
    </rPh>
    <rPh sb="16" eb="18">
      <t>トクベツ</t>
    </rPh>
    <rPh sb="18" eb="21">
      <t>ジョセイキン</t>
    </rPh>
    <rPh sb="22" eb="24">
      <t>シンセイ</t>
    </rPh>
    <rPh sb="24" eb="25">
      <t>ガク</t>
    </rPh>
    <phoneticPr fontId="5"/>
  </si>
  <si>
    <t>A</t>
    <phoneticPr fontId="5"/>
  </si>
  <si>
    <t>B</t>
    <phoneticPr fontId="5"/>
  </si>
  <si>
    <t>C</t>
    <phoneticPr fontId="5"/>
  </si>
  <si>
    <t>D＝B-C</t>
    <phoneticPr fontId="5"/>
  </si>
  <si>
    <t>E</t>
    <phoneticPr fontId="5"/>
  </si>
  <si>
    <t>F＝E×1/4</t>
    <phoneticPr fontId="5"/>
  </si>
  <si>
    <t>G＝E+F</t>
    <phoneticPr fontId="5"/>
  </si>
  <si>
    <t>H＝D－G</t>
    <phoneticPr fontId="5"/>
  </si>
  <si>
    <t>総額</t>
    <rPh sb="0" eb="2">
      <t>ソウガク</t>
    </rPh>
    <phoneticPr fontId="5"/>
  </si>
  <si>
    <t>令和５年度出来高</t>
    <rPh sb="0" eb="2">
      <t>レイワ</t>
    </rPh>
    <rPh sb="3" eb="5">
      <t>ネンド</t>
    </rPh>
    <rPh sb="5" eb="8">
      <t>デキダカ</t>
    </rPh>
    <phoneticPr fontId="5"/>
  </si>
  <si>
    <t>－</t>
    <phoneticPr fontId="5"/>
  </si>
  <si>
    <t>令和６年度出来高</t>
    <rPh sb="0" eb="2">
      <t>レイワ</t>
    </rPh>
    <rPh sb="3" eb="5">
      <t>ネンド</t>
    </rPh>
    <rPh sb="5" eb="8">
      <t>デキダカ</t>
    </rPh>
    <phoneticPr fontId="5"/>
  </si>
  <si>
    <t>令和７年度出来高</t>
    <rPh sb="0" eb="2">
      <t>レイワ</t>
    </rPh>
    <rPh sb="3" eb="5">
      <t>ネンド</t>
    </rPh>
    <rPh sb="5" eb="8">
      <t>デキダカ</t>
    </rPh>
    <phoneticPr fontId="5"/>
  </si>
  <si>
    <t>＜追加補助金試算シート＞</t>
    <rPh sb="1" eb="3">
      <t>ツイカ</t>
    </rPh>
    <rPh sb="3" eb="6">
      <t>ホジョキン</t>
    </rPh>
    <rPh sb="6" eb="8">
      <t>シサン</t>
    </rPh>
    <phoneticPr fontId="5"/>
  </si>
  <si>
    <t>出来高</t>
    <rPh sb="0" eb="3">
      <t>デキダカ</t>
    </rPh>
    <phoneticPr fontId="5"/>
  </si>
  <si>
    <t>％</t>
    <phoneticPr fontId="5"/>
  </si>
  <si>
    <t>工事費</t>
    <rPh sb="0" eb="2">
      <t>コウジ</t>
    </rPh>
    <rPh sb="2" eb="3">
      <t>ヒ</t>
    </rPh>
    <phoneticPr fontId="5"/>
  </si>
  <si>
    <t>全体　　　１００％</t>
    <rPh sb="0" eb="1">
      <t>ゼン</t>
    </rPh>
    <rPh sb="1" eb="2">
      <t>カラダ</t>
    </rPh>
    <phoneticPr fontId="5"/>
  </si>
  <si>
    <t>区分</t>
    <rPh sb="0" eb="2">
      <t>クブン</t>
    </rPh>
    <phoneticPr fontId="5"/>
  </si>
  <si>
    <t>補助対象事業</t>
    <rPh sb="0" eb="2">
      <t>ホジョ</t>
    </rPh>
    <rPh sb="2" eb="4">
      <t>タイショウ</t>
    </rPh>
    <rPh sb="4" eb="6">
      <t>ジギョウ</t>
    </rPh>
    <phoneticPr fontId="5"/>
  </si>
  <si>
    <t>補助対象外事業</t>
    <rPh sb="0" eb="2">
      <t>ホジョ</t>
    </rPh>
    <rPh sb="2" eb="5">
      <t>タイショウガイ</t>
    </rPh>
    <rPh sb="5" eb="7">
      <t>ジギョウ</t>
    </rPh>
    <phoneticPr fontId="5"/>
  </si>
  <si>
    <t>小計</t>
    <rPh sb="0" eb="2">
      <t>ショウケイ</t>
    </rPh>
    <phoneticPr fontId="5"/>
  </si>
  <si>
    <t>その他</t>
    <rPh sb="2" eb="3">
      <t>タ</t>
    </rPh>
    <phoneticPr fontId="5"/>
  </si>
  <si>
    <t>面 積</t>
    <rPh sb="0" eb="1">
      <t>メン</t>
    </rPh>
    <rPh sb="2" eb="3">
      <t>セキ</t>
    </rPh>
    <phoneticPr fontId="5"/>
  </si>
  <si>
    <t>本体　㎡</t>
    <rPh sb="0" eb="2">
      <t>ホンタイ</t>
    </rPh>
    <phoneticPr fontId="5"/>
  </si>
  <si>
    <t>（参考）％</t>
    <rPh sb="1" eb="3">
      <t>サンコウ</t>
    </rPh>
    <phoneticPr fontId="5"/>
  </si>
  <si>
    <t>補助対象工事費</t>
    <rPh sb="0" eb="2">
      <t>ホジョ</t>
    </rPh>
    <rPh sb="4" eb="6">
      <t>コウジ</t>
    </rPh>
    <rPh sb="6" eb="7">
      <t>ヒ</t>
    </rPh>
    <phoneticPr fontId="5"/>
  </si>
  <si>
    <t>補助対象外工事費</t>
    <rPh sb="0" eb="2">
      <t>ホジョ</t>
    </rPh>
    <rPh sb="2" eb="5">
      <t>タイショウガイ</t>
    </rPh>
    <rPh sb="5" eb="7">
      <t>コウジ</t>
    </rPh>
    <rPh sb="7" eb="8">
      <t>ヒ</t>
    </rPh>
    <phoneticPr fontId="5"/>
  </si>
  <si>
    <t>工事事務費</t>
    <rPh sb="0" eb="2">
      <t>コウジ</t>
    </rPh>
    <rPh sb="2" eb="4">
      <t>ジム</t>
    </rPh>
    <rPh sb="4" eb="5">
      <t>ヒ</t>
    </rPh>
    <phoneticPr fontId="5"/>
  </si>
  <si>
    <t>補助対象事務費</t>
    <rPh sb="0" eb="2">
      <t>ホジョ</t>
    </rPh>
    <rPh sb="2" eb="4">
      <t>タイショウ</t>
    </rPh>
    <rPh sb="4" eb="7">
      <t>ジムヒ</t>
    </rPh>
    <phoneticPr fontId="5"/>
  </si>
  <si>
    <t>補助対象外事務費</t>
    <rPh sb="0" eb="2">
      <t>ホジョ</t>
    </rPh>
    <rPh sb="2" eb="5">
      <t>タイショウガイ</t>
    </rPh>
    <rPh sb="5" eb="8">
      <t>ジムヒ</t>
    </rPh>
    <phoneticPr fontId="5"/>
  </si>
  <si>
    <t>令和５年度…　　●％／　令和６年度…　●％／　令和７年度…●％</t>
    <phoneticPr fontId="5"/>
  </si>
  <si>
    <t>※No.15「面積・事業費按分表」に記載の数値を、黄色のセルに入力してください。</t>
    <rPh sb="7" eb="9">
      <t>メンセキ</t>
    </rPh>
    <rPh sb="10" eb="13">
      <t>ジギョウヒ</t>
    </rPh>
    <rPh sb="13" eb="15">
      <t>アンブン</t>
    </rPh>
    <rPh sb="15" eb="16">
      <t>ヒョウ</t>
    </rPh>
    <rPh sb="18" eb="20">
      <t>キサイ</t>
    </rPh>
    <rPh sb="21" eb="23">
      <t>スウチ</t>
    </rPh>
    <rPh sb="25" eb="27">
      <t>キイロ</t>
    </rPh>
    <rPh sb="31" eb="33">
      <t>ニュウリョク</t>
    </rPh>
    <phoneticPr fontId="5"/>
  </si>
  <si>
    <t>計</t>
    <rPh sb="0" eb="1">
      <t>ケイ</t>
    </rPh>
    <phoneticPr fontId="5"/>
  </si>
  <si>
    <t>認知デイ</t>
    <rPh sb="0" eb="2">
      <t>ニンチ</t>
    </rPh>
    <phoneticPr fontId="5"/>
  </si>
  <si>
    <t>特養</t>
    <rPh sb="0" eb="2">
      <t>トクヨウ</t>
    </rPh>
    <phoneticPr fontId="5"/>
  </si>
  <si>
    <t>ショート</t>
    <phoneticPr fontId="5"/>
  </si>
  <si>
    <t>防災拠点型地域交流スペース</t>
    <rPh sb="0" eb="5">
      <t>ボウサイキョテンガタ</t>
    </rPh>
    <rPh sb="5" eb="7">
      <t>チイキ</t>
    </rPh>
    <rPh sb="7" eb="9">
      <t>コウリュウ</t>
    </rPh>
    <phoneticPr fontId="5"/>
  </si>
  <si>
    <t>【追加整備費補助試算】</t>
    <rPh sb="1" eb="3">
      <t>ツイカ</t>
    </rPh>
    <rPh sb="3" eb="6">
      <t>セイビヒ</t>
    </rPh>
    <rPh sb="6" eb="8">
      <t>ホジョ</t>
    </rPh>
    <rPh sb="8" eb="10">
      <t>シサン</t>
    </rPh>
    <phoneticPr fontId="5"/>
  </si>
  <si>
    <t>総工費</t>
    <rPh sb="0" eb="3">
      <t>ソウコウヒ</t>
    </rPh>
    <phoneticPr fontId="5"/>
  </si>
  <si>
    <t>No.15「面積・事業費按分表」参照箇所</t>
    <rPh sb="6" eb="7">
      <t>メン</t>
    </rPh>
    <rPh sb="7" eb="8">
      <t>セキ</t>
    </rPh>
    <rPh sb="9" eb="10">
      <t>コト</t>
    </rPh>
    <rPh sb="10" eb="11">
      <t>ギョウ</t>
    </rPh>
    <rPh sb="11" eb="12">
      <t>ヒ</t>
    </rPh>
    <rPh sb="12" eb="13">
      <t>アン</t>
    </rPh>
    <rPh sb="13" eb="14">
      <t>ブン</t>
    </rPh>
    <rPh sb="14" eb="15">
      <t>ヒョウ</t>
    </rPh>
    <rPh sb="16" eb="18">
      <t>サンショウ</t>
    </rPh>
    <rPh sb="18" eb="20">
      <t>カショ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</si>
</sst>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.00&quot;㎡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7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Alignment="1"/>
    <xf numFmtId="0" fontId="6" fillId="0" borderId="0" xfId="0" applyFont="1" applyAlignment="1">
      <alignment horizontal="right"/>
    </xf>
    <xf numFmtId="0" fontId="6" fillId="2" borderId="17" xfId="0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/>
    </xf>
    <xf numFmtId="9" fontId="8" fillId="3" borderId="20" xfId="0" applyNumberFormat="1" applyFont="1" applyFill="1" applyBorder="1" applyAlignment="1">
      <alignment vertical="center"/>
    </xf>
    <xf numFmtId="176" fontId="6" fillId="3" borderId="19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 wrapText="1"/>
    </xf>
    <xf numFmtId="0" fontId="18" fillId="0" borderId="31" xfId="2" applyFont="1" applyFill="1" applyBorder="1" applyAlignment="1">
      <alignment horizontal="centerContinuous" vertical="center"/>
    </xf>
    <xf numFmtId="0" fontId="14" fillId="0" borderId="32" xfId="2" applyFont="1" applyFill="1" applyBorder="1" applyAlignment="1">
      <alignment horizontal="centerContinuous" vertical="center"/>
    </xf>
    <xf numFmtId="0" fontId="14" fillId="0" borderId="32" xfId="2" applyFont="1" applyFill="1" applyBorder="1" applyAlignment="1">
      <alignment horizontal="centerContinuous" vertical="center" shrinkToFit="1"/>
    </xf>
    <xf numFmtId="0" fontId="14" fillId="0" borderId="11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 wrapText="1" shrinkToFit="1"/>
    </xf>
    <xf numFmtId="0" fontId="14" fillId="0" borderId="17" xfId="2" applyFont="1" applyBorder="1" applyAlignment="1">
      <alignment horizontal="center" vertical="center" shrinkToFit="1"/>
    </xf>
    <xf numFmtId="0" fontId="16" fillId="0" borderId="12" xfId="2" applyFont="1" applyBorder="1" applyAlignment="1">
      <alignment horizontal="center" vertical="center" shrinkToFit="1"/>
    </xf>
    <xf numFmtId="0" fontId="16" fillId="0" borderId="12" xfId="2" applyFont="1" applyBorder="1" applyAlignment="1">
      <alignment vertical="center" shrinkToFit="1"/>
    </xf>
    <xf numFmtId="0" fontId="14" fillId="0" borderId="38" xfId="2" applyFont="1" applyFill="1" applyBorder="1" applyAlignment="1">
      <alignment horizontal="center" vertical="center" shrinkToFit="1"/>
    </xf>
    <xf numFmtId="0" fontId="14" fillId="0" borderId="39" xfId="2" applyFont="1" applyFill="1" applyBorder="1" applyAlignment="1">
      <alignment horizontal="distributed" vertical="center" shrinkToFit="1"/>
    </xf>
    <xf numFmtId="178" fontId="14" fillId="0" borderId="40" xfId="4" applyNumberFormat="1" applyFont="1" applyFill="1" applyBorder="1" applyAlignment="1">
      <alignment horizontal="right" vertical="center" shrinkToFit="1"/>
    </xf>
    <xf numFmtId="178" fontId="14" fillId="0" borderId="41" xfId="4" applyNumberFormat="1" applyFont="1" applyFill="1" applyBorder="1" applyAlignment="1">
      <alignment horizontal="right" vertical="center" shrinkToFit="1"/>
    </xf>
    <xf numFmtId="178" fontId="14" fillId="0" borderId="42" xfId="4" applyNumberFormat="1" applyFont="1" applyFill="1" applyBorder="1" applyAlignment="1">
      <alignment horizontal="right" vertical="center" shrinkToFit="1"/>
    </xf>
    <xf numFmtId="0" fontId="14" fillId="0" borderId="16" xfId="2" applyFont="1" applyFill="1" applyBorder="1" applyAlignment="1">
      <alignment horizontal="right" vertical="center" shrinkToFit="1"/>
    </xf>
    <xf numFmtId="10" fontId="14" fillId="0" borderId="22" xfId="1" applyNumberFormat="1" applyFont="1" applyFill="1" applyBorder="1" applyAlignment="1">
      <alignment vertical="center" shrinkToFit="1"/>
    </xf>
    <xf numFmtId="10" fontId="14" fillId="0" borderId="17" xfId="1" applyNumberFormat="1" applyFont="1" applyFill="1" applyBorder="1" applyAlignment="1">
      <alignment vertical="center" shrinkToFit="1"/>
    </xf>
    <xf numFmtId="10" fontId="14" fillId="0" borderId="17" xfId="5" applyNumberFormat="1" applyFont="1" applyFill="1" applyBorder="1" applyAlignment="1">
      <alignment vertical="center" shrinkToFit="1"/>
    </xf>
    <xf numFmtId="10" fontId="14" fillId="0" borderId="43" xfId="5" applyNumberFormat="1" applyFont="1" applyFill="1" applyBorder="1" applyAlignment="1">
      <alignment vertical="center" shrinkToFit="1"/>
    </xf>
    <xf numFmtId="38" fontId="14" fillId="0" borderId="1" xfId="4" applyFont="1" applyFill="1" applyBorder="1" applyAlignment="1">
      <alignment vertical="center" shrinkToFit="1"/>
    </xf>
    <xf numFmtId="38" fontId="14" fillId="0" borderId="2" xfId="4" applyFont="1" applyFill="1" applyBorder="1" applyAlignment="1">
      <alignment vertical="center" shrinkToFit="1"/>
    </xf>
    <xf numFmtId="38" fontId="14" fillId="0" borderId="45" xfId="4" applyFont="1" applyFill="1" applyBorder="1" applyAlignment="1">
      <alignment vertical="center" shrinkToFit="1"/>
    </xf>
    <xf numFmtId="38" fontId="14" fillId="0" borderId="11" xfId="4" applyFont="1" applyFill="1" applyBorder="1" applyAlignment="1">
      <alignment vertical="center" shrinkToFit="1"/>
    </xf>
    <xf numFmtId="38" fontId="14" fillId="0" borderId="12" xfId="4" applyFont="1" applyFill="1" applyBorder="1" applyAlignment="1">
      <alignment vertical="center" shrinkToFit="1"/>
    </xf>
    <xf numFmtId="38" fontId="14" fillId="0" borderId="38" xfId="4" applyFont="1" applyFill="1" applyBorder="1" applyAlignment="1">
      <alignment vertical="center" shrinkToFit="1"/>
    </xf>
    <xf numFmtId="38" fontId="14" fillId="0" borderId="22" xfId="4" applyFont="1" applyFill="1" applyBorder="1" applyAlignment="1">
      <alignment vertical="center" shrinkToFit="1"/>
    </xf>
    <xf numFmtId="38" fontId="14" fillId="0" borderId="32" xfId="4" applyFont="1" applyFill="1" applyBorder="1" applyAlignment="1">
      <alignment vertical="center" shrinkToFit="1"/>
    </xf>
    <xf numFmtId="38" fontId="14" fillId="0" borderId="27" xfId="4" applyFont="1" applyFill="1" applyBorder="1" applyAlignment="1">
      <alignment vertical="center" shrinkToFit="1"/>
    </xf>
    <xf numFmtId="38" fontId="14" fillId="0" borderId="47" xfId="4" applyFont="1" applyFill="1" applyBorder="1" applyAlignment="1">
      <alignment vertical="center" shrinkToFit="1"/>
    </xf>
    <xf numFmtId="38" fontId="14" fillId="0" borderId="0" xfId="4" applyFont="1" applyFill="1" applyBorder="1" applyAlignment="1">
      <alignment vertical="center" shrinkToFit="1"/>
    </xf>
    <xf numFmtId="0" fontId="20" fillId="0" borderId="24" xfId="2" applyFont="1" applyFill="1" applyBorder="1" applyAlignment="1">
      <alignment horizontal="center" vertical="distributed" textRotation="255" shrinkToFit="1"/>
    </xf>
    <xf numFmtId="0" fontId="14" fillId="0" borderId="0" xfId="2" applyFont="1" applyFill="1" applyBorder="1" applyAlignment="1">
      <alignment horizontal="center" vertical="center" shrinkToFit="1"/>
    </xf>
    <xf numFmtId="0" fontId="18" fillId="0" borderId="48" xfId="2" applyFont="1" applyFill="1" applyBorder="1" applyAlignment="1">
      <alignment horizontal="centerContinuous" vertical="center"/>
    </xf>
    <xf numFmtId="0" fontId="14" fillId="0" borderId="49" xfId="2" applyFont="1" applyFill="1" applyBorder="1" applyAlignment="1">
      <alignment horizontal="centerContinuous" vertical="center"/>
    </xf>
    <xf numFmtId="0" fontId="14" fillId="0" borderId="49" xfId="2" applyFont="1" applyFill="1" applyBorder="1" applyAlignment="1">
      <alignment horizontal="centerContinuous" vertical="center" shrinkToFit="1"/>
    </xf>
    <xf numFmtId="38" fontId="14" fillId="0" borderId="29" xfId="4" applyFont="1" applyFill="1" applyBorder="1" applyAlignment="1">
      <alignment vertical="center" shrinkToFit="1"/>
    </xf>
    <xf numFmtId="0" fontId="14" fillId="0" borderId="0" xfId="2" applyFont="1" applyFill="1" applyBorder="1"/>
    <xf numFmtId="0" fontId="14" fillId="0" borderId="0" xfId="2" applyFont="1" applyFill="1" applyBorder="1" applyAlignment="1">
      <alignment vertical="center"/>
    </xf>
    <xf numFmtId="0" fontId="18" fillId="0" borderId="28" xfId="2" applyFont="1" applyFill="1" applyBorder="1" applyAlignment="1">
      <alignment vertical="center"/>
    </xf>
    <xf numFmtId="0" fontId="18" fillId="0" borderId="30" xfId="2" applyFont="1" applyFill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0" fontId="14" fillId="0" borderId="33" xfId="2" applyFont="1" applyFill="1" applyBorder="1" applyAlignment="1">
      <alignment vertical="center"/>
    </xf>
    <xf numFmtId="0" fontId="14" fillId="0" borderId="11" xfId="2" applyFont="1" applyFill="1" applyBorder="1" applyAlignment="1">
      <alignment vertical="center"/>
    </xf>
    <xf numFmtId="0" fontId="14" fillId="0" borderId="37" xfId="2" applyFont="1" applyFill="1" applyBorder="1" applyAlignment="1">
      <alignment vertical="center"/>
    </xf>
    <xf numFmtId="0" fontId="14" fillId="0" borderId="21" xfId="2" applyFont="1" applyFill="1" applyBorder="1" applyAlignment="1">
      <alignment vertical="center" shrinkToFit="1"/>
    </xf>
    <xf numFmtId="0" fontId="14" fillId="0" borderId="22" xfId="2" applyFont="1" applyFill="1" applyBorder="1" applyAlignment="1">
      <alignment vertical="center" shrinkToFit="1"/>
    </xf>
    <xf numFmtId="0" fontId="20" fillId="0" borderId="40" xfId="2" applyFont="1" applyBorder="1" applyAlignment="1">
      <alignment vertical="center" textRotation="255" shrinkToFit="1"/>
    </xf>
    <xf numFmtId="0" fontId="20" fillId="0" borderId="46" xfId="2" applyFont="1" applyBorder="1" applyAlignment="1">
      <alignment vertical="center" textRotation="255" shrinkToFit="1"/>
    </xf>
    <xf numFmtId="0" fontId="14" fillId="0" borderId="13" xfId="2" applyFont="1" applyFill="1" applyBorder="1" applyAlignment="1">
      <alignment vertical="center" shrinkToFit="1"/>
    </xf>
    <xf numFmtId="176" fontId="14" fillId="0" borderId="12" xfId="2" applyNumberFormat="1" applyFont="1" applyBorder="1" applyAlignment="1">
      <alignment vertical="center" shrinkToFit="1"/>
    </xf>
    <xf numFmtId="0" fontId="18" fillId="0" borderId="28" xfId="2" applyFont="1" applyFill="1" applyBorder="1" applyAlignment="1">
      <alignment vertical="distributed" shrinkToFit="1"/>
    </xf>
    <xf numFmtId="0" fontId="18" fillId="0" borderId="30" xfId="2" applyFont="1" applyFill="1" applyBorder="1" applyAlignment="1">
      <alignment vertical="distributed" shrinkToFit="1"/>
    </xf>
    <xf numFmtId="0" fontId="14" fillId="0" borderId="1" xfId="2" applyFont="1" applyFill="1" applyBorder="1" applyAlignment="1">
      <alignment vertical="center" textRotation="255" shrinkToFit="1"/>
    </xf>
    <xf numFmtId="0" fontId="14" fillId="0" borderId="11" xfId="2" applyFont="1" applyFill="1" applyBorder="1" applyAlignment="1">
      <alignment vertical="center" textRotation="255" shrinkToFit="1"/>
    </xf>
    <xf numFmtId="0" fontId="20" fillId="0" borderId="28" xfId="2" applyFont="1" applyBorder="1" applyAlignment="1">
      <alignment vertical="center" shrinkToFit="1"/>
    </xf>
    <xf numFmtId="0" fontId="20" fillId="0" borderId="30" xfId="2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5" fillId="0" borderId="0" xfId="3" applyFont="1" applyFill="1" applyBorder="1" applyAlignment="1"/>
    <xf numFmtId="0" fontId="16" fillId="0" borderId="0" xfId="3" applyFont="1" applyBorder="1"/>
    <xf numFmtId="178" fontId="14" fillId="0" borderId="25" xfId="4" applyNumberFormat="1" applyFont="1" applyFill="1" applyBorder="1" applyAlignment="1">
      <alignment horizontal="right" vertical="center" shrinkToFit="1"/>
    </xf>
    <xf numFmtId="10" fontId="14" fillId="0" borderId="23" xfId="5" applyNumberFormat="1" applyFont="1" applyFill="1" applyBorder="1" applyAlignment="1">
      <alignment vertical="center" shrinkToFit="1"/>
    </xf>
    <xf numFmtId="38" fontId="14" fillId="0" borderId="15" xfId="4" applyFont="1" applyFill="1" applyBorder="1" applyAlignment="1">
      <alignment vertical="center" shrinkToFit="1"/>
    </xf>
    <xf numFmtId="38" fontId="14" fillId="0" borderId="50" xfId="4" applyFont="1" applyFill="1" applyBorder="1" applyAlignment="1">
      <alignment vertical="center" shrinkToFit="1"/>
    </xf>
    <xf numFmtId="38" fontId="14" fillId="3" borderId="5" xfId="4" applyFont="1" applyFill="1" applyBorder="1" applyAlignment="1">
      <alignment vertical="center" shrinkToFit="1"/>
    </xf>
    <xf numFmtId="0" fontId="6" fillId="0" borderId="30" xfId="0" applyFont="1" applyBorder="1" applyAlignment="1">
      <alignment vertical="center"/>
    </xf>
    <xf numFmtId="0" fontId="14" fillId="0" borderId="35" xfId="2" applyFont="1" applyFill="1" applyBorder="1" applyAlignment="1">
      <alignment horizontal="centerContinuous" vertical="center"/>
    </xf>
    <xf numFmtId="0" fontId="14" fillId="0" borderId="50" xfId="2" applyFont="1" applyFill="1" applyBorder="1" applyAlignment="1">
      <alignment horizontal="centerContinuous" vertical="center"/>
    </xf>
    <xf numFmtId="38" fontId="14" fillId="3" borderId="2" xfId="4" applyFont="1" applyFill="1" applyBorder="1" applyAlignment="1">
      <alignment vertical="center" shrinkToFit="1"/>
    </xf>
    <xf numFmtId="0" fontId="20" fillId="0" borderId="44" xfId="2" applyFont="1" applyFill="1" applyBorder="1" applyAlignment="1">
      <alignment vertical="center" shrinkToFit="1"/>
    </xf>
    <xf numFmtId="0" fontId="3" fillId="0" borderId="0" xfId="0" applyFont="1" applyAlignment="1"/>
    <xf numFmtId="0" fontId="6" fillId="2" borderId="52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/>
    </xf>
    <xf numFmtId="176" fontId="6" fillId="0" borderId="57" xfId="0" applyNumberFormat="1" applyFont="1" applyBorder="1" applyAlignment="1">
      <alignment vertical="center"/>
    </xf>
    <xf numFmtId="0" fontId="8" fillId="0" borderId="58" xfId="0" applyFont="1" applyBorder="1" applyAlignment="1">
      <alignment horizontal="right" vertical="center"/>
    </xf>
    <xf numFmtId="176" fontId="9" fillId="0" borderId="59" xfId="0" applyNumberFormat="1" applyFont="1" applyBorder="1" applyAlignment="1">
      <alignment vertical="center"/>
    </xf>
    <xf numFmtId="0" fontId="8" fillId="0" borderId="60" xfId="0" applyFont="1" applyBorder="1" applyAlignment="1">
      <alignment horizontal="right" vertical="center"/>
    </xf>
    <xf numFmtId="9" fontId="8" fillId="3" borderId="61" xfId="0" applyNumberFormat="1" applyFont="1" applyFill="1" applyBorder="1" applyAlignment="1">
      <alignment vertical="center"/>
    </xf>
    <xf numFmtId="176" fontId="6" fillId="0" borderId="62" xfId="0" applyNumberFormat="1" applyFont="1" applyBorder="1" applyAlignment="1">
      <alignment vertical="center"/>
    </xf>
    <xf numFmtId="176" fontId="6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2" xfId="2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 shrinkToFit="1"/>
    </xf>
    <xf numFmtId="0" fontId="14" fillId="0" borderId="26" xfId="2" applyFont="1" applyBorder="1" applyAlignment="1">
      <alignment horizontal="center" vertical="center" wrapText="1" shrinkToFit="1"/>
    </xf>
    <xf numFmtId="0" fontId="14" fillId="0" borderId="34" xfId="2" applyFont="1" applyBorder="1" applyAlignment="1">
      <alignment horizontal="center" vertical="center" wrapText="1" shrinkToFit="1"/>
    </xf>
    <xf numFmtId="0" fontId="14" fillId="0" borderId="35" xfId="2" applyFont="1" applyFill="1" applyBorder="1" applyAlignment="1">
      <alignment horizontal="center" vertical="center" shrinkToFit="1"/>
    </xf>
    <xf numFmtId="0" fontId="14" fillId="0" borderId="26" xfId="2" applyFont="1" applyFill="1" applyBorder="1" applyAlignment="1">
      <alignment horizontal="center" vertical="center" shrinkToFit="1"/>
    </xf>
    <xf numFmtId="0" fontId="14" fillId="0" borderId="36" xfId="2" applyFont="1" applyFill="1" applyBorder="1" applyAlignment="1">
      <alignment horizontal="center" vertical="center" shrinkToFit="1"/>
    </xf>
    <xf numFmtId="0" fontId="14" fillId="0" borderId="5" xfId="2" applyFont="1" applyFill="1" applyBorder="1" applyAlignment="1">
      <alignment horizontal="center" vertical="center"/>
    </xf>
    <xf numFmtId="0" fontId="16" fillId="0" borderId="15" xfId="2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8" fillId="0" borderId="5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</cellXfs>
  <cellStyles count="6">
    <cellStyle name="パーセント" xfId="1" builtinId="5"/>
    <cellStyle name="パーセント 2" xfId="5" xr:uid="{B7C77695-554E-44AF-BAAB-6D94C6AAA7C6}"/>
    <cellStyle name="桁区切り 2" xfId="4" xr:uid="{685B12D6-A6EC-42BB-9F4A-173DFD1BCB79}"/>
    <cellStyle name="標準" xfId="0" builtinId="0"/>
    <cellStyle name="標準 3" xfId="2" xr:uid="{EAEE2AC2-B421-4E41-92F9-D3D0BF2A422D}"/>
    <cellStyle name="標準 4" xfId="3" xr:uid="{F3BEAEF3-029D-4376-A36E-7952D4FFC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287868</xdr:colOff>
      <xdr:row>35</xdr:row>
      <xdr:rowOff>110066</xdr:rowOff>
    </xdr:from>
    <xdr:to>
      <xdr:col>5</xdr:col>
      <xdr:colOff>626535</xdr:colOff>
      <xdr:row>38</xdr:row>
      <xdr:rowOff>16934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614A8739-3C3B-459A-A490-08FB0AAABCEF}"/>
            </a:ext>
          </a:extLst>
        </xdr:cNvPr>
        <xdr:cNvSpPr/>
      </xdr:nvSpPr>
      <xdr:spPr>
        <a:xfrm>
          <a:off x="3666068" y="9770533"/>
          <a:ext cx="338667" cy="41486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389466</xdr:colOff>
      <xdr:row>35</xdr:row>
      <xdr:rowOff>110067</xdr:rowOff>
    </xdr:from>
    <xdr:to>
      <xdr:col>10</xdr:col>
      <xdr:colOff>728133</xdr:colOff>
      <xdr:row>38</xdr:row>
      <xdr:rowOff>16933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729A7E64-9F19-46CB-9A9E-D6E36165B4A0}"/>
            </a:ext>
          </a:extLst>
        </xdr:cNvPr>
        <xdr:cNvSpPr/>
      </xdr:nvSpPr>
      <xdr:spPr>
        <a:xfrm>
          <a:off x="8856133" y="9770534"/>
          <a:ext cx="338667" cy="41486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838200</xdr:colOff>
      <xdr:row>23</xdr:row>
      <xdr:rowOff>135466</xdr:rowOff>
    </xdr:from>
    <xdr:to>
      <xdr:col>6</xdr:col>
      <xdr:colOff>127000</xdr:colOff>
      <xdr:row>35</xdr:row>
      <xdr:rowOff>76199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7AFB685-6B7E-4D8F-8C72-73226C6DD63F}"/>
            </a:ext>
          </a:extLst>
        </xdr:cNvPr>
        <xdr:cNvSpPr/>
      </xdr:nvSpPr>
      <xdr:spPr>
        <a:xfrm>
          <a:off x="3310467" y="7188199"/>
          <a:ext cx="1100666" cy="2531533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990601</xdr:colOff>
      <xdr:row>23</xdr:row>
      <xdr:rowOff>135466</xdr:rowOff>
    </xdr:from>
    <xdr:to>
      <xdr:col>11</xdr:col>
      <xdr:colOff>25400</xdr:colOff>
      <xdr:row>35</xdr:row>
      <xdr:rowOff>76199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1FFD6DE-FEA3-4580-95E7-0ED4A41DF717}"/>
            </a:ext>
          </a:extLst>
        </xdr:cNvPr>
        <xdr:cNvSpPr/>
      </xdr:nvSpPr>
      <xdr:spPr>
        <a:xfrm>
          <a:off x="8424334" y="7188199"/>
          <a:ext cx="1100666" cy="2531533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186266</xdr:colOff>
      <xdr:row>38</xdr:row>
      <xdr:rowOff>16931</xdr:rowOff>
    </xdr:from>
    <xdr:to>
      <xdr:col>7</xdr:col>
      <xdr:colOff>50799</xdr:colOff>
      <xdr:row>46</xdr:row>
      <xdr:rowOff>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C244AD9-C798-4EAB-BFB5-490E929C56EC}"/>
            </a:ext>
          </a:extLst>
        </xdr:cNvPr>
        <xdr:cNvSpPr/>
      </xdr:nvSpPr>
      <xdr:spPr>
        <a:xfrm>
          <a:off x="2836333" y="10185398"/>
          <a:ext cx="2760133" cy="133773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防災拠点型地域交流スペース（</a:t>
          </a:r>
          <a:r>
            <a:rPr kumimoji="1" lang="en-US" altLang="ja-JP" sz="1200" b="1"/>
            <a:t>B</a:t>
          </a:r>
          <a:r>
            <a:rPr kumimoji="1" lang="ja-JP" altLang="en-US" sz="1200" b="1"/>
            <a:t>）</a:t>
          </a:r>
          <a:endParaRPr kumimoji="1" lang="en-US" altLang="ja-JP" sz="1200" b="1"/>
        </a:p>
        <a:p>
          <a:pPr algn="l"/>
          <a:r>
            <a:rPr kumimoji="1" lang="ja-JP" altLang="en-US" sz="1200" b="1"/>
            <a:t>「補助対象工事費」と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「補助対象事務費」の合計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（例　</a:t>
          </a:r>
          <a:r>
            <a:rPr kumimoji="1" lang="en-US" altLang="ja-JP" sz="1200" b="1"/>
            <a:t>118,986,752</a:t>
          </a:r>
          <a:r>
            <a:rPr kumimoji="1" lang="ja-JP" altLang="en-US" sz="1200" b="1"/>
            <a:t>）</a:t>
          </a:r>
        </a:p>
      </xdr:txBody>
    </xdr:sp>
    <xdr:clientData/>
  </xdr:twoCellAnchor>
  <xdr:twoCellAnchor>
    <xdr:from>
      <xdr:col>8</xdr:col>
      <xdr:colOff>889001</xdr:colOff>
      <xdr:row>38</xdr:row>
      <xdr:rowOff>8467</xdr:rowOff>
    </xdr:from>
    <xdr:to>
      <xdr:col>10</xdr:col>
      <xdr:colOff>1058334</xdr:colOff>
      <xdr:row>46</xdr:row>
      <xdr:rowOff>25400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C8061D7-9541-4714-84D5-A3312CD025F8}"/>
            </a:ext>
          </a:extLst>
        </xdr:cNvPr>
        <xdr:cNvSpPr/>
      </xdr:nvSpPr>
      <xdr:spPr>
        <a:xfrm>
          <a:off x="7467601" y="10176934"/>
          <a:ext cx="2235200" cy="12022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総工費（</a:t>
          </a:r>
          <a:r>
            <a:rPr kumimoji="1" lang="en-US" altLang="ja-JP" sz="1200" b="1"/>
            <a:t>A</a:t>
          </a:r>
          <a:r>
            <a:rPr kumimoji="1" lang="ja-JP" altLang="en-US" sz="1200" b="1"/>
            <a:t>）</a:t>
          </a:r>
          <a:endParaRPr kumimoji="1" lang="en-US" altLang="ja-JP" sz="1200" b="1"/>
        </a:p>
        <a:p>
          <a:pPr algn="l"/>
          <a:r>
            <a:rPr kumimoji="1" lang="ja-JP" altLang="en-US" sz="1200" b="1"/>
            <a:t>「補助対象工事費」と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「補助対象事務費」の合計</a:t>
          </a:r>
          <a:endParaRPr kumimoji="1" lang="en-US" altLang="ja-JP" sz="1200" b="1"/>
        </a:p>
        <a:p>
          <a:pPr algn="l"/>
          <a:r>
            <a:rPr kumimoji="1" lang="ja-JP" altLang="en-US" sz="1200" b="1"/>
            <a:t>（例　</a:t>
          </a:r>
          <a:r>
            <a:rPr kumimoji="1" lang="en-US" altLang="ja-JP" sz="1200" b="1"/>
            <a:t>1,606,321,149</a:t>
          </a:r>
          <a:r>
            <a:rPr kumimoji="1" lang="ja-JP" altLang="en-US" sz="1200" b="1"/>
            <a:t>）</a:t>
          </a:r>
        </a:p>
      </xdr:txBody>
    </xdr:sp>
    <xdr:clientData/>
  </xdr:twoCellAnchor>
  <xdr:twoCellAnchor>
    <xdr:from>
      <xdr:col>0</xdr:col>
      <xdr:colOff>76201</xdr:colOff>
      <xdr:row>19</xdr:row>
      <xdr:rowOff>135466</xdr:rowOff>
    </xdr:from>
    <xdr:to>
      <xdr:col>11</xdr:col>
      <xdr:colOff>76200</xdr:colOff>
      <xdr:row>46</xdr:row>
      <xdr:rowOff>160867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4A86DF2-DAF1-4068-A2C2-1A7D72779804}"/>
            </a:ext>
          </a:extLst>
        </xdr:cNvPr>
        <xdr:cNvSpPr/>
      </xdr:nvSpPr>
      <xdr:spPr>
        <a:xfrm>
          <a:off x="76201" y="6163733"/>
          <a:ext cx="9745132" cy="5350934"/>
        </a:xfrm>
        <a:prstGeom prst="rect">
          <a:avLst/>
        </a:prstGeom>
        <a:noFill/>
        <a:ln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3FF8-8E5D-4D51-9EA1-EB5DC0A01828}">
  <sheetPr>
    <tabColor theme="0" tint="-0.14996795556505021"/>
  </sheetPr>
  <dimension ref="B2:M35"/>
  <sheetViews>
    <sheetView tabSelected="1" view="pageBreakPreview" topLeftCell="A22" zoomScale="90" zoomScaleNormal="100" zoomScaleSheetLayoutView="90" workbookViewId="0">
      <selection activeCell="A46" sqref="A46:XFD46"/>
    </sheetView>
  </sheetViews>
  <sheetFormatPr defaultColWidth="9" defaultRowHeight="13.2" x14ac:dyDescent="0.2"/>
  <cols>
    <col min="1" max="1" width="2.5546875" style="1" customWidth="1"/>
    <col min="2" max="2" width="14" style="1" customWidth="1"/>
    <col min="3" max="3" width="8.88671875" style="1" customWidth="1"/>
    <col min="4" max="6" width="13.21875" style="1" customWidth="1"/>
    <col min="7" max="7" width="15.77734375" style="1" customWidth="1"/>
    <col min="8" max="10" width="15.109375" style="1" customWidth="1"/>
    <col min="11" max="11" width="16" style="1" customWidth="1"/>
    <col min="12" max="12" width="1.6640625" style="1" customWidth="1"/>
    <col min="13" max="257" width="9" style="1"/>
    <col min="258" max="258" width="14" style="1" customWidth="1"/>
    <col min="259" max="259" width="8.88671875" style="1" customWidth="1"/>
    <col min="260" max="268" width="15.109375" style="1" customWidth="1"/>
    <col min="269" max="513" width="9" style="1"/>
    <col min="514" max="514" width="14" style="1" customWidth="1"/>
    <col min="515" max="515" width="8.88671875" style="1" customWidth="1"/>
    <col min="516" max="524" width="15.109375" style="1" customWidth="1"/>
    <col min="525" max="769" width="9" style="1"/>
    <col min="770" max="770" width="14" style="1" customWidth="1"/>
    <col min="771" max="771" width="8.88671875" style="1" customWidth="1"/>
    <col min="772" max="780" width="15.109375" style="1" customWidth="1"/>
    <col min="781" max="1025" width="9" style="1"/>
    <col min="1026" max="1026" width="14" style="1" customWidth="1"/>
    <col min="1027" max="1027" width="8.88671875" style="1" customWidth="1"/>
    <col min="1028" max="1036" width="15.109375" style="1" customWidth="1"/>
    <col min="1037" max="1281" width="9" style="1"/>
    <col min="1282" max="1282" width="14" style="1" customWidth="1"/>
    <col min="1283" max="1283" width="8.88671875" style="1" customWidth="1"/>
    <col min="1284" max="1292" width="15.109375" style="1" customWidth="1"/>
    <col min="1293" max="1537" width="9" style="1"/>
    <col min="1538" max="1538" width="14" style="1" customWidth="1"/>
    <col min="1539" max="1539" width="8.88671875" style="1" customWidth="1"/>
    <col min="1540" max="1548" width="15.109375" style="1" customWidth="1"/>
    <col min="1549" max="1793" width="9" style="1"/>
    <col min="1794" max="1794" width="14" style="1" customWidth="1"/>
    <col min="1795" max="1795" width="8.88671875" style="1" customWidth="1"/>
    <col min="1796" max="1804" width="15.109375" style="1" customWidth="1"/>
    <col min="1805" max="2049" width="9" style="1"/>
    <col min="2050" max="2050" width="14" style="1" customWidth="1"/>
    <col min="2051" max="2051" width="8.88671875" style="1" customWidth="1"/>
    <col min="2052" max="2060" width="15.109375" style="1" customWidth="1"/>
    <col min="2061" max="2305" width="9" style="1"/>
    <col min="2306" max="2306" width="14" style="1" customWidth="1"/>
    <col min="2307" max="2307" width="8.88671875" style="1" customWidth="1"/>
    <col min="2308" max="2316" width="15.109375" style="1" customWidth="1"/>
    <col min="2317" max="2561" width="9" style="1"/>
    <col min="2562" max="2562" width="14" style="1" customWidth="1"/>
    <col min="2563" max="2563" width="8.88671875" style="1" customWidth="1"/>
    <col min="2564" max="2572" width="15.109375" style="1" customWidth="1"/>
    <col min="2573" max="2817" width="9" style="1"/>
    <col min="2818" max="2818" width="14" style="1" customWidth="1"/>
    <col min="2819" max="2819" width="8.88671875" style="1" customWidth="1"/>
    <col min="2820" max="2828" width="15.109375" style="1" customWidth="1"/>
    <col min="2829" max="3073" width="9" style="1"/>
    <col min="3074" max="3074" width="14" style="1" customWidth="1"/>
    <col min="3075" max="3075" width="8.88671875" style="1" customWidth="1"/>
    <col min="3076" max="3084" width="15.109375" style="1" customWidth="1"/>
    <col min="3085" max="3329" width="9" style="1"/>
    <col min="3330" max="3330" width="14" style="1" customWidth="1"/>
    <col min="3331" max="3331" width="8.88671875" style="1" customWidth="1"/>
    <col min="3332" max="3340" width="15.109375" style="1" customWidth="1"/>
    <col min="3341" max="3585" width="9" style="1"/>
    <col min="3586" max="3586" width="14" style="1" customWidth="1"/>
    <col min="3587" max="3587" width="8.88671875" style="1" customWidth="1"/>
    <col min="3588" max="3596" width="15.109375" style="1" customWidth="1"/>
    <col min="3597" max="3841" width="9" style="1"/>
    <col min="3842" max="3842" width="14" style="1" customWidth="1"/>
    <col min="3843" max="3843" width="8.88671875" style="1" customWidth="1"/>
    <col min="3844" max="3852" width="15.109375" style="1" customWidth="1"/>
    <col min="3853" max="4097" width="9" style="1"/>
    <col min="4098" max="4098" width="14" style="1" customWidth="1"/>
    <col min="4099" max="4099" width="8.88671875" style="1" customWidth="1"/>
    <col min="4100" max="4108" width="15.109375" style="1" customWidth="1"/>
    <col min="4109" max="4353" width="9" style="1"/>
    <col min="4354" max="4354" width="14" style="1" customWidth="1"/>
    <col min="4355" max="4355" width="8.88671875" style="1" customWidth="1"/>
    <col min="4356" max="4364" width="15.109375" style="1" customWidth="1"/>
    <col min="4365" max="4609" width="9" style="1"/>
    <col min="4610" max="4610" width="14" style="1" customWidth="1"/>
    <col min="4611" max="4611" width="8.88671875" style="1" customWidth="1"/>
    <col min="4612" max="4620" width="15.109375" style="1" customWidth="1"/>
    <col min="4621" max="4865" width="9" style="1"/>
    <col min="4866" max="4866" width="14" style="1" customWidth="1"/>
    <col min="4867" max="4867" width="8.88671875" style="1" customWidth="1"/>
    <col min="4868" max="4876" width="15.109375" style="1" customWidth="1"/>
    <col min="4877" max="5121" width="9" style="1"/>
    <col min="5122" max="5122" width="14" style="1" customWidth="1"/>
    <col min="5123" max="5123" width="8.88671875" style="1" customWidth="1"/>
    <col min="5124" max="5132" width="15.109375" style="1" customWidth="1"/>
    <col min="5133" max="5377" width="9" style="1"/>
    <col min="5378" max="5378" width="14" style="1" customWidth="1"/>
    <col min="5379" max="5379" width="8.88671875" style="1" customWidth="1"/>
    <col min="5380" max="5388" width="15.109375" style="1" customWidth="1"/>
    <col min="5389" max="5633" width="9" style="1"/>
    <col min="5634" max="5634" width="14" style="1" customWidth="1"/>
    <col min="5635" max="5635" width="8.88671875" style="1" customWidth="1"/>
    <col min="5636" max="5644" width="15.109375" style="1" customWidth="1"/>
    <col min="5645" max="5889" width="9" style="1"/>
    <col min="5890" max="5890" width="14" style="1" customWidth="1"/>
    <col min="5891" max="5891" width="8.88671875" style="1" customWidth="1"/>
    <col min="5892" max="5900" width="15.109375" style="1" customWidth="1"/>
    <col min="5901" max="6145" width="9" style="1"/>
    <col min="6146" max="6146" width="14" style="1" customWidth="1"/>
    <col min="6147" max="6147" width="8.88671875" style="1" customWidth="1"/>
    <col min="6148" max="6156" width="15.109375" style="1" customWidth="1"/>
    <col min="6157" max="6401" width="9" style="1"/>
    <col min="6402" max="6402" width="14" style="1" customWidth="1"/>
    <col min="6403" max="6403" width="8.88671875" style="1" customWidth="1"/>
    <col min="6404" max="6412" width="15.109375" style="1" customWidth="1"/>
    <col min="6413" max="6657" width="9" style="1"/>
    <col min="6658" max="6658" width="14" style="1" customWidth="1"/>
    <col min="6659" max="6659" width="8.88671875" style="1" customWidth="1"/>
    <col min="6660" max="6668" width="15.109375" style="1" customWidth="1"/>
    <col min="6669" max="6913" width="9" style="1"/>
    <col min="6914" max="6914" width="14" style="1" customWidth="1"/>
    <col min="6915" max="6915" width="8.88671875" style="1" customWidth="1"/>
    <col min="6916" max="6924" width="15.109375" style="1" customWidth="1"/>
    <col min="6925" max="7169" width="9" style="1"/>
    <col min="7170" max="7170" width="14" style="1" customWidth="1"/>
    <col min="7171" max="7171" width="8.88671875" style="1" customWidth="1"/>
    <col min="7172" max="7180" width="15.109375" style="1" customWidth="1"/>
    <col min="7181" max="7425" width="9" style="1"/>
    <col min="7426" max="7426" width="14" style="1" customWidth="1"/>
    <col min="7427" max="7427" width="8.88671875" style="1" customWidth="1"/>
    <col min="7428" max="7436" width="15.109375" style="1" customWidth="1"/>
    <col min="7437" max="7681" width="9" style="1"/>
    <col min="7682" max="7682" width="14" style="1" customWidth="1"/>
    <col min="7683" max="7683" width="8.88671875" style="1" customWidth="1"/>
    <col min="7684" max="7692" width="15.109375" style="1" customWidth="1"/>
    <col min="7693" max="7937" width="9" style="1"/>
    <col min="7938" max="7938" width="14" style="1" customWidth="1"/>
    <col min="7939" max="7939" width="8.88671875" style="1" customWidth="1"/>
    <col min="7940" max="7948" width="15.109375" style="1" customWidth="1"/>
    <col min="7949" max="8193" width="9" style="1"/>
    <col min="8194" max="8194" width="14" style="1" customWidth="1"/>
    <col min="8195" max="8195" width="8.88671875" style="1" customWidth="1"/>
    <col min="8196" max="8204" width="15.109375" style="1" customWidth="1"/>
    <col min="8205" max="8449" width="9" style="1"/>
    <col min="8450" max="8450" width="14" style="1" customWidth="1"/>
    <col min="8451" max="8451" width="8.88671875" style="1" customWidth="1"/>
    <col min="8452" max="8460" width="15.109375" style="1" customWidth="1"/>
    <col min="8461" max="8705" width="9" style="1"/>
    <col min="8706" max="8706" width="14" style="1" customWidth="1"/>
    <col min="8707" max="8707" width="8.88671875" style="1" customWidth="1"/>
    <col min="8708" max="8716" width="15.109375" style="1" customWidth="1"/>
    <col min="8717" max="8961" width="9" style="1"/>
    <col min="8962" max="8962" width="14" style="1" customWidth="1"/>
    <col min="8963" max="8963" width="8.88671875" style="1" customWidth="1"/>
    <col min="8964" max="8972" width="15.109375" style="1" customWidth="1"/>
    <col min="8973" max="9217" width="9" style="1"/>
    <col min="9218" max="9218" width="14" style="1" customWidth="1"/>
    <col min="9219" max="9219" width="8.88671875" style="1" customWidth="1"/>
    <col min="9220" max="9228" width="15.109375" style="1" customWidth="1"/>
    <col min="9229" max="9473" width="9" style="1"/>
    <col min="9474" max="9474" width="14" style="1" customWidth="1"/>
    <col min="9475" max="9475" width="8.88671875" style="1" customWidth="1"/>
    <col min="9476" max="9484" width="15.109375" style="1" customWidth="1"/>
    <col min="9485" max="9729" width="9" style="1"/>
    <col min="9730" max="9730" width="14" style="1" customWidth="1"/>
    <col min="9731" max="9731" width="8.88671875" style="1" customWidth="1"/>
    <col min="9732" max="9740" width="15.109375" style="1" customWidth="1"/>
    <col min="9741" max="9985" width="9" style="1"/>
    <col min="9986" max="9986" width="14" style="1" customWidth="1"/>
    <col min="9987" max="9987" width="8.88671875" style="1" customWidth="1"/>
    <col min="9988" max="9996" width="15.109375" style="1" customWidth="1"/>
    <col min="9997" max="10241" width="9" style="1"/>
    <col min="10242" max="10242" width="14" style="1" customWidth="1"/>
    <col min="10243" max="10243" width="8.88671875" style="1" customWidth="1"/>
    <col min="10244" max="10252" width="15.109375" style="1" customWidth="1"/>
    <col min="10253" max="10497" width="9" style="1"/>
    <col min="10498" max="10498" width="14" style="1" customWidth="1"/>
    <col min="10499" max="10499" width="8.88671875" style="1" customWidth="1"/>
    <col min="10500" max="10508" width="15.109375" style="1" customWidth="1"/>
    <col min="10509" max="10753" width="9" style="1"/>
    <col min="10754" max="10754" width="14" style="1" customWidth="1"/>
    <col min="10755" max="10755" width="8.88671875" style="1" customWidth="1"/>
    <col min="10756" max="10764" width="15.109375" style="1" customWidth="1"/>
    <col min="10765" max="11009" width="9" style="1"/>
    <col min="11010" max="11010" width="14" style="1" customWidth="1"/>
    <col min="11011" max="11011" width="8.88671875" style="1" customWidth="1"/>
    <col min="11012" max="11020" width="15.109375" style="1" customWidth="1"/>
    <col min="11021" max="11265" width="9" style="1"/>
    <col min="11266" max="11266" width="14" style="1" customWidth="1"/>
    <col min="11267" max="11267" width="8.88671875" style="1" customWidth="1"/>
    <col min="11268" max="11276" width="15.109375" style="1" customWidth="1"/>
    <col min="11277" max="11521" width="9" style="1"/>
    <col min="11522" max="11522" width="14" style="1" customWidth="1"/>
    <col min="11523" max="11523" width="8.88671875" style="1" customWidth="1"/>
    <col min="11524" max="11532" width="15.109375" style="1" customWidth="1"/>
    <col min="11533" max="11777" width="9" style="1"/>
    <col min="11778" max="11778" width="14" style="1" customWidth="1"/>
    <col min="11779" max="11779" width="8.88671875" style="1" customWidth="1"/>
    <col min="11780" max="11788" width="15.109375" style="1" customWidth="1"/>
    <col min="11789" max="12033" width="9" style="1"/>
    <col min="12034" max="12034" width="14" style="1" customWidth="1"/>
    <col min="12035" max="12035" width="8.88671875" style="1" customWidth="1"/>
    <col min="12036" max="12044" width="15.109375" style="1" customWidth="1"/>
    <col min="12045" max="12289" width="9" style="1"/>
    <col min="12290" max="12290" width="14" style="1" customWidth="1"/>
    <col min="12291" max="12291" width="8.88671875" style="1" customWidth="1"/>
    <col min="12292" max="12300" width="15.109375" style="1" customWidth="1"/>
    <col min="12301" max="12545" width="9" style="1"/>
    <col min="12546" max="12546" width="14" style="1" customWidth="1"/>
    <col min="12547" max="12547" width="8.88671875" style="1" customWidth="1"/>
    <col min="12548" max="12556" width="15.109375" style="1" customWidth="1"/>
    <col min="12557" max="12801" width="9" style="1"/>
    <col min="12802" max="12802" width="14" style="1" customWidth="1"/>
    <col min="12803" max="12803" width="8.88671875" style="1" customWidth="1"/>
    <col min="12804" max="12812" width="15.109375" style="1" customWidth="1"/>
    <col min="12813" max="13057" width="9" style="1"/>
    <col min="13058" max="13058" width="14" style="1" customWidth="1"/>
    <col min="13059" max="13059" width="8.88671875" style="1" customWidth="1"/>
    <col min="13060" max="13068" width="15.109375" style="1" customWidth="1"/>
    <col min="13069" max="13313" width="9" style="1"/>
    <col min="13314" max="13314" width="14" style="1" customWidth="1"/>
    <col min="13315" max="13315" width="8.88671875" style="1" customWidth="1"/>
    <col min="13316" max="13324" width="15.109375" style="1" customWidth="1"/>
    <col min="13325" max="13569" width="9" style="1"/>
    <col min="13570" max="13570" width="14" style="1" customWidth="1"/>
    <col min="13571" max="13571" width="8.88671875" style="1" customWidth="1"/>
    <col min="13572" max="13580" width="15.109375" style="1" customWidth="1"/>
    <col min="13581" max="13825" width="9" style="1"/>
    <col min="13826" max="13826" width="14" style="1" customWidth="1"/>
    <col min="13827" max="13827" width="8.88671875" style="1" customWidth="1"/>
    <col min="13828" max="13836" width="15.109375" style="1" customWidth="1"/>
    <col min="13837" max="14081" width="9" style="1"/>
    <col min="14082" max="14082" width="14" style="1" customWidth="1"/>
    <col min="14083" max="14083" width="8.88671875" style="1" customWidth="1"/>
    <col min="14084" max="14092" width="15.109375" style="1" customWidth="1"/>
    <col min="14093" max="14337" width="9" style="1"/>
    <col min="14338" max="14338" width="14" style="1" customWidth="1"/>
    <col min="14339" max="14339" width="8.88671875" style="1" customWidth="1"/>
    <col min="14340" max="14348" width="15.109375" style="1" customWidth="1"/>
    <col min="14349" max="14593" width="9" style="1"/>
    <col min="14594" max="14594" width="14" style="1" customWidth="1"/>
    <col min="14595" max="14595" width="8.88671875" style="1" customWidth="1"/>
    <col min="14596" max="14604" width="15.109375" style="1" customWidth="1"/>
    <col min="14605" max="14849" width="9" style="1"/>
    <col min="14850" max="14850" width="14" style="1" customWidth="1"/>
    <col min="14851" max="14851" width="8.88671875" style="1" customWidth="1"/>
    <col min="14852" max="14860" width="15.109375" style="1" customWidth="1"/>
    <col min="14861" max="15105" width="9" style="1"/>
    <col min="15106" max="15106" width="14" style="1" customWidth="1"/>
    <col min="15107" max="15107" width="8.88671875" style="1" customWidth="1"/>
    <col min="15108" max="15116" width="15.109375" style="1" customWidth="1"/>
    <col min="15117" max="15361" width="9" style="1"/>
    <col min="15362" max="15362" width="14" style="1" customWidth="1"/>
    <col min="15363" max="15363" width="8.88671875" style="1" customWidth="1"/>
    <col min="15364" max="15372" width="15.109375" style="1" customWidth="1"/>
    <col min="15373" max="15617" width="9" style="1"/>
    <col min="15618" max="15618" width="14" style="1" customWidth="1"/>
    <col min="15619" max="15619" width="8.88671875" style="1" customWidth="1"/>
    <col min="15620" max="15628" width="15.109375" style="1" customWidth="1"/>
    <col min="15629" max="15873" width="9" style="1"/>
    <col min="15874" max="15874" width="14" style="1" customWidth="1"/>
    <col min="15875" max="15875" width="8.88671875" style="1" customWidth="1"/>
    <col min="15876" max="15884" width="15.109375" style="1" customWidth="1"/>
    <col min="15885" max="16129" width="9" style="1"/>
    <col min="16130" max="16130" width="14" style="1" customWidth="1"/>
    <col min="16131" max="16131" width="8.88671875" style="1" customWidth="1"/>
    <col min="16132" max="16140" width="15.109375" style="1" customWidth="1"/>
    <col min="16141" max="16384" width="9" style="1"/>
  </cols>
  <sheetData>
    <row r="2" spans="2:11" ht="24.75" customHeight="1" x14ac:dyDescent="0.2">
      <c r="B2" s="105" t="s">
        <v>29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2:11" ht="24.75" customHeight="1" x14ac:dyDescent="0.2">
      <c r="B3" s="106" t="s">
        <v>0</v>
      </c>
      <c r="C3" s="106"/>
      <c r="D3" s="106"/>
      <c r="E3" s="106"/>
      <c r="F3" s="106"/>
      <c r="G3" s="106"/>
      <c r="H3" s="106"/>
      <c r="I3" s="106"/>
      <c r="J3" s="106"/>
      <c r="K3" s="106"/>
    </row>
    <row r="4" spans="2:11" ht="18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ht="24.75" customHeight="1" x14ac:dyDescent="0.2">
      <c r="B5" s="124" t="s">
        <v>1</v>
      </c>
      <c r="C5" s="125"/>
      <c r="D5" s="126" t="s">
        <v>2</v>
      </c>
      <c r="E5" s="127"/>
      <c r="F5" s="127"/>
      <c r="G5" s="128"/>
      <c r="H5" s="2"/>
      <c r="I5" s="2"/>
    </row>
    <row r="6" spans="2:11" ht="24.75" customHeight="1" x14ac:dyDescent="0.2">
      <c r="B6" s="129" t="s">
        <v>3</v>
      </c>
      <c r="C6" s="130"/>
      <c r="D6" s="131" t="s">
        <v>4</v>
      </c>
      <c r="E6" s="132"/>
      <c r="F6" s="132"/>
      <c r="G6" s="133"/>
      <c r="H6" s="2"/>
      <c r="I6" s="2"/>
    </row>
    <row r="7" spans="2:11" ht="24.75" customHeight="1" x14ac:dyDescent="0.2">
      <c r="B7" s="129" t="s">
        <v>5</v>
      </c>
      <c r="C7" s="130"/>
      <c r="D7" s="134" t="s">
        <v>47</v>
      </c>
      <c r="E7" s="135"/>
      <c r="F7" s="135"/>
      <c r="G7" s="136"/>
    </row>
    <row r="8" spans="2:11" ht="24.75" customHeight="1" thickBot="1" x14ac:dyDescent="0.25">
      <c r="B8" s="117" t="s">
        <v>6</v>
      </c>
      <c r="C8" s="118"/>
      <c r="D8" s="119" t="s">
        <v>7</v>
      </c>
      <c r="E8" s="120"/>
      <c r="F8" s="120"/>
      <c r="G8" s="121"/>
    </row>
    <row r="9" spans="2:11" ht="24.75" customHeight="1" x14ac:dyDescent="0.2">
      <c r="B9" s="17"/>
      <c r="C9" s="17"/>
      <c r="D9" s="3"/>
      <c r="E9" s="3"/>
      <c r="F9" s="3"/>
      <c r="G9" s="3"/>
    </row>
    <row r="10" spans="2:11" ht="25.5" customHeight="1" thickBot="1" x14ac:dyDescent="0.3">
      <c r="B10" s="89" t="s">
        <v>54</v>
      </c>
      <c r="C10" s="4"/>
      <c r="K10" s="5" t="s">
        <v>8</v>
      </c>
    </row>
    <row r="11" spans="2:11" ht="75.75" customHeight="1" thickTop="1" x14ac:dyDescent="0.2">
      <c r="B11" s="107"/>
      <c r="C11" s="90" t="s">
        <v>30</v>
      </c>
      <c r="D11" s="91" t="s">
        <v>55</v>
      </c>
      <c r="E11" s="92" t="s">
        <v>9</v>
      </c>
      <c r="F11" s="92" t="s">
        <v>10</v>
      </c>
      <c r="G11" s="91" t="s">
        <v>11</v>
      </c>
      <c r="H11" s="92" t="s">
        <v>12</v>
      </c>
      <c r="I11" s="92" t="s">
        <v>13</v>
      </c>
      <c r="J11" s="92" t="s">
        <v>14</v>
      </c>
      <c r="K11" s="93" t="s">
        <v>15</v>
      </c>
    </row>
    <row r="12" spans="2:11" ht="13.8" thickBot="1" x14ac:dyDescent="0.25">
      <c r="B12" s="108"/>
      <c r="C12" s="6" t="s">
        <v>31</v>
      </c>
      <c r="D12" s="6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94" t="s">
        <v>23</v>
      </c>
    </row>
    <row r="13" spans="2:11" ht="25.5" customHeight="1" x14ac:dyDescent="0.2">
      <c r="B13" s="122" t="s">
        <v>24</v>
      </c>
      <c r="C13" s="123"/>
      <c r="D13" s="16"/>
      <c r="E13" s="16"/>
      <c r="F13" s="16">
        <v>0</v>
      </c>
      <c r="G13" s="7">
        <f>E13-F13</f>
        <v>0</v>
      </c>
      <c r="H13" s="7">
        <v>27000000</v>
      </c>
      <c r="I13" s="7">
        <f>H13/4</f>
        <v>6750000</v>
      </c>
      <c r="J13" s="7">
        <f>SUM(H13:I13)</f>
        <v>33750000</v>
      </c>
      <c r="K13" s="95">
        <f>G13-J13</f>
        <v>-33750000</v>
      </c>
    </row>
    <row r="14" spans="2:11" ht="25.5" customHeight="1" x14ac:dyDescent="0.2">
      <c r="B14" s="96" t="s">
        <v>25</v>
      </c>
      <c r="C14" s="15"/>
      <c r="D14" s="8"/>
      <c r="E14" s="8"/>
      <c r="F14" s="9" t="s">
        <v>26</v>
      </c>
      <c r="G14" s="9" t="s">
        <v>26</v>
      </c>
      <c r="H14" s="9" t="s">
        <v>26</v>
      </c>
      <c r="I14" s="9" t="s">
        <v>26</v>
      </c>
      <c r="J14" s="9" t="s">
        <v>26</v>
      </c>
      <c r="K14" s="97">
        <f>ROUNDDOWN($K$13*C14,-3)</f>
        <v>0</v>
      </c>
    </row>
    <row r="15" spans="2:11" ht="25.5" customHeight="1" x14ac:dyDescent="0.2">
      <c r="B15" s="96" t="s">
        <v>27</v>
      </c>
      <c r="C15" s="15"/>
      <c r="D15" s="8"/>
      <c r="E15" s="8"/>
      <c r="F15" s="9" t="s">
        <v>26</v>
      </c>
      <c r="G15" s="9" t="s">
        <v>26</v>
      </c>
      <c r="H15" s="9" t="s">
        <v>26</v>
      </c>
      <c r="I15" s="9" t="s">
        <v>26</v>
      </c>
      <c r="J15" s="9" t="s">
        <v>26</v>
      </c>
      <c r="K15" s="97">
        <f>ROUNDDOWN($K$13*C15,-3)</f>
        <v>0</v>
      </c>
    </row>
    <row r="16" spans="2:11" ht="25.5" customHeight="1" thickBot="1" x14ac:dyDescent="0.25">
      <c r="B16" s="98" t="s">
        <v>28</v>
      </c>
      <c r="C16" s="99"/>
      <c r="D16" s="100"/>
      <c r="E16" s="100"/>
      <c r="F16" s="101" t="s">
        <v>26</v>
      </c>
      <c r="G16" s="101" t="s">
        <v>26</v>
      </c>
      <c r="H16" s="101" t="s">
        <v>26</v>
      </c>
      <c r="I16" s="101" t="s">
        <v>26</v>
      </c>
      <c r="J16" s="101" t="s">
        <v>26</v>
      </c>
      <c r="K16" s="102">
        <f>ROUNDDOWN($K$13*C16,-3)</f>
        <v>0</v>
      </c>
    </row>
    <row r="17" spans="2:13" ht="13.8" thickTop="1" x14ac:dyDescent="0.2">
      <c r="B17" s="10"/>
      <c r="C17" s="11"/>
      <c r="D17" s="12"/>
      <c r="E17" s="12"/>
      <c r="F17" s="12"/>
      <c r="G17" s="12"/>
      <c r="H17" s="12"/>
      <c r="I17" s="13"/>
      <c r="J17" s="13"/>
      <c r="K17" s="14"/>
    </row>
    <row r="18" spans="2:13" ht="16.8" customHeight="1" x14ac:dyDescent="0.2"/>
    <row r="19" spans="2:13" ht="24" customHeight="1" x14ac:dyDescent="0.2">
      <c r="B19" s="103" t="s">
        <v>48</v>
      </c>
    </row>
    <row r="20" spans="2:13" ht="24" customHeight="1" x14ac:dyDescent="0.2"/>
    <row r="21" spans="2:13" s="75" customFormat="1" ht="21" x14ac:dyDescent="0.2">
      <c r="B21" s="76" t="s">
        <v>56</v>
      </c>
      <c r="C21" s="56"/>
      <c r="D21" s="56"/>
      <c r="E21" s="56"/>
      <c r="F21" s="56"/>
      <c r="G21" s="77"/>
      <c r="H21" s="78"/>
      <c r="I21" s="78"/>
      <c r="J21" s="78"/>
      <c r="K21" s="78"/>
      <c r="L21" s="55"/>
      <c r="M21" s="55"/>
    </row>
    <row r="22" spans="2:13" s="75" customFormat="1" ht="19.8" thickBot="1" x14ac:dyDescent="0.25">
      <c r="B22" s="5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2:13" ht="15" thickBot="1" x14ac:dyDescent="0.25">
      <c r="B23" s="57" t="s">
        <v>32</v>
      </c>
      <c r="C23" s="58"/>
      <c r="D23" s="19" t="s">
        <v>33</v>
      </c>
      <c r="E23" s="20"/>
      <c r="F23" s="20"/>
      <c r="G23" s="21"/>
      <c r="H23" s="20"/>
      <c r="I23" s="20"/>
      <c r="J23" s="20"/>
      <c r="K23" s="84"/>
      <c r="L23" s="75"/>
      <c r="M23" s="75"/>
    </row>
    <row r="24" spans="2:13" ht="14.4" x14ac:dyDescent="0.2">
      <c r="B24" s="59" t="s">
        <v>34</v>
      </c>
      <c r="C24" s="60"/>
      <c r="D24" s="109" t="s">
        <v>35</v>
      </c>
      <c r="E24" s="110"/>
      <c r="F24" s="110"/>
      <c r="G24" s="111"/>
      <c r="H24" s="112" t="s">
        <v>36</v>
      </c>
      <c r="I24" s="113"/>
      <c r="J24" s="114"/>
      <c r="K24" s="115" t="s">
        <v>49</v>
      </c>
      <c r="L24" s="75"/>
      <c r="M24" s="75"/>
    </row>
    <row r="25" spans="2:13" ht="19.8" customHeight="1" thickBot="1" x14ac:dyDescent="0.25">
      <c r="B25" s="61"/>
      <c r="C25" s="62"/>
      <c r="D25" s="22" t="s">
        <v>51</v>
      </c>
      <c r="E25" s="23" t="s">
        <v>52</v>
      </c>
      <c r="F25" s="24" t="s">
        <v>53</v>
      </c>
      <c r="G25" s="25" t="s">
        <v>37</v>
      </c>
      <c r="H25" s="26" t="s">
        <v>50</v>
      </c>
      <c r="I25" s="27"/>
      <c r="J25" s="28" t="s">
        <v>38</v>
      </c>
      <c r="K25" s="116"/>
      <c r="L25" s="75"/>
      <c r="M25" s="75"/>
    </row>
    <row r="26" spans="2:13" ht="28.8" x14ac:dyDescent="0.2">
      <c r="B26" s="63" t="s">
        <v>39</v>
      </c>
      <c r="C26" s="29" t="s">
        <v>40</v>
      </c>
      <c r="D26" s="30">
        <v>4000</v>
      </c>
      <c r="E26" s="31">
        <v>500</v>
      </c>
      <c r="F26" s="31">
        <v>400</v>
      </c>
      <c r="G26" s="31">
        <v>4900</v>
      </c>
      <c r="H26" s="31">
        <v>500</v>
      </c>
      <c r="I26" s="31">
        <v>0</v>
      </c>
      <c r="J26" s="32">
        <v>0</v>
      </c>
      <c r="K26" s="79">
        <v>5400</v>
      </c>
      <c r="L26" s="75"/>
      <c r="M26" s="75"/>
    </row>
    <row r="27" spans="2:13" ht="15" thickBot="1" x14ac:dyDescent="0.25">
      <c r="B27" s="64"/>
      <c r="C27" s="33" t="s">
        <v>41</v>
      </c>
      <c r="D27" s="34">
        <v>0.74074074069999996</v>
      </c>
      <c r="E27" s="35">
        <v>9.2592592599999995E-2</v>
      </c>
      <c r="F27" s="36">
        <v>7.4074074099999998E-2</v>
      </c>
      <c r="G27" s="36">
        <v>0.90740740739999992</v>
      </c>
      <c r="H27" s="36">
        <v>9.2592592599999995E-2</v>
      </c>
      <c r="I27" s="36">
        <v>0</v>
      </c>
      <c r="J27" s="37">
        <v>0</v>
      </c>
      <c r="K27" s="80">
        <v>0.99999999999999989</v>
      </c>
      <c r="L27" s="75"/>
      <c r="M27" s="75"/>
    </row>
    <row r="28" spans="2:13" ht="16.2" x14ac:dyDescent="0.2">
      <c r="B28" s="65"/>
      <c r="C28" s="88" t="s">
        <v>42</v>
      </c>
      <c r="D28" s="38">
        <v>1182460110</v>
      </c>
      <c r="E28" s="39">
        <v>147807514</v>
      </c>
      <c r="F28" s="87">
        <v>118246011</v>
      </c>
      <c r="G28" s="39">
        <v>1448513635</v>
      </c>
      <c r="H28" s="39">
        <v>147807514</v>
      </c>
      <c r="I28" s="39">
        <v>0</v>
      </c>
      <c r="J28" s="40">
        <v>0</v>
      </c>
      <c r="K28" s="83">
        <v>1596321149</v>
      </c>
      <c r="L28" s="75"/>
      <c r="M28" s="75"/>
    </row>
    <row r="29" spans="2:13" ht="15" thickBot="1" x14ac:dyDescent="0.25">
      <c r="B29" s="66"/>
      <c r="C29" s="67" t="s">
        <v>43</v>
      </c>
      <c r="D29" s="41">
        <v>150873223</v>
      </c>
      <c r="E29" s="42">
        <v>18859153</v>
      </c>
      <c r="F29" s="42">
        <v>15087322</v>
      </c>
      <c r="G29" s="42">
        <v>184819698</v>
      </c>
      <c r="H29" s="42">
        <v>18859153</v>
      </c>
      <c r="I29" s="42">
        <v>0</v>
      </c>
      <c r="J29" s="43">
        <v>0</v>
      </c>
      <c r="K29" s="81">
        <v>203678851</v>
      </c>
      <c r="L29" s="75"/>
      <c r="M29" s="75"/>
    </row>
    <row r="30" spans="2:13" ht="16.8" thickBot="1" x14ac:dyDescent="0.25">
      <c r="B30" s="73" t="s">
        <v>14</v>
      </c>
      <c r="C30" s="74"/>
      <c r="D30" s="44">
        <v>1333333333</v>
      </c>
      <c r="E30" s="45">
        <v>166666667</v>
      </c>
      <c r="F30" s="46">
        <v>133333333</v>
      </c>
      <c r="G30" s="45">
        <v>1633333333</v>
      </c>
      <c r="H30" s="42">
        <v>166666667</v>
      </c>
      <c r="I30" s="45">
        <v>0</v>
      </c>
      <c r="J30" s="47">
        <v>0</v>
      </c>
      <c r="K30" s="82">
        <v>1800000000</v>
      </c>
      <c r="L30" s="75"/>
      <c r="M30" s="75"/>
    </row>
    <row r="31" spans="2:13" ht="15" thickBot="1" x14ac:dyDescent="0.25">
      <c r="B31" s="49"/>
      <c r="C31" s="50"/>
      <c r="D31" s="48"/>
      <c r="E31" s="48"/>
      <c r="F31" s="48"/>
      <c r="G31" s="48"/>
      <c r="H31" s="48"/>
      <c r="I31" s="48"/>
      <c r="J31" s="48"/>
      <c r="K31" s="48"/>
      <c r="L31" s="75"/>
      <c r="M31" s="75"/>
    </row>
    <row r="32" spans="2:13" ht="15" thickBot="1" x14ac:dyDescent="0.25">
      <c r="B32" s="69" t="s">
        <v>44</v>
      </c>
      <c r="C32" s="70"/>
      <c r="D32" s="51" t="s">
        <v>33</v>
      </c>
      <c r="E32" s="52"/>
      <c r="F32" s="52"/>
      <c r="G32" s="53"/>
      <c r="H32" s="52"/>
      <c r="I32" s="52"/>
      <c r="J32" s="85"/>
      <c r="K32" s="86"/>
      <c r="L32" s="75"/>
      <c r="M32" s="75"/>
    </row>
    <row r="33" spans="2:13" ht="16.2" x14ac:dyDescent="0.2">
      <c r="B33" s="71"/>
      <c r="C33" s="104" t="s">
        <v>45</v>
      </c>
      <c r="D33" s="38">
        <v>7407407</v>
      </c>
      <c r="E33" s="39">
        <v>925926</v>
      </c>
      <c r="F33" s="87">
        <v>740741</v>
      </c>
      <c r="G33" s="39">
        <v>9074074</v>
      </c>
      <c r="H33" s="39">
        <v>925926</v>
      </c>
      <c r="I33" s="39">
        <v>0</v>
      </c>
      <c r="J33" s="40">
        <v>0</v>
      </c>
      <c r="K33" s="83">
        <v>10000000</v>
      </c>
      <c r="L33" s="75"/>
      <c r="M33" s="75"/>
    </row>
    <row r="34" spans="2:13" ht="15" thickBot="1" x14ac:dyDescent="0.25">
      <c r="B34" s="72"/>
      <c r="C34" s="68" t="s">
        <v>46</v>
      </c>
      <c r="D34" s="41">
        <v>37037037</v>
      </c>
      <c r="E34" s="42">
        <v>4629630</v>
      </c>
      <c r="F34" s="42">
        <v>3703704</v>
      </c>
      <c r="G34" s="42">
        <v>45370371</v>
      </c>
      <c r="H34" s="42">
        <v>4629629</v>
      </c>
      <c r="I34" s="42">
        <v>0</v>
      </c>
      <c r="J34" s="43">
        <v>0</v>
      </c>
      <c r="K34" s="81">
        <v>50000000</v>
      </c>
      <c r="L34" s="75"/>
      <c r="M34" s="75"/>
    </row>
    <row r="35" spans="2:13" ht="16.8" thickBot="1" x14ac:dyDescent="0.25">
      <c r="B35" s="73" t="s">
        <v>14</v>
      </c>
      <c r="C35" s="74"/>
      <c r="D35" s="44">
        <v>44444444</v>
      </c>
      <c r="E35" s="45">
        <v>5555556</v>
      </c>
      <c r="F35" s="46">
        <v>4444445</v>
      </c>
      <c r="G35" s="45">
        <v>54444445</v>
      </c>
      <c r="H35" s="54">
        <v>5555555</v>
      </c>
      <c r="I35" s="45">
        <v>0</v>
      </c>
      <c r="J35" s="47">
        <v>0</v>
      </c>
      <c r="K35" s="82">
        <v>60000000</v>
      </c>
      <c r="L35" s="75"/>
      <c r="M35" s="75"/>
    </row>
  </sheetData>
  <mergeCells count="15">
    <mergeCell ref="B2:K2"/>
    <mergeCell ref="B11:B12"/>
    <mergeCell ref="D24:G24"/>
    <mergeCell ref="H24:J24"/>
    <mergeCell ref="K24:K25"/>
    <mergeCell ref="B8:C8"/>
    <mergeCell ref="D8:G8"/>
    <mergeCell ref="B13:C13"/>
    <mergeCell ref="B3:K3"/>
    <mergeCell ref="B5:C5"/>
    <mergeCell ref="D5:G5"/>
    <mergeCell ref="B6:C6"/>
    <mergeCell ref="D6:G6"/>
    <mergeCell ref="B7:C7"/>
    <mergeCell ref="D7:G7"/>
  </mergeCells>
  <phoneticPr fontId="5"/>
  <printOptions horizontalCentered="1" verticalCentered="1"/>
  <pageMargins left="0.31496062992125984" right="0.31496062992125984" top="0.35433070866141736" bottom="0.55118110236220474" header="0.31496062992125984" footer="0.31496062992125984"/>
  <pageSetup paperSize="9" scale="6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区補助金算出表（地域交流スペース分）</vt:lpstr>
      <vt:lpstr>'区補助金算出表（地域交流スペース分）'!Print_Area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2022-09-21T07:05:35Z</cp:lastPrinted>
  <dcterms:created xsi:type="dcterms:W3CDTF">2022-09-21T05:35:52Z</dcterms:created>
  <dcterms:modified xsi:type="dcterms:W3CDTF">2022-09-21T07:18:45Z</dcterms:modified>
</cp:coreProperties>
</file>