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9120" activeTab="0"/>
  </bookViews>
  <sheets>
    <sheet name="1-1" sheetId="1" r:id="rId1"/>
    <sheet name="1-2" sheetId="2" r:id="rId2"/>
    <sheet name="1-3(1)" sheetId="3" r:id="rId3"/>
    <sheet name="1-3(2)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</sheets>
  <definedNames>
    <definedName name="_xlfn.WEIBULL.DIST" hidden="1">#NAME?</definedName>
    <definedName name="_xlnm.Print_Area" localSheetId="0">'1-1'!$A$1:$H$40</definedName>
    <definedName name="_xlnm.Print_Area" localSheetId="10">'1-10'!$A$1:$X$277</definedName>
    <definedName name="_xlnm.Print_Area" localSheetId="11">'1-11'!$A$1:$H$44</definedName>
    <definedName name="_xlnm.Print_Area" localSheetId="1">'1-2'!$A$1:$J$9</definedName>
    <definedName name="_xlnm.Print_Area" localSheetId="2">'1-3(1)'!$A$1:$L$63</definedName>
    <definedName name="_xlnm.Print_Area" localSheetId="3">'1-3(2)'!$A$1:$E$9</definedName>
    <definedName name="_xlnm.Print_Area" localSheetId="4">'1-4'!$A$1:$D$28</definedName>
    <definedName name="_xlnm.Print_Area" localSheetId="5">'1-5'!$A$1:$G$279</definedName>
    <definedName name="_xlnm.Print_Area" localSheetId="6">'1-6'!$A$1:$J$11</definedName>
    <definedName name="_xlnm.Print_Area" localSheetId="7">'1-7'!$A$1:$J$8</definedName>
    <definedName name="_xlnm.Print_Area" localSheetId="8">'1-8'!$A$1:$C$8</definedName>
    <definedName name="_xlnm.Print_Area" localSheetId="9">'1-9'!$A$1:$I$8</definedName>
    <definedName name="_xlnm.Print_Titles" localSheetId="10">'1-10'!$2:$4</definedName>
    <definedName name="_xlnm.Print_Titles" localSheetId="5">'1-5'!$2:$4</definedName>
  </definedNames>
  <calcPr fullCalcOnLoad="1"/>
</workbook>
</file>

<file path=xl/sharedStrings.xml><?xml version="1.0" encoding="utf-8"?>
<sst xmlns="http://schemas.openxmlformats.org/spreadsheetml/2006/main" count="1143" uniqueCount="560">
  <si>
    <t>世帯数</t>
  </si>
  <si>
    <t>資料：政策経営部 政策経営課(住民基本台帳)</t>
  </si>
  <si>
    <t>104-</t>
  </si>
  <si>
    <t>100以上</t>
  </si>
  <si>
    <t xml:space="preserve">65-69 </t>
  </si>
  <si>
    <t>30-34</t>
  </si>
  <si>
    <t xml:space="preserve">95-99 </t>
  </si>
  <si>
    <t xml:space="preserve">60-64 </t>
  </si>
  <si>
    <t>25-29</t>
  </si>
  <si>
    <t xml:space="preserve">90-94 </t>
  </si>
  <si>
    <t xml:space="preserve">55-59 </t>
  </si>
  <si>
    <t>20-24</t>
  </si>
  <si>
    <t xml:space="preserve">85-89 </t>
  </si>
  <si>
    <t xml:space="preserve">50-54 </t>
  </si>
  <si>
    <t>15-19</t>
  </si>
  <si>
    <t xml:space="preserve">80-84 </t>
  </si>
  <si>
    <t xml:space="preserve">45-49 </t>
  </si>
  <si>
    <t>10-14</t>
  </si>
  <si>
    <t xml:space="preserve">75-79 </t>
  </si>
  <si>
    <t xml:space="preserve">40-44 </t>
  </si>
  <si>
    <t>5-9</t>
  </si>
  <si>
    <t xml:space="preserve">70-74 </t>
  </si>
  <si>
    <t xml:space="preserve">35-39 </t>
  </si>
  <si>
    <t>0-4</t>
  </si>
  <si>
    <t xml:space="preserve">歳 </t>
  </si>
  <si>
    <t>総　数</t>
  </si>
  <si>
    <t>女</t>
  </si>
  <si>
    <t>男</t>
  </si>
  <si>
    <t>区　分</t>
  </si>
  <si>
    <t>３　年齢別人口</t>
  </si>
  <si>
    <t>(令和３年１月１日現在)</t>
  </si>
  <si>
    <t>資料：政策経営部 政策経営課(住民基本台帳)</t>
  </si>
  <si>
    <t>入谷町・舎人町</t>
  </si>
  <si>
    <t>入谷町・舎人町</t>
  </si>
  <si>
    <t>六町四丁目</t>
  </si>
  <si>
    <t>六町三丁目</t>
  </si>
  <si>
    <t>六町二丁目</t>
  </si>
  <si>
    <t>六町一丁目</t>
  </si>
  <si>
    <t>六月三丁目</t>
  </si>
  <si>
    <t>六月二丁目</t>
  </si>
  <si>
    <t>六月一丁目</t>
  </si>
  <si>
    <t>柳原二丁目</t>
  </si>
  <si>
    <t>柳原一丁目</t>
  </si>
  <si>
    <t>谷中五丁目</t>
  </si>
  <si>
    <t>谷中四丁目</t>
  </si>
  <si>
    <t>谷中三丁目</t>
  </si>
  <si>
    <t>谷中二丁目</t>
  </si>
  <si>
    <t>谷中一丁目</t>
  </si>
  <si>
    <t>谷在家三丁目</t>
  </si>
  <si>
    <t>谷在家二丁目</t>
  </si>
  <si>
    <t>谷在家一丁目</t>
  </si>
  <si>
    <t>本木南町</t>
  </si>
  <si>
    <t>本木東町</t>
  </si>
  <si>
    <t>本木西町</t>
  </si>
  <si>
    <t>本木北町</t>
  </si>
  <si>
    <t>本木二丁目</t>
  </si>
  <si>
    <t>本木一丁目</t>
  </si>
  <si>
    <t>六木四丁目</t>
  </si>
  <si>
    <t>六木三丁目</t>
  </si>
  <si>
    <t>六木二丁目</t>
  </si>
  <si>
    <t>六木一丁目</t>
  </si>
  <si>
    <t>宮城二丁目</t>
  </si>
  <si>
    <t>宮城一丁目</t>
  </si>
  <si>
    <t>南花畑五丁目</t>
  </si>
  <si>
    <t>南花畑四丁目</t>
  </si>
  <si>
    <t>南花畑三丁目</t>
  </si>
  <si>
    <t>南花畑二丁目</t>
  </si>
  <si>
    <t>南花畑一丁目</t>
  </si>
  <si>
    <t>堀之内二丁目</t>
  </si>
  <si>
    <t>堀之内一丁目</t>
  </si>
  <si>
    <t>保塚町</t>
  </si>
  <si>
    <t>保木間五丁目</t>
  </si>
  <si>
    <t>保木間四丁目</t>
  </si>
  <si>
    <t>保木間三丁目</t>
  </si>
  <si>
    <t>保木間二丁目</t>
  </si>
  <si>
    <t>保木間一丁目</t>
  </si>
  <si>
    <t>平野三丁目</t>
  </si>
  <si>
    <t>平野二丁目</t>
  </si>
  <si>
    <t>平野一丁目</t>
  </si>
  <si>
    <t>日ノ出町</t>
  </si>
  <si>
    <t>一ツ家四丁目</t>
  </si>
  <si>
    <t>一ツ家三丁目</t>
  </si>
  <si>
    <t>一ツ家二丁目</t>
  </si>
  <si>
    <t>一ツ家一丁目</t>
  </si>
  <si>
    <t>東六月町</t>
  </si>
  <si>
    <t>東保木間二丁目</t>
  </si>
  <si>
    <t>東保木間二丁目</t>
  </si>
  <si>
    <t>東保木間一丁目</t>
  </si>
  <si>
    <t>東保木間一丁目</t>
  </si>
  <si>
    <t>東伊興四丁目</t>
  </si>
  <si>
    <t>東伊興三丁目</t>
  </si>
  <si>
    <t>東伊興二丁目</t>
  </si>
  <si>
    <t>東伊興一丁目</t>
  </si>
  <si>
    <t>東綾瀬三丁目</t>
  </si>
  <si>
    <t>東綾瀬二丁目</t>
  </si>
  <si>
    <t>東綾瀬一丁目</t>
  </si>
  <si>
    <t>花畑八丁目</t>
  </si>
  <si>
    <t>花畑七丁目</t>
  </si>
  <si>
    <t>花畑六丁目</t>
  </si>
  <si>
    <t>花畑五丁目</t>
  </si>
  <si>
    <t>花畑四丁目</t>
  </si>
  <si>
    <t>花畑三丁目</t>
  </si>
  <si>
    <t>花畑二丁目</t>
  </si>
  <si>
    <t>花畑一丁目</t>
  </si>
  <si>
    <t>西保木間四丁目</t>
  </si>
  <si>
    <t>西保木間四丁目</t>
  </si>
  <si>
    <t>西保木間三丁目</t>
  </si>
  <si>
    <t>西保木間三丁目</t>
  </si>
  <si>
    <t>西保木間二丁目</t>
  </si>
  <si>
    <t>西保木間二丁目</t>
  </si>
  <si>
    <t>西保木間一丁目</t>
  </si>
  <si>
    <t>西保木間一丁目</t>
  </si>
  <si>
    <t>西竹の塚二丁目</t>
  </si>
  <si>
    <t>西竹の塚二丁目</t>
  </si>
  <si>
    <t>西竹の塚一丁目</t>
  </si>
  <si>
    <t>西竹の塚一丁目</t>
  </si>
  <si>
    <t>西加平二丁目</t>
  </si>
  <si>
    <t>西加平一丁目</t>
  </si>
  <si>
    <t>西伊興町</t>
  </si>
  <si>
    <t>西伊興四丁目</t>
  </si>
  <si>
    <t>西伊興三丁目</t>
  </si>
  <si>
    <t>西伊興二丁目</t>
  </si>
  <si>
    <t>西伊興一丁目</t>
  </si>
  <si>
    <t>西新井本町五丁目</t>
  </si>
  <si>
    <t>西新井本町五丁目</t>
  </si>
  <si>
    <t>西新井本町四丁目</t>
  </si>
  <si>
    <t>西新井本町四丁目</t>
  </si>
  <si>
    <t>西新井本町三丁目</t>
  </si>
  <si>
    <t>西新井本町三丁目</t>
  </si>
  <si>
    <t>西新井本町二丁目</t>
  </si>
  <si>
    <t>西新井本町二丁目</t>
  </si>
  <si>
    <t>西新井本町一丁目</t>
  </si>
  <si>
    <t>西新井本町一丁目</t>
  </si>
  <si>
    <t>西新井栄町三丁目</t>
  </si>
  <si>
    <t>西新井栄町三丁目</t>
  </si>
  <si>
    <t>西新井栄町二丁目</t>
  </si>
  <si>
    <t>西新井栄町二丁目</t>
  </si>
  <si>
    <t>西新井栄町一丁目</t>
  </si>
  <si>
    <t>西新井栄町一丁目</t>
  </si>
  <si>
    <t>西新井七丁目</t>
  </si>
  <si>
    <t>西新井六丁目</t>
  </si>
  <si>
    <t>西新井五丁目</t>
  </si>
  <si>
    <t>西新井四丁目</t>
  </si>
  <si>
    <t>西新井三丁目</t>
  </si>
  <si>
    <t>西新井二丁目</t>
  </si>
  <si>
    <t>西新井一丁目</t>
  </si>
  <si>
    <t>西綾瀬四丁目</t>
  </si>
  <si>
    <t>西綾瀬三丁目</t>
  </si>
  <si>
    <t>西綾瀬二丁目</t>
  </si>
  <si>
    <t>西綾瀬一丁目</t>
  </si>
  <si>
    <t>中川五丁目</t>
  </si>
  <si>
    <t>中川四丁目</t>
  </si>
  <si>
    <t>中川三丁目</t>
  </si>
  <si>
    <t>中川二丁目</t>
  </si>
  <si>
    <t>中川一丁目</t>
  </si>
  <si>
    <t>舎人公園</t>
  </si>
  <si>
    <t>舎人六丁目</t>
  </si>
  <si>
    <t>舎人五丁目</t>
  </si>
  <si>
    <t>舎人四丁目</t>
  </si>
  <si>
    <t>舎人三丁目</t>
  </si>
  <si>
    <t>舎人二丁目</t>
  </si>
  <si>
    <t>舎人一丁目</t>
  </si>
  <si>
    <t>東和五丁目</t>
  </si>
  <si>
    <t>東和四丁目</t>
  </si>
  <si>
    <t>東和三丁目</t>
  </si>
  <si>
    <t>東和二丁目</t>
  </si>
  <si>
    <t>東和一丁目</t>
  </si>
  <si>
    <t>椿二丁目</t>
  </si>
  <si>
    <t>椿一丁目</t>
  </si>
  <si>
    <t>中央本町五丁目</t>
  </si>
  <si>
    <t>中央本町五丁目</t>
  </si>
  <si>
    <t>中央本町四丁目</t>
  </si>
  <si>
    <t>中央本町四丁目</t>
  </si>
  <si>
    <t>中央本町三丁目</t>
  </si>
  <si>
    <t>中央本町三丁目</t>
  </si>
  <si>
    <t>中央本町二丁目</t>
  </si>
  <si>
    <t>中央本町二丁目</t>
  </si>
  <si>
    <t>中央本町一丁目</t>
  </si>
  <si>
    <t>中央本町一丁目</t>
  </si>
  <si>
    <t>辰沼二丁目</t>
  </si>
  <si>
    <t>辰沼一丁目</t>
  </si>
  <si>
    <t>竹の塚七丁目</t>
  </si>
  <si>
    <t>竹の塚六丁目</t>
  </si>
  <si>
    <t>竹の塚五丁目</t>
  </si>
  <si>
    <t>竹の塚四丁目</t>
  </si>
  <si>
    <t>竹の塚三丁目</t>
  </si>
  <si>
    <t>竹の塚二丁目</t>
  </si>
  <si>
    <t>竹の塚一丁目</t>
  </si>
  <si>
    <t>千住柳町</t>
  </si>
  <si>
    <t>千住元町</t>
  </si>
  <si>
    <t>千住宮元町</t>
  </si>
  <si>
    <t>千住緑町三丁目</t>
  </si>
  <si>
    <t>千住緑町三丁目</t>
  </si>
  <si>
    <t>千住緑町二丁目</t>
  </si>
  <si>
    <t>千住緑町二丁目</t>
  </si>
  <si>
    <t>千住緑町一丁目</t>
  </si>
  <si>
    <t>千住緑町一丁目</t>
  </si>
  <si>
    <t>千住橋戸町</t>
  </si>
  <si>
    <t>千住仲町</t>
  </si>
  <si>
    <t>千住中居町</t>
  </si>
  <si>
    <t>千住龍田町</t>
  </si>
  <si>
    <t>千住関屋町</t>
  </si>
  <si>
    <t>千住桜木二丁目</t>
  </si>
  <si>
    <t>千住桜木二丁目</t>
  </si>
  <si>
    <t>千住桜木一丁目</t>
  </si>
  <si>
    <t>千住桜木一丁目</t>
  </si>
  <si>
    <t>千住寿町</t>
  </si>
  <si>
    <t>千住河原町</t>
  </si>
  <si>
    <t>千住大川町</t>
  </si>
  <si>
    <t>千住東二丁目</t>
  </si>
  <si>
    <t>千住東一丁目</t>
  </si>
  <si>
    <t>千住旭町</t>
  </si>
  <si>
    <t>千住曙町</t>
  </si>
  <si>
    <t>千住五丁目</t>
  </si>
  <si>
    <t>千住四丁目</t>
  </si>
  <si>
    <t>千住三丁目</t>
  </si>
  <si>
    <t>千住二丁目</t>
  </si>
  <si>
    <t>千住一丁目</t>
  </si>
  <si>
    <t>関原三丁目</t>
  </si>
  <si>
    <t>関原二丁目</t>
  </si>
  <si>
    <t>関原一丁目</t>
  </si>
  <si>
    <t>神明南二丁目</t>
  </si>
  <si>
    <t>神明南一丁目</t>
  </si>
  <si>
    <t>神明三丁目</t>
  </si>
  <si>
    <t>神明二丁目</t>
  </si>
  <si>
    <t>神明一丁目</t>
  </si>
  <si>
    <t>新田三丁目</t>
  </si>
  <si>
    <t>新田二丁目</t>
  </si>
  <si>
    <t>新田一丁目</t>
  </si>
  <si>
    <t>島根四丁目</t>
  </si>
  <si>
    <t>島根三丁目</t>
  </si>
  <si>
    <t>島根二丁目</t>
  </si>
  <si>
    <t>島根一丁目</t>
  </si>
  <si>
    <t>鹿浜八丁目</t>
  </si>
  <si>
    <t>鹿浜七丁目</t>
  </si>
  <si>
    <t>鹿浜六丁目</t>
  </si>
  <si>
    <t>鹿浜五丁目</t>
  </si>
  <si>
    <t>鹿浜四丁目</t>
  </si>
  <si>
    <t>鹿浜三丁目</t>
  </si>
  <si>
    <t>鹿浜二丁目</t>
  </si>
  <si>
    <t>鹿浜一丁目</t>
  </si>
  <si>
    <t>皿沼三丁目</t>
  </si>
  <si>
    <t>皿沼二丁目</t>
  </si>
  <si>
    <t>皿沼一丁目</t>
  </si>
  <si>
    <t>佐野二丁目</t>
  </si>
  <si>
    <t>佐野一丁目</t>
  </si>
  <si>
    <t>古千谷本町四丁目</t>
  </si>
  <si>
    <t>古千谷本町四丁目</t>
  </si>
  <si>
    <t>古千谷本町三丁目</t>
  </si>
  <si>
    <t>古千谷本町三丁目</t>
  </si>
  <si>
    <t>古千谷本町二丁目</t>
  </si>
  <si>
    <t>古千谷本町二丁目</t>
  </si>
  <si>
    <t>古千谷本町一丁目</t>
  </si>
  <si>
    <t>古千谷二丁目</t>
  </si>
  <si>
    <t>古千谷一丁目</t>
  </si>
  <si>
    <t>江北七丁目</t>
  </si>
  <si>
    <t>江北六丁目</t>
  </si>
  <si>
    <t>江北五丁目</t>
  </si>
  <si>
    <t>江北四丁目</t>
  </si>
  <si>
    <t>江北三丁目</t>
  </si>
  <si>
    <t>江北二丁目</t>
  </si>
  <si>
    <t>江北一丁目</t>
  </si>
  <si>
    <t>弘道二丁目</t>
  </si>
  <si>
    <t>弘道一丁目</t>
  </si>
  <si>
    <t>栗原四丁目</t>
  </si>
  <si>
    <t>栗原三丁目</t>
  </si>
  <si>
    <t>栗原二丁目</t>
  </si>
  <si>
    <t>栗原一丁目</t>
  </si>
  <si>
    <t>北加平町</t>
  </si>
  <si>
    <t>加平三丁目</t>
  </si>
  <si>
    <t>加平二丁目</t>
  </si>
  <si>
    <t>加平一丁目</t>
  </si>
  <si>
    <t>加賀二丁目</t>
  </si>
  <si>
    <t>加賀一丁目</t>
  </si>
  <si>
    <t>小台二丁目</t>
  </si>
  <si>
    <t>小台一丁目</t>
  </si>
  <si>
    <t>興野二丁目</t>
  </si>
  <si>
    <t>興野一丁目</t>
  </si>
  <si>
    <t>大谷田五丁目</t>
  </si>
  <si>
    <t>大谷田四丁目</t>
  </si>
  <si>
    <t>大谷田三丁目</t>
  </si>
  <si>
    <t>大谷田二丁目</t>
  </si>
  <si>
    <t>大谷田一丁目</t>
  </si>
  <si>
    <t>扇三丁目</t>
  </si>
  <si>
    <t>扇二丁目</t>
  </si>
  <si>
    <t>扇一丁目</t>
  </si>
  <si>
    <t>梅田八丁目</t>
  </si>
  <si>
    <t>梅田七丁目</t>
  </si>
  <si>
    <t>梅田六丁目</t>
  </si>
  <si>
    <t>梅田五丁目</t>
  </si>
  <si>
    <t>梅田四丁目</t>
  </si>
  <si>
    <t>梅田三丁目</t>
  </si>
  <si>
    <t>梅田二丁目</t>
  </si>
  <si>
    <t>梅田一丁目</t>
  </si>
  <si>
    <t>梅島三丁目</t>
  </si>
  <si>
    <t>梅島二丁目</t>
  </si>
  <si>
    <t>梅島一丁目</t>
  </si>
  <si>
    <t>入谷九丁目</t>
  </si>
  <si>
    <t>入谷八丁目</t>
  </si>
  <si>
    <t>入谷七丁目</t>
  </si>
  <si>
    <t>入谷六丁目</t>
  </si>
  <si>
    <t>入谷五丁目</t>
  </si>
  <si>
    <t>入谷四丁目</t>
  </si>
  <si>
    <t>入谷三丁目</t>
  </si>
  <si>
    <t>入谷二丁目</t>
  </si>
  <si>
    <t>入谷一丁目</t>
  </si>
  <si>
    <t>伊興本町二丁目</t>
  </si>
  <si>
    <t>伊興本町二丁目</t>
  </si>
  <si>
    <t>伊興本町一丁目</t>
  </si>
  <si>
    <t>伊興本町一丁目</t>
  </si>
  <si>
    <t>伊興五丁目</t>
  </si>
  <si>
    <t>伊興四丁目</t>
  </si>
  <si>
    <t>伊興三丁目</t>
  </si>
  <si>
    <t>伊興二丁目</t>
  </si>
  <si>
    <t>伊興一丁目</t>
  </si>
  <si>
    <t>綾瀬七丁目</t>
  </si>
  <si>
    <t>綾瀬六丁目</t>
  </si>
  <si>
    <t>綾瀬五丁目</t>
  </si>
  <si>
    <t>綾瀬四丁目</t>
  </si>
  <si>
    <t>綾瀬三丁目</t>
  </si>
  <si>
    <t>綾瀬二丁目</t>
  </si>
  <si>
    <t>綾瀬一丁目</t>
  </si>
  <si>
    <t>足立四丁目</t>
  </si>
  <si>
    <t>足立三丁目</t>
  </si>
  <si>
    <t>足立二丁目</t>
  </si>
  <si>
    <t>足立一丁目</t>
  </si>
  <si>
    <t>青井六丁目</t>
  </si>
  <si>
    <t>青井五丁目</t>
  </si>
  <si>
    <t>青井四丁目</t>
  </si>
  <si>
    <t>青井四丁目</t>
  </si>
  <si>
    <t>青井三丁目</t>
  </si>
  <si>
    <t>青井三丁目</t>
  </si>
  <si>
    <t>青井二丁目</t>
  </si>
  <si>
    <t>青井二丁目</t>
  </si>
  <si>
    <t>青井一丁目</t>
  </si>
  <si>
    <t>青井一丁目</t>
  </si>
  <si>
    <t>総　数</t>
  </si>
  <si>
    <t>町丁名</t>
  </si>
  <si>
    <t>年数</t>
  </si>
  <si>
    <t>100
以上</t>
  </si>
  <si>
    <t>95-
99</t>
  </si>
  <si>
    <t>90-
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</si>
  <si>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</si>
  <si>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</si>
  <si>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</si>
  <si>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</si>
  <si>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</si>
  <si>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</si>
  <si>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</si>
  <si>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</si>
  <si>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</si>
  <si>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</si>
  <si>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</si>
  <si>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</si>
  <si>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</si>
  <si>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</si>
  <si>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</si>
  <si>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</si>
  <si>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</si>
  <si>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0-4年</t>
  </si>
  <si>
    <t>総　数</t>
  </si>
  <si>
    <t>年数</t>
  </si>
  <si>
    <t>(令和３年１月１日現在)</t>
  </si>
  <si>
    <t>１０　居住年数別人口</t>
  </si>
  <si>
    <t>資料：政策経営部 政策経営課(住民基本台帳)</t>
  </si>
  <si>
    <t>不　詳</t>
  </si>
  <si>
    <t>75以上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</si>
  <si>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</si>
  <si>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</si>
  <si>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</si>
  <si>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</si>
  <si>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</si>
  <si>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</si>
  <si>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</si>
  <si>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</si>
  <si>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 xml:space="preserve">    0-14 歳</t>
  </si>
  <si>
    <t>総　　数</t>
  </si>
  <si>
    <t>10人以上</t>
  </si>
  <si>
    <t>9　　人</t>
  </si>
  <si>
    <t>8　　人</t>
  </si>
  <si>
    <t>7　　人</t>
  </si>
  <si>
    <t>6　　人</t>
  </si>
  <si>
    <t>5　　人</t>
  </si>
  <si>
    <t>年齢</t>
  </si>
  <si>
    <t>世　　　　　　　　帯　　　　　　　　数</t>
  </si>
  <si>
    <t>　区分</t>
  </si>
  <si>
    <t>4　　人</t>
  </si>
  <si>
    <t>3　　人</t>
  </si>
  <si>
    <t>2　　人</t>
  </si>
  <si>
    <t>1　　人</t>
  </si>
  <si>
    <t>の  人  員</t>
  </si>
  <si>
    <t>世　　　　　　帯　　　　　　数</t>
  </si>
  <si>
    <t>１世帯当り</t>
  </si>
  <si>
    <t>世帯人員</t>
  </si>
  <si>
    <t>１１　世帯主年齢別世帯及び人口</t>
  </si>
  <si>
    <t>資料：総務部 総務課「国勢調査」</t>
  </si>
  <si>
    <t xml:space="preserve">△61,154 </t>
  </si>
  <si>
    <t xml:space="preserve">△74,794 </t>
  </si>
  <si>
    <t xml:space="preserve">△83,191 </t>
  </si>
  <si>
    <t>通　学</t>
  </si>
  <si>
    <t>通　　勤</t>
  </si>
  <si>
    <t>人 口 差</t>
  </si>
  <si>
    <t>年</t>
  </si>
  <si>
    <t>流　　出　　人　　口</t>
  </si>
  <si>
    <t>流　　入　　人　　口</t>
  </si>
  <si>
    <t>昼 夜 間</t>
  </si>
  <si>
    <t>昼間人口</t>
  </si>
  <si>
    <t>夜間人口</t>
  </si>
  <si>
    <t>区分</t>
  </si>
  <si>
    <t>(各年１０月１日現在)</t>
  </si>
  <si>
    <t>７　昼夜間人口</t>
  </si>
  <si>
    <t xml:space="preserve"> </t>
  </si>
  <si>
    <t>　　</t>
  </si>
  <si>
    <t xml:space="preserve"> (注２)各項目の数値は、日本人と外国人を合わせたものである。</t>
  </si>
  <si>
    <r>
      <t>資料：区民部 戸籍住民課、「住民基本台帳による東京都の世帯と人口」(東京都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総務局)</t>
    </r>
  </si>
  <si>
    <t>江戸川</t>
  </si>
  <si>
    <r>
      <t>葛</t>
    </r>
    <r>
      <rPr>
        <b/>
        <sz val="10"/>
        <rFont val="ＭＳ 明朝"/>
        <family val="1"/>
      </rPr>
      <t>　飾</t>
    </r>
  </si>
  <si>
    <t>練　馬</t>
  </si>
  <si>
    <t>板　橋</t>
  </si>
  <si>
    <t>荒　川</t>
  </si>
  <si>
    <t>北</t>
  </si>
  <si>
    <t>豊　島</t>
  </si>
  <si>
    <t>杉　並</t>
  </si>
  <si>
    <t>中　野</t>
  </si>
  <si>
    <t>渋　谷</t>
  </si>
  <si>
    <t>世田谷</t>
  </si>
  <si>
    <t>大　田</t>
  </si>
  <si>
    <t>目　黒</t>
  </si>
  <si>
    <t>品　川</t>
  </si>
  <si>
    <t>江　東</t>
  </si>
  <si>
    <t>墨　田</t>
  </si>
  <si>
    <t>台　東</t>
  </si>
  <si>
    <t>文　京</t>
  </si>
  <si>
    <t>新　宿</t>
  </si>
  <si>
    <t>港</t>
  </si>
  <si>
    <t>中　央</t>
  </si>
  <si>
    <t>千代田</t>
  </si>
  <si>
    <t>足　立</t>
  </si>
  <si>
    <t>２３区</t>
  </si>
  <si>
    <t>東京都</t>
  </si>
  <si>
    <t>(人／k㎡)</t>
  </si>
  <si>
    <t>(人)</t>
  </si>
  <si>
    <t>(k㎡)</t>
  </si>
  <si>
    <t>密　度</t>
  </si>
  <si>
    <t>人 口 計</t>
  </si>
  <si>
    <t>世　　帯</t>
  </si>
  <si>
    <t>区名</t>
  </si>
  <si>
    <t>人　口</t>
  </si>
  <si>
    <t>外 国 人</t>
  </si>
  <si>
    <t>住民基本台帳による世帯と人口</t>
  </si>
  <si>
    <t>面　積</t>
  </si>
  <si>
    <t>区分</t>
  </si>
  <si>
    <t>１　世帯・人口及び面積(２３区別)</t>
  </si>
  <si>
    <t>　１　人口・面積</t>
  </si>
  <si>
    <t>(注)各項目の数値は、日本人と外国人を合わせたものである。</t>
  </si>
  <si>
    <t>資料：区民部 戸籍住民課(住民基本台帳)</t>
  </si>
  <si>
    <t>△2,602</t>
  </si>
  <si>
    <t xml:space="preserve"> △296</t>
  </si>
  <si>
    <t>△2,558</t>
  </si>
  <si>
    <t>令和2年</t>
  </si>
  <si>
    <t>△2,051</t>
  </si>
  <si>
    <t>社会動態</t>
  </si>
  <si>
    <t>自然動態</t>
  </si>
  <si>
    <t>年</t>
  </si>
  <si>
    <t>人　口</t>
  </si>
  <si>
    <t>世　帯</t>
  </si>
  <si>
    <t>人口密度
(人／k㎡)</t>
  </si>
  <si>
    <t>前年との比較増減数</t>
  </si>
  <si>
    <t>人　　　口　(人)</t>
  </si>
  <si>
    <t>(各年１月１日現在)</t>
  </si>
  <si>
    <t>２　世帯及び人口</t>
  </si>
  <si>
    <t>(老年人口)</t>
  </si>
  <si>
    <t>(生産年齢人口)</t>
  </si>
  <si>
    <t>(年少人口)</t>
  </si>
  <si>
    <t>65歳以上</t>
  </si>
  <si>
    <t>15～64歳</t>
  </si>
  <si>
    <t>0～14歳</t>
  </si>
  <si>
    <t>区分</t>
  </si>
  <si>
    <t>＜３区分＞</t>
  </si>
  <si>
    <t>従前の住所なし及びその他</t>
  </si>
  <si>
    <t>国　　　　　　　外</t>
  </si>
  <si>
    <t>沖　　　　　　　縄</t>
  </si>
  <si>
    <t>九　　　　　　　州</t>
  </si>
  <si>
    <t>四　　　　　　　国</t>
  </si>
  <si>
    <t>中　　　　　　　国</t>
  </si>
  <si>
    <t>近　　　　　　　畿</t>
  </si>
  <si>
    <t>中　　　　　　　部</t>
  </si>
  <si>
    <t>　　　　神　奈　川</t>
  </si>
  <si>
    <t>　　　　千　　　葉</t>
  </si>
  <si>
    <t>　　　　埼　　　玉</t>
  </si>
  <si>
    <t>　　　　群　　　馬</t>
  </si>
  <si>
    <t>　　　　栃　　　木</t>
  </si>
  <si>
    <t>　　　　茨　　　城</t>
  </si>
  <si>
    <t>　　　　東　　　京</t>
  </si>
  <si>
    <t>関　　　　　　　東</t>
  </si>
  <si>
    <t>東　　　　　　　北</t>
  </si>
  <si>
    <t>北　　　海　　　道</t>
  </si>
  <si>
    <t>総　　　　　　　数</t>
  </si>
  <si>
    <t>従前地</t>
  </si>
  <si>
    <t>令和元年</t>
  </si>
  <si>
    <t>年次</t>
  </si>
  <si>
    <t>４　従前地別転入者数</t>
  </si>
  <si>
    <t>　</t>
  </si>
  <si>
    <t>(注４)各項目の数値は、日本人と外国人を合わせたものである。</t>
  </si>
  <si>
    <t xml:space="preserve"> 　 　　　　　　　　　　　　　　　　　</t>
  </si>
  <si>
    <t>(注３)入谷町・舎人町については合計で記載した｡</t>
  </si>
  <si>
    <t xml:space="preserve"> 　　　　 　　　　　　　　　　　　　            </t>
  </si>
  <si>
    <t>(注２)面積は参考値(実測によるものではない)。</t>
  </si>
  <si>
    <t>(注１)町丁名の５０音順の配列による。</t>
  </si>
  <si>
    <t xml:space="preserve">資料：区民部 戸籍住民課(住民基本台帳ほか) </t>
  </si>
  <si>
    <t>-</t>
  </si>
  <si>
    <t>-</t>
  </si>
  <si>
    <t>古千谷本町一丁目</t>
  </si>
  <si>
    <t>総            数</t>
  </si>
  <si>
    <t>(人／ha)</t>
  </si>
  <si>
    <t>(ha)</t>
  </si>
  <si>
    <t>人口密度</t>
  </si>
  <si>
    <t>人　　　　　口</t>
  </si>
  <si>
    <t>町     丁　   名</t>
  </si>
  <si>
    <t>５　町丁別世帯・人口・面積及び人口密度</t>
  </si>
  <si>
    <t>資料：区民部 戸籍住民課</t>
  </si>
  <si>
    <t>戸籍人口</t>
  </si>
  <si>
    <t>戸籍数</t>
  </si>
  <si>
    <t>８　戸籍数及び戸籍人口</t>
  </si>
  <si>
    <t>(注)世帯は日本人との複数国籍世帯を含む。</t>
  </si>
  <si>
    <t>資料：区民部 戸籍住民課(住民基本台帳)</t>
  </si>
  <si>
    <t>朝　　鮮</t>
  </si>
  <si>
    <t>年　</t>
  </si>
  <si>
    <t>その他</t>
  </si>
  <si>
    <t>フィリピン</t>
  </si>
  <si>
    <t>中　　国</t>
  </si>
  <si>
    <t>韓国及び</t>
  </si>
  <si>
    <t>人　　　　　　　口</t>
  </si>
  <si>
    <t>９　外国人世帯及び人口</t>
  </si>
  <si>
    <t>(注３)地目別に小数点第３位以下切捨てているため合計は総数と必ずしも一致しない。</t>
  </si>
  <si>
    <t xml:space="preserve">(注２)雑種地とは運動敷地(野球場、運動場等)、高圧鉄塔敷地、軌道用地等をいう。  </t>
  </si>
  <si>
    <t>(注１)この表は固定資産税の対象となる評価面積である。  　　　　　　　　　　　　</t>
  </si>
  <si>
    <t>　　　(単位:ha)</t>
  </si>
  <si>
    <r>
      <t>資料：東京都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主税局</t>
    </r>
  </si>
  <si>
    <t>令和2年</t>
  </si>
  <si>
    <t>野・池沼</t>
  </si>
  <si>
    <t>住宅地区</t>
  </si>
  <si>
    <t>工業地区</t>
  </si>
  <si>
    <t>商業地区</t>
  </si>
  <si>
    <t>雑種地</t>
  </si>
  <si>
    <t>山林・原</t>
  </si>
  <si>
    <t>畑</t>
  </si>
  <si>
    <t>田</t>
  </si>
  <si>
    <t xml:space="preserve"> 宅　　　　　　　地</t>
  </si>
  <si>
    <t>区分</t>
  </si>
  <si>
    <t>６　地目別土地面積</t>
  </si>
  <si>
    <t xml:space="preserve"> (注１)面積は総務局行政部長通知「東京都区市町村別の面積について」による令和２年１０月１日現在の数値で</t>
  </si>
  <si>
    <t>　　 　ある。なお２３区には荒川河口部(１．１２k㎡)、中央防波堤外側埋立地(１．２２k㎡)、</t>
  </si>
  <si>
    <t xml:space="preserve">       須美寿島(０．０２k㎡)、孀婦岩(０．００k㎡)を含む。          　　 　　　　　　　　　　　　　　</t>
  </si>
  <si>
    <t xml:space="preserve"> 　 　　　　　　　　　　　　</t>
  </si>
  <si>
    <t>(注)各項目の数値は日本人と外国人を合わせたものである。</t>
  </si>
  <si>
    <t xml:space="preserve">(注)各項目の数値は、日本人と外国人を合わせたものである。 </t>
  </si>
  <si>
    <t>(注２)各項目の数値は日本人と外国人を合わせたものである。</t>
  </si>
  <si>
    <t xml:space="preserve">(注１)町丁名の５０音順の配列による。　　　　　　　　　  </t>
  </si>
  <si>
    <t xml:space="preserve">       新海面処分場（２．３６k㎡)を含み、東京都には鳥島(４．７９k㎡)、べヨネース列岩(０．００k㎡)、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</si>
</sst>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);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;[Red]\-#,##0\ "/>
    <numFmt numFmtId="183" formatCode="#,##0_ "/>
    <numFmt numFmtId="184" formatCode="_ * #,##0_ ;[Red]_ * &quot;△&quot;#,##0_ ;_ * &quot;-&quot;_ ;_ @_ "/>
    <numFmt numFmtId="185" formatCode="_ * #,##0_ ;_ * \-#,##0_ ;_ * &quot;-&quot;??_ ;_ @_ "/>
    <numFmt numFmtId="186" formatCode="_ * #,##0.0_ ;_ * \-#,##0.0_ ;_ * &quot;-&quot;?_ ;_ @_ "/>
    <numFmt numFmtId="187" formatCode="0.0"/>
    <numFmt numFmtId="188" formatCode="#,##0.0_ "/>
    <numFmt numFmtId="189" formatCode="0_ "/>
    <numFmt numFmtId="190" formatCode="_ * #,##0.00000000_ ;_ * \-#,##0.00000000_ ;_ * &quot;-&quot;??_ ;_ @_ "/>
    <numFmt numFmtId="191" formatCode="_ * #,##0.0_ ;_ * \-#,##0.0_ ;_ * &quot;-&quot;??_ ;_ @_ 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b/>
      <sz val="8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1"/>
      <name val="HG丸ｺﾞｼｯｸM-PRO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4"/>
      <name val="ＭＳ 明朝"/>
      <family val="1"/>
    </font>
    <font>
      <sz val="6"/>
      <name val="游ゴシック"/>
      <family val="3"/>
    </font>
    <font>
      <b/>
      <sz val="10"/>
      <name val="SimSun"/>
      <family val="0"/>
    </font>
    <font>
      <sz val="24"/>
      <name val="ＭＳ ゴシック"/>
      <family val="3"/>
    </font>
    <font>
      <b/>
      <sz val="9.25"/>
      <name val="ＭＳ 明朝"/>
      <family val="1"/>
    </font>
    <font>
      <b/>
      <sz val="9.5"/>
      <name val="ＭＳ ゴシック"/>
      <family val="3"/>
    </font>
    <font>
      <sz val="10"/>
      <name val="ＭＳ ゴシック"/>
      <family val="3"/>
    </font>
    <font>
      <b/>
      <sz val="9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 applyFont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0" fillId="0" borderId="0" applyFont="0">
      <alignment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63" applyFont="1" applyAlignment="1">
      <alignment horizontal="right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8" fillId="0" borderId="19" xfId="48" applyNumberFormat="1" applyFont="1" applyBorder="1" applyAlignment="1">
      <alignment horizontal="right" vertical="center"/>
    </xf>
    <xf numFmtId="177" fontId="8" fillId="0" borderId="12" xfId="48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9" xfId="48" applyNumberFormat="1" applyFont="1" applyBorder="1" applyAlignment="1">
      <alignment horizontal="right" vertical="center"/>
    </xf>
    <xf numFmtId="177" fontId="4" fillId="0" borderId="21" xfId="48" applyNumberFormat="1" applyFont="1" applyBorder="1" applyAlignment="1">
      <alignment horizontal="right" vertical="center"/>
    </xf>
    <xf numFmtId="177" fontId="4" fillId="0" borderId="22" xfId="48" applyNumberFormat="1" applyFont="1" applyBorder="1" applyAlignment="1">
      <alignment horizontal="right" vertical="center"/>
    </xf>
    <xf numFmtId="177" fontId="4" fillId="0" borderId="23" xfId="48" applyNumberFormat="1" applyFont="1" applyBorder="1" applyAlignment="1">
      <alignment horizontal="right" vertical="center"/>
    </xf>
    <xf numFmtId="177" fontId="4" fillId="0" borderId="24" xfId="48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horizontal="right" vertical="center"/>
    </xf>
    <xf numFmtId="177" fontId="4" fillId="0" borderId="19" xfId="48" applyNumberFormat="1" applyFont="1" applyBorder="1" applyAlignment="1">
      <alignment vertical="center"/>
    </xf>
    <xf numFmtId="177" fontId="4" fillId="0" borderId="24" xfId="48" applyNumberFormat="1" applyFont="1" applyBorder="1" applyAlignment="1">
      <alignment vertical="center"/>
    </xf>
    <xf numFmtId="177" fontId="4" fillId="0" borderId="25" xfId="48" applyNumberFormat="1" applyFont="1" applyBorder="1" applyAlignment="1">
      <alignment vertical="center"/>
    </xf>
    <xf numFmtId="177" fontId="4" fillId="0" borderId="26" xfId="48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vertical="center"/>
    </xf>
    <xf numFmtId="0" fontId="2" fillId="0" borderId="0" xfId="63" applyFont="1">
      <alignment/>
      <protection/>
    </xf>
    <xf numFmtId="38" fontId="2" fillId="0" borderId="0" xfId="50" applyFont="1" applyFill="1" applyBorder="1" applyAlignment="1">
      <alignment vertical="center"/>
    </xf>
    <xf numFmtId="0" fontId="4" fillId="0" borderId="0" xfId="63" applyFont="1">
      <alignment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4" fillId="0" borderId="27" xfId="67" applyFont="1" applyBorder="1" applyAlignment="1">
      <alignment horizontal="distributed" vertical="center" wrapText="1"/>
      <protection/>
    </xf>
    <xf numFmtId="41" fontId="4" fillId="0" borderId="26" xfId="52" applyNumberFormat="1" applyFont="1" applyFill="1" applyBorder="1" applyAlignment="1">
      <alignment horizontal="right" vertical="center"/>
    </xf>
    <xf numFmtId="0" fontId="4" fillId="0" borderId="11" xfId="67" applyFont="1" applyBorder="1" applyAlignment="1">
      <alignment horizontal="distributed" vertical="center"/>
      <protection/>
    </xf>
    <xf numFmtId="0" fontId="4" fillId="0" borderId="25" xfId="67" applyFont="1" applyBorder="1" applyAlignment="1">
      <alignment horizontal="distributed" vertical="center"/>
      <protection/>
    </xf>
    <xf numFmtId="41" fontId="4" fillId="0" borderId="19" xfId="52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3" fontId="4" fillId="0" borderId="19" xfId="50" applyNumberFormat="1" applyFont="1" applyFill="1" applyBorder="1" applyAlignment="1">
      <alignment horizontal="right" vertical="center"/>
    </xf>
    <xf numFmtId="0" fontId="4" fillId="0" borderId="12" xfId="67" applyFont="1" applyBorder="1" applyAlignment="1">
      <alignment horizontal="distributed" vertical="center"/>
      <protection/>
    </xf>
    <xf numFmtId="49" fontId="4" fillId="0" borderId="25" xfId="67" applyNumberFormat="1" applyFont="1" applyBorder="1" applyAlignment="1">
      <alignment horizontal="distributed" vertical="center"/>
      <protection/>
    </xf>
    <xf numFmtId="49" fontId="4" fillId="0" borderId="12" xfId="67" applyNumberFormat="1" applyFont="1" applyBorder="1" applyAlignment="1">
      <alignment horizontal="distributed" vertical="center"/>
      <protection/>
    </xf>
    <xf numFmtId="38" fontId="2" fillId="0" borderId="28" xfId="5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67" applyFont="1" applyBorder="1" applyAlignment="1">
      <alignment horizontal="distributed" vertical="center" wrapText="1"/>
      <protection/>
    </xf>
    <xf numFmtId="0" fontId="6" fillId="0" borderId="25" xfId="67" applyFont="1" applyBorder="1" applyAlignment="1">
      <alignment horizontal="distributed" vertical="center" wrapText="1"/>
      <protection/>
    </xf>
    <xf numFmtId="0" fontId="4" fillId="0" borderId="27" xfId="67" applyFont="1" applyBorder="1" applyAlignment="1">
      <alignment horizontal="distributed" vertical="center"/>
      <protection/>
    </xf>
    <xf numFmtId="49" fontId="4" fillId="0" borderId="25" xfId="67" applyNumberFormat="1" applyFont="1" applyBorder="1" applyAlignment="1">
      <alignment horizontal="distributed" vertical="center" wrapText="1"/>
      <protection/>
    </xf>
    <xf numFmtId="0" fontId="4" fillId="0" borderId="12" xfId="67" applyFont="1" applyBorder="1" applyAlignment="1">
      <alignment horizontal="distributed" vertical="center" wrapText="1"/>
      <protection/>
    </xf>
    <xf numFmtId="38" fontId="11" fillId="0" borderId="0" xfId="50" applyFont="1" applyFill="1" applyBorder="1" applyAlignment="1">
      <alignment vertical="center"/>
    </xf>
    <xf numFmtId="38" fontId="4" fillId="0" borderId="25" xfId="50" applyFont="1" applyFill="1" applyBorder="1" applyAlignment="1">
      <alignment horizontal="distributed" vertical="center"/>
    </xf>
    <xf numFmtId="38" fontId="4" fillId="0" borderId="12" xfId="50" applyFont="1" applyFill="1" applyBorder="1" applyAlignment="1">
      <alignment horizontal="distributed" vertical="distributed"/>
    </xf>
    <xf numFmtId="38" fontId="8" fillId="0" borderId="23" xfId="50" applyFont="1" applyFill="1" applyBorder="1" applyAlignment="1">
      <alignment horizontal="distributed" vertical="center"/>
    </xf>
    <xf numFmtId="3" fontId="8" fillId="0" borderId="21" xfId="50" applyNumberFormat="1" applyFont="1" applyFill="1" applyBorder="1" applyAlignment="1">
      <alignment horizontal="right" vertical="center"/>
    </xf>
    <xf numFmtId="38" fontId="8" fillId="0" borderId="29" xfId="50" applyFont="1" applyFill="1" applyBorder="1" applyAlignment="1">
      <alignment horizontal="distributed" vertical="distributed"/>
    </xf>
    <xf numFmtId="38" fontId="11" fillId="0" borderId="0" xfId="50" applyFont="1" applyFill="1" applyAlignment="1">
      <alignment vertical="center"/>
    </xf>
    <xf numFmtId="38" fontId="4" fillId="0" borderId="27" xfId="50" applyFont="1" applyFill="1" applyBorder="1" applyAlignment="1">
      <alignment horizontal="right" vertical="center"/>
    </xf>
    <xf numFmtId="38" fontId="11" fillId="0" borderId="11" xfId="50" applyFont="1" applyFill="1" applyBorder="1" applyAlignment="1">
      <alignment horizontal="left" vertical="center"/>
    </xf>
    <xf numFmtId="38" fontId="4" fillId="0" borderId="30" xfId="50" applyFont="1" applyFill="1" applyBorder="1" applyAlignment="1">
      <alignment horizontal="left" vertical="center"/>
    </xf>
    <xf numFmtId="38" fontId="11" fillId="0" borderId="31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/>
    </xf>
    <xf numFmtId="38" fontId="2" fillId="0" borderId="0" xfId="50" applyFont="1" applyFill="1" applyAlignment="1">
      <alignment/>
    </xf>
    <xf numFmtId="38" fontId="8" fillId="0" borderId="0" xfId="50" applyFont="1" applyFill="1" applyBorder="1" applyAlignment="1">
      <alignment vertical="center"/>
    </xf>
    <xf numFmtId="38" fontId="2" fillId="0" borderId="0" xfId="50" applyFont="1" applyFill="1" applyBorder="1" applyAlignment="1">
      <alignment/>
    </xf>
    <xf numFmtId="38" fontId="9" fillId="0" borderId="0" xfId="50" applyFont="1" applyFill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11" fillId="0" borderId="0" xfId="63" applyFont="1">
      <alignment/>
      <protection/>
    </xf>
    <xf numFmtId="41" fontId="11" fillId="0" borderId="27" xfId="52" applyNumberFormat="1" applyFont="1" applyBorder="1" applyAlignment="1">
      <alignment horizontal="right" vertical="center"/>
    </xf>
    <xf numFmtId="41" fontId="11" fillId="0" borderId="26" xfId="52" applyNumberFormat="1" applyFont="1" applyBorder="1" applyAlignment="1">
      <alignment horizontal="right" vertical="center"/>
    </xf>
    <xf numFmtId="0" fontId="11" fillId="0" borderId="11" xfId="63" applyFont="1" applyBorder="1" applyAlignment="1">
      <alignment horizontal="center" vertical="center"/>
      <protection/>
    </xf>
    <xf numFmtId="41" fontId="11" fillId="0" borderId="25" xfId="52" applyNumberFormat="1" applyFont="1" applyBorder="1" applyAlignment="1">
      <alignment horizontal="right" vertical="center"/>
    </xf>
    <xf numFmtId="41" fontId="11" fillId="0" borderId="19" xfId="52" applyNumberFormat="1" applyFont="1" applyBorder="1" applyAlignment="1">
      <alignment vertical="center"/>
    </xf>
    <xf numFmtId="0" fontId="11" fillId="0" borderId="12" xfId="63" applyFont="1" applyBorder="1" applyAlignment="1">
      <alignment horizontal="center" vertical="center"/>
      <protection/>
    </xf>
    <xf numFmtId="41" fontId="11" fillId="0" borderId="25" xfId="52" applyNumberFormat="1" applyFont="1" applyBorder="1" applyAlignment="1">
      <alignment vertical="center"/>
    </xf>
    <xf numFmtId="41" fontId="11" fillId="0" borderId="19" xfId="52" applyNumberFormat="1" applyFont="1" applyBorder="1" applyAlignment="1">
      <alignment horizontal="right" vertical="center"/>
    </xf>
    <xf numFmtId="0" fontId="11" fillId="0" borderId="12" xfId="63" applyFont="1" applyBorder="1" applyAlignment="1">
      <alignment horizontal="left" vertical="center"/>
      <protection/>
    </xf>
    <xf numFmtId="41" fontId="11" fillId="0" borderId="25" xfId="63" applyNumberFormat="1" applyFont="1" applyBorder="1" applyAlignment="1" applyProtection="1">
      <alignment vertical="center"/>
      <protection locked="0"/>
    </xf>
    <xf numFmtId="41" fontId="11" fillId="0" borderId="19" xfId="63" applyNumberFormat="1" applyFont="1" applyBorder="1" applyAlignment="1" applyProtection="1">
      <alignment vertical="center"/>
      <protection locked="0"/>
    </xf>
    <xf numFmtId="0" fontId="12" fillId="0" borderId="0" xfId="63" applyFont="1">
      <alignment/>
      <protection/>
    </xf>
    <xf numFmtId="41" fontId="12" fillId="0" borderId="23" xfId="63" applyNumberFormat="1" applyFont="1" applyBorder="1" applyAlignment="1" applyProtection="1">
      <alignment vertical="center"/>
      <protection locked="0"/>
    </xf>
    <xf numFmtId="41" fontId="12" fillId="0" borderId="19" xfId="63" applyNumberFormat="1" applyFont="1" applyBorder="1" applyAlignment="1" applyProtection="1">
      <alignment vertical="center"/>
      <protection locked="0"/>
    </xf>
    <xf numFmtId="0" fontId="12" fillId="0" borderId="12" xfId="63" applyFont="1" applyBorder="1" applyAlignment="1">
      <alignment horizontal="center" vertical="center"/>
      <protection/>
    </xf>
    <xf numFmtId="0" fontId="11" fillId="0" borderId="0" xfId="63" applyFont="1" applyAlignment="1">
      <alignment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177" fontId="11" fillId="0" borderId="33" xfId="63" applyNumberFormat="1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left" vertical="center"/>
      <protection/>
    </xf>
    <xf numFmtId="0" fontId="11" fillId="0" borderId="34" xfId="63" applyFont="1" applyBorder="1" applyAlignment="1">
      <alignment horizontal="centerContinuous" vertical="center"/>
      <protection/>
    </xf>
    <xf numFmtId="0" fontId="11" fillId="0" borderId="13" xfId="63" applyFont="1" applyBorder="1" applyAlignment="1">
      <alignment horizontal="centerContinuous" vertical="center"/>
      <protection/>
    </xf>
    <xf numFmtId="0" fontId="11" fillId="0" borderId="31" xfId="63" applyFont="1" applyBorder="1" applyAlignment="1">
      <alignment horizontal="right" vertical="center"/>
      <protection/>
    </xf>
    <xf numFmtId="41" fontId="11" fillId="0" borderId="26" xfId="52" applyNumberFormat="1" applyFont="1" applyBorder="1" applyAlignment="1">
      <alignment vertical="center"/>
    </xf>
    <xf numFmtId="41" fontId="11" fillId="0" borderId="26" xfId="50" applyNumberFormat="1" applyFont="1" applyBorder="1" applyAlignment="1" applyProtection="1">
      <alignment vertical="center"/>
      <protection locked="0"/>
    </xf>
    <xf numFmtId="43" fontId="11" fillId="0" borderId="26" xfId="63" applyNumberFormat="1" applyFont="1" applyBorder="1" applyAlignment="1">
      <alignment vertical="center"/>
      <protection/>
    </xf>
    <xf numFmtId="41" fontId="11" fillId="0" borderId="19" xfId="50" applyNumberFormat="1" applyFont="1" applyBorder="1" applyAlignment="1" applyProtection="1">
      <alignment vertical="center"/>
      <protection locked="0"/>
    </xf>
    <xf numFmtId="43" fontId="11" fillId="0" borderId="19" xfId="63" applyNumberFormat="1" applyFont="1" applyBorder="1" applyAlignment="1">
      <alignment vertical="center"/>
      <protection/>
    </xf>
    <xf numFmtId="183" fontId="11" fillId="0" borderId="19" xfId="0" applyNumberFormat="1" applyFont="1" applyBorder="1" applyAlignment="1">
      <alignment vertical="center"/>
    </xf>
    <xf numFmtId="41" fontId="11" fillId="0" borderId="0" xfId="52" applyNumberFormat="1" applyFont="1" applyAlignment="1">
      <alignment vertical="center"/>
    </xf>
    <xf numFmtId="41" fontId="11" fillId="0" borderId="0" xfId="63" applyNumberFormat="1" applyFont="1" applyAlignment="1" applyProtection="1">
      <alignment vertical="center"/>
      <protection locked="0"/>
    </xf>
    <xf numFmtId="43" fontId="12" fillId="0" borderId="19" xfId="63" applyNumberFormat="1" applyFont="1" applyBorder="1" applyAlignment="1" applyProtection="1">
      <alignment vertical="center"/>
      <protection locked="0"/>
    </xf>
    <xf numFmtId="41" fontId="12" fillId="0" borderId="0" xfId="63" applyNumberFormat="1" applyFont="1" applyAlignment="1" applyProtection="1">
      <alignment vertical="center"/>
      <protection locked="0"/>
    </xf>
    <xf numFmtId="41" fontId="12" fillId="0" borderId="21" xfId="63" applyNumberFormat="1" applyFont="1" applyBorder="1" applyAlignment="1" applyProtection="1">
      <alignment vertical="center"/>
      <protection locked="0"/>
    </xf>
    <xf numFmtId="43" fontId="12" fillId="0" borderId="21" xfId="63" applyNumberFormat="1" applyFont="1" applyBorder="1" applyAlignment="1" applyProtection="1">
      <alignment vertical="center"/>
      <protection locked="0"/>
    </xf>
    <xf numFmtId="41" fontId="11" fillId="0" borderId="0" xfId="63" applyNumberFormat="1" applyFont="1" applyAlignment="1">
      <alignment vertical="center"/>
      <protection/>
    </xf>
    <xf numFmtId="0" fontId="11" fillId="0" borderId="26" xfId="63" applyFont="1" applyBorder="1" applyAlignment="1">
      <alignment horizontal="center" vertical="top"/>
      <protection/>
    </xf>
    <xf numFmtId="0" fontId="11" fillId="0" borderId="35" xfId="63" applyFont="1" applyBorder="1" applyAlignment="1">
      <alignment horizontal="center"/>
      <protection/>
    </xf>
    <xf numFmtId="0" fontId="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>
      <alignment/>
      <protection/>
    </xf>
    <xf numFmtId="0" fontId="6" fillId="0" borderId="0" xfId="63" applyFont="1" applyAlignment="1" applyProtection="1">
      <alignment vertical="center"/>
      <protection locked="0"/>
    </xf>
    <xf numFmtId="38" fontId="12" fillId="0" borderId="27" xfId="52" applyFont="1" applyBorder="1" applyAlignment="1" applyProtection="1">
      <alignment vertical="center"/>
      <protection locked="0"/>
    </xf>
    <xf numFmtId="38" fontId="12" fillId="0" borderId="26" xfId="52" applyFont="1" applyBorder="1" applyAlignment="1" applyProtection="1">
      <alignment vertical="center"/>
      <protection locked="0"/>
    </xf>
    <xf numFmtId="0" fontId="12" fillId="0" borderId="26" xfId="52" applyNumberFormat="1" applyFont="1" applyBorder="1" applyAlignment="1">
      <alignment horizontal="right" vertical="center"/>
    </xf>
    <xf numFmtId="0" fontId="12" fillId="0" borderId="11" xfId="63" applyFont="1" applyBorder="1" applyAlignment="1" applyProtection="1">
      <alignment horizontal="center" vertical="center"/>
      <protection locked="0"/>
    </xf>
    <xf numFmtId="38" fontId="11" fillId="0" borderId="25" xfId="52" applyFont="1" applyBorder="1" applyAlignment="1" applyProtection="1">
      <alignment vertical="center"/>
      <protection locked="0"/>
    </xf>
    <xf numFmtId="38" fontId="11" fillId="0" borderId="19" xfId="52" applyFont="1" applyBorder="1" applyAlignment="1" applyProtection="1">
      <alignment vertical="center"/>
      <protection locked="0"/>
    </xf>
    <xf numFmtId="0" fontId="11" fillId="0" borderId="19" xfId="52" applyNumberFormat="1" applyFont="1" applyBorder="1" applyAlignment="1">
      <alignment horizontal="right" vertical="center"/>
    </xf>
    <xf numFmtId="0" fontId="11" fillId="0" borderId="12" xfId="63" applyFont="1" applyBorder="1" applyAlignment="1" applyProtection="1">
      <alignment horizontal="center" vertical="center"/>
      <protection locked="0"/>
    </xf>
    <xf numFmtId="0" fontId="11" fillId="0" borderId="28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left" vertical="top"/>
      <protection/>
    </xf>
    <xf numFmtId="0" fontId="11" fillId="0" borderId="18" xfId="63" applyFont="1" applyBorder="1" applyAlignment="1">
      <alignment horizontal="centerContinuous" vertical="center"/>
      <protection/>
    </xf>
    <xf numFmtId="0" fontId="11" fillId="0" borderId="31" xfId="63" applyFont="1" applyBorder="1" applyAlignment="1">
      <alignment horizontal="right"/>
      <protection/>
    </xf>
    <xf numFmtId="20" fontId="9" fillId="0" borderId="0" xfId="63" applyNumberFormat="1" applyFont="1" applyAlignment="1">
      <alignment vertical="center"/>
      <protection/>
    </xf>
    <xf numFmtId="0" fontId="2" fillId="0" borderId="0" xfId="67" applyFont="1" applyAlignment="1">
      <alignment vertical="center"/>
      <protection/>
    </xf>
    <xf numFmtId="184" fontId="4" fillId="0" borderId="0" xfId="67" applyNumberFormat="1" applyFont="1" applyAlignment="1">
      <alignment vertical="center"/>
      <protection/>
    </xf>
    <xf numFmtId="184" fontId="11" fillId="0" borderId="0" xfId="67" applyNumberFormat="1" applyFont="1" applyAlignment="1">
      <alignment vertical="center"/>
      <protection/>
    </xf>
    <xf numFmtId="43" fontId="2" fillId="0" borderId="0" xfId="67" applyNumberFormat="1" applyFont="1" applyAlignment="1">
      <alignment vertical="center"/>
      <protection/>
    </xf>
    <xf numFmtId="0" fontId="6" fillId="0" borderId="0" xfId="67" applyFont="1" applyAlignment="1" applyProtection="1">
      <alignment horizontal="right" vertical="center"/>
      <protection locked="0"/>
    </xf>
    <xf numFmtId="0" fontId="6" fillId="0" borderId="0" xfId="67" applyFont="1" applyAlignment="1">
      <alignment vertical="center"/>
      <protection/>
    </xf>
    <xf numFmtId="0" fontId="6" fillId="0" borderId="0" xfId="67" applyFont="1" applyAlignment="1" applyProtection="1">
      <alignment horizontal="left" vertical="center"/>
      <protection locked="0"/>
    </xf>
    <xf numFmtId="0" fontId="6" fillId="0" borderId="0" xfId="67" applyFont="1" applyAlignment="1">
      <alignment horizontal="right" vertical="center"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 applyProtection="1">
      <alignment vertical="center"/>
      <protection locked="0"/>
    </xf>
    <xf numFmtId="0" fontId="6" fillId="0" borderId="0" xfId="67" applyFont="1" applyProtection="1">
      <alignment/>
      <protection locked="0"/>
    </xf>
    <xf numFmtId="0" fontId="6" fillId="0" borderId="0" xfId="67" applyFont="1" applyAlignment="1">
      <alignment horizontal="right"/>
      <protection/>
    </xf>
    <xf numFmtId="0" fontId="6" fillId="0" borderId="0" xfId="67" applyFont="1" applyAlignment="1" applyProtection="1">
      <alignment horizontal="right"/>
      <protection locked="0"/>
    </xf>
    <xf numFmtId="0" fontId="6" fillId="0" borderId="0" xfId="67" applyFont="1" applyAlignment="1" applyProtection="1">
      <alignment horizontal="centerContinuous"/>
      <protection locked="0"/>
    </xf>
    <xf numFmtId="0" fontId="6" fillId="0" borderId="10" xfId="67" applyFont="1" applyBorder="1" applyAlignment="1" applyProtection="1">
      <alignment horizontal="centerContinuous"/>
      <protection locked="0"/>
    </xf>
    <xf numFmtId="0" fontId="6" fillId="0" borderId="10" xfId="67" applyFont="1" applyBorder="1" applyAlignment="1">
      <alignment horizontal="left"/>
      <protection/>
    </xf>
    <xf numFmtId="0" fontId="11" fillId="0" borderId="0" xfId="67" applyFont="1" applyAlignment="1">
      <alignment vertical="center"/>
      <protection/>
    </xf>
    <xf numFmtId="185" fontId="11" fillId="0" borderId="0" xfId="67" applyNumberFormat="1" applyFont="1" applyAlignment="1">
      <alignment vertical="top"/>
      <protection/>
    </xf>
    <xf numFmtId="3" fontId="11" fillId="0" borderId="0" xfId="67" applyNumberFormat="1" applyFont="1" applyAlignment="1">
      <alignment vertical="center"/>
      <protection/>
    </xf>
    <xf numFmtId="41" fontId="11" fillId="0" borderId="27" xfId="48" applyNumberFormat="1" applyFont="1" applyFill="1" applyBorder="1" applyAlignment="1">
      <alignment vertical="center"/>
    </xf>
    <xf numFmtId="184" fontId="11" fillId="0" borderId="26" xfId="0" applyNumberFormat="1" applyFont="1" applyBorder="1" applyAlignment="1">
      <alignment vertical="center"/>
    </xf>
    <xf numFmtId="43" fontId="11" fillId="0" borderId="12" xfId="67" applyNumberFormat="1" applyFont="1" applyBorder="1" applyAlignment="1">
      <alignment vertical="center"/>
      <protection/>
    </xf>
    <xf numFmtId="0" fontId="11" fillId="0" borderId="11" xfId="67" applyFont="1" applyBorder="1" applyAlignment="1">
      <alignment horizontal="center" vertical="center"/>
      <protection/>
    </xf>
    <xf numFmtId="41" fontId="11" fillId="0" borderId="25" xfId="48" applyNumberFormat="1" applyFont="1" applyFill="1" applyBorder="1" applyAlignment="1">
      <alignment vertical="center"/>
    </xf>
    <xf numFmtId="184" fontId="11" fillId="0" borderId="19" xfId="0" applyNumberFormat="1" applyFont="1" applyBorder="1" applyAlignment="1">
      <alignment vertical="center"/>
    </xf>
    <xf numFmtId="0" fontId="16" fillId="0" borderId="12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0" fontId="11" fillId="0" borderId="0" xfId="67" applyFont="1" applyAlignment="1">
      <alignment vertical="top"/>
      <protection/>
    </xf>
    <xf numFmtId="3" fontId="11" fillId="0" borderId="0" xfId="67" applyNumberFormat="1" applyFont="1" applyAlignment="1">
      <alignment vertical="top"/>
      <protection/>
    </xf>
    <xf numFmtId="41" fontId="12" fillId="0" borderId="25" xfId="48" applyNumberFormat="1" applyFont="1" applyFill="1" applyBorder="1" applyAlignment="1">
      <alignment vertical="center"/>
    </xf>
    <xf numFmtId="184" fontId="12" fillId="0" borderId="19" xfId="0" applyNumberFormat="1" applyFont="1" applyBorder="1" applyAlignment="1">
      <alignment vertical="center"/>
    </xf>
    <xf numFmtId="43" fontId="12" fillId="0" borderId="12" xfId="67" applyNumberFormat="1" applyFont="1" applyBorder="1" applyAlignment="1">
      <alignment horizontal="right" vertical="center"/>
      <protection/>
    </xf>
    <xf numFmtId="0" fontId="12" fillId="0" borderId="12" xfId="67" applyFont="1" applyBorder="1" applyAlignment="1">
      <alignment horizontal="center" vertical="center"/>
      <protection/>
    </xf>
    <xf numFmtId="41" fontId="11" fillId="0" borderId="19" xfId="67" applyNumberFormat="1" applyFont="1" applyBorder="1" applyAlignment="1" applyProtection="1">
      <alignment vertical="center"/>
      <protection locked="0"/>
    </xf>
    <xf numFmtId="41" fontId="11" fillId="0" borderId="19" xfId="67" applyNumberFormat="1" applyFont="1" applyBorder="1" applyAlignment="1">
      <alignment vertical="center"/>
      <protection/>
    </xf>
    <xf numFmtId="43" fontId="11" fillId="0" borderId="12" xfId="67" applyNumberFormat="1" applyFont="1" applyBorder="1" applyAlignment="1">
      <alignment horizontal="right" vertical="center"/>
      <protection/>
    </xf>
    <xf numFmtId="41" fontId="11" fillId="0" borderId="21" xfId="67" applyNumberFormat="1" applyFont="1" applyBorder="1" applyAlignment="1">
      <alignment vertical="center"/>
      <protection/>
    </xf>
    <xf numFmtId="0" fontId="11" fillId="0" borderId="27" xfId="67" applyFont="1" applyBorder="1" applyAlignment="1">
      <alignment horizontal="right" vertical="center"/>
      <protection/>
    </xf>
    <xf numFmtId="0" fontId="11" fillId="0" borderId="26" xfId="67" applyFont="1" applyBorder="1" applyAlignment="1">
      <alignment horizontal="right" vertical="center"/>
      <protection/>
    </xf>
    <xf numFmtId="0" fontId="11" fillId="0" borderId="26" xfId="67" applyFont="1" applyBorder="1" applyAlignment="1">
      <alignment vertical="center"/>
      <protection/>
    </xf>
    <xf numFmtId="0" fontId="11" fillId="0" borderId="25" xfId="67" applyFont="1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11" fillId="0" borderId="21" xfId="67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11" fillId="0" borderId="30" xfId="67" applyFont="1" applyBorder="1" applyAlignment="1">
      <alignment horizontal="center" vertical="center"/>
      <protection/>
    </xf>
    <xf numFmtId="0" fontId="11" fillId="0" borderId="18" xfId="67" applyFont="1" applyBorder="1" applyAlignment="1">
      <alignment horizontal="centerContinuous" vertical="center"/>
      <protection/>
    </xf>
    <xf numFmtId="0" fontId="11" fillId="0" borderId="34" xfId="67" applyFont="1" applyBorder="1" applyAlignment="1">
      <alignment horizontal="centerContinuous" vertical="center"/>
      <protection/>
    </xf>
    <xf numFmtId="0" fontId="11" fillId="0" borderId="13" xfId="67" applyFont="1" applyBorder="1" applyAlignment="1">
      <alignment horizontal="centerContinuous" vertical="center"/>
      <protection/>
    </xf>
    <xf numFmtId="0" fontId="11" fillId="0" borderId="31" xfId="67" applyFont="1" applyBorder="1" applyAlignment="1">
      <alignment horizontal="right" vertical="center"/>
      <protection/>
    </xf>
    <xf numFmtId="0" fontId="9" fillId="0" borderId="0" xfId="67" applyFont="1" applyAlignment="1">
      <alignment vertical="center"/>
      <protection/>
    </xf>
    <xf numFmtId="0" fontId="0" fillId="0" borderId="0" xfId="67" applyFont="1" applyAlignment="1">
      <alignment vertical="center"/>
      <protection/>
    </xf>
    <xf numFmtId="0" fontId="0" fillId="0" borderId="36" xfId="67" applyFont="1" applyBorder="1" applyAlignment="1">
      <alignment vertical="center"/>
      <protection/>
    </xf>
    <xf numFmtId="0" fontId="0" fillId="0" borderId="32" xfId="67" applyFont="1" applyBorder="1" applyAlignment="1">
      <alignment vertical="center"/>
      <protection/>
    </xf>
    <xf numFmtId="0" fontId="17" fillId="0" borderId="37" xfId="67" applyFont="1" applyBorder="1" applyAlignment="1">
      <alignment vertical="center"/>
      <protection/>
    </xf>
    <xf numFmtId="0" fontId="2" fillId="0" borderId="0" xfId="67" applyFont="1">
      <alignment/>
      <protection/>
    </xf>
    <xf numFmtId="41" fontId="2" fillId="0" borderId="0" xfId="67" applyNumberFormat="1" applyFont="1">
      <alignment/>
      <protection/>
    </xf>
    <xf numFmtId="38" fontId="2" fillId="0" borderId="0" xfId="67" applyNumberFormat="1" applyFont="1">
      <alignment/>
      <protection/>
    </xf>
    <xf numFmtId="0" fontId="2" fillId="0" borderId="0" xfId="67" applyFont="1" applyAlignment="1" applyProtection="1">
      <alignment vertical="center"/>
      <protection locked="0"/>
    </xf>
    <xf numFmtId="0" fontId="11" fillId="0" borderId="0" xfId="67" applyFont="1">
      <alignment/>
      <protection/>
    </xf>
    <xf numFmtId="41" fontId="12" fillId="0" borderId="27" xfId="48" applyNumberFormat="1" applyFont="1" applyBorder="1" applyAlignment="1">
      <alignment vertical="center"/>
    </xf>
    <xf numFmtId="41" fontId="12" fillId="0" borderId="26" xfId="48" applyNumberFormat="1" applyFont="1" applyBorder="1" applyAlignment="1" applyProtection="1">
      <alignment horizontal="right" vertical="center"/>
      <protection locked="0"/>
    </xf>
    <xf numFmtId="41" fontId="12" fillId="0" borderId="26" xfId="48" applyNumberFormat="1" applyFont="1" applyBorder="1" applyAlignment="1" applyProtection="1">
      <alignment vertical="center"/>
      <protection locked="0"/>
    </xf>
    <xf numFmtId="0" fontId="12" fillId="0" borderId="11" xfId="67" applyFont="1" applyBorder="1" applyAlignment="1" applyProtection="1">
      <alignment horizontal="center" vertical="center"/>
      <protection locked="0"/>
    </xf>
    <xf numFmtId="41" fontId="11" fillId="0" borderId="25" xfId="48" applyNumberFormat="1" applyFont="1" applyBorder="1" applyAlignment="1">
      <alignment vertical="center"/>
    </xf>
    <xf numFmtId="41" fontId="11" fillId="0" borderId="19" xfId="48" applyNumberFormat="1" applyFont="1" applyBorder="1" applyAlignment="1" applyProtection="1">
      <alignment horizontal="right" vertical="center"/>
      <protection locked="0"/>
    </xf>
    <xf numFmtId="41" fontId="11" fillId="0" borderId="19" xfId="48" applyNumberFormat="1" applyFont="1" applyBorder="1" applyAlignment="1" applyProtection="1">
      <alignment vertical="center"/>
      <protection locked="0"/>
    </xf>
    <xf numFmtId="0" fontId="18" fillId="0" borderId="12" xfId="67" applyFont="1" applyBorder="1" applyAlignment="1" applyProtection="1">
      <alignment horizontal="center" vertical="center"/>
      <protection locked="0"/>
    </xf>
    <xf numFmtId="41" fontId="11" fillId="0" borderId="23" xfId="48" applyNumberFormat="1" applyFont="1" applyBorder="1" applyAlignment="1">
      <alignment vertical="center"/>
    </xf>
    <xf numFmtId="41" fontId="11" fillId="0" borderId="21" xfId="48" applyNumberFormat="1" applyFont="1" applyBorder="1" applyAlignment="1" applyProtection="1">
      <alignment horizontal="right" vertical="center"/>
      <protection locked="0"/>
    </xf>
    <xf numFmtId="41" fontId="11" fillId="0" borderId="21" xfId="48" applyNumberFormat="1" applyFont="1" applyBorder="1" applyAlignment="1" applyProtection="1">
      <alignment vertical="center"/>
      <protection locked="0"/>
    </xf>
    <xf numFmtId="0" fontId="11" fillId="0" borderId="29" xfId="67" applyFont="1" applyBorder="1" applyAlignment="1" applyProtection="1">
      <alignment horizontal="center" vertical="center"/>
      <protection locked="0"/>
    </xf>
    <xf numFmtId="38" fontId="11" fillId="0" borderId="0" xfId="48" applyFont="1" applyBorder="1" applyAlignment="1" applyProtection="1">
      <alignment horizontal="right" vertical="center"/>
      <protection locked="0"/>
    </xf>
    <xf numFmtId="0" fontId="11" fillId="0" borderId="33" xfId="67" applyFont="1" applyBorder="1" applyAlignment="1">
      <alignment horizontal="center" vertical="center"/>
      <protection/>
    </xf>
    <xf numFmtId="0" fontId="11" fillId="0" borderId="26" xfId="67" applyFont="1" applyBorder="1" applyAlignment="1">
      <alignment horizontal="center" vertical="center"/>
      <protection/>
    </xf>
    <xf numFmtId="0" fontId="11" fillId="0" borderId="11" xfId="67" applyFont="1" applyBorder="1" applyAlignment="1">
      <alignment horizontal="left" vertical="center"/>
      <protection/>
    </xf>
    <xf numFmtId="0" fontId="11" fillId="0" borderId="0" xfId="67" applyFont="1" applyAlignment="1">
      <alignment horizontal="right" vertical="center"/>
      <protection/>
    </xf>
    <xf numFmtId="0" fontId="11" fillId="0" borderId="36" xfId="67" applyFont="1" applyBorder="1">
      <alignment/>
      <protection/>
    </xf>
    <xf numFmtId="0" fontId="11" fillId="0" borderId="32" xfId="67" applyFont="1" applyBorder="1" applyAlignment="1">
      <alignment horizontal="center" vertical="center"/>
      <protection/>
    </xf>
    <xf numFmtId="0" fontId="11" fillId="0" borderId="37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left" vertical="center"/>
      <protection/>
    </xf>
    <xf numFmtId="0" fontId="11" fillId="0" borderId="18" xfId="67" applyFont="1" applyBorder="1" applyAlignment="1">
      <alignment horizontal="centerContinuous"/>
      <protection/>
    </xf>
    <xf numFmtId="0" fontId="11" fillId="0" borderId="31" xfId="67" applyFont="1" applyBorder="1" applyAlignment="1">
      <alignment horizontal="centerContinuous" vertical="center"/>
      <protection/>
    </xf>
    <xf numFmtId="0" fontId="11" fillId="0" borderId="38" xfId="67" applyFont="1" applyBorder="1" applyAlignment="1">
      <alignment horizontal="centerContinuous" vertical="center"/>
      <protection/>
    </xf>
    <xf numFmtId="0" fontId="9" fillId="0" borderId="0" xfId="67" applyFont="1">
      <alignment/>
      <protection/>
    </xf>
    <xf numFmtId="186" fontId="11" fillId="0" borderId="0" xfId="68" applyNumberFormat="1" applyFont="1" applyAlignment="1">
      <alignment vertical="center"/>
      <protection/>
    </xf>
    <xf numFmtId="41" fontId="11" fillId="0" borderId="0" xfId="68" applyNumberFormat="1" applyFont="1" applyAlignment="1" applyProtection="1">
      <alignment horizontal="right" vertical="center"/>
      <protection locked="0"/>
    </xf>
    <xf numFmtId="186" fontId="11" fillId="0" borderId="0" xfId="68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Alignment="1">
      <alignment/>
    </xf>
    <xf numFmtId="3" fontId="6" fillId="0" borderId="0" xfId="67" applyNumberFormat="1" applyFont="1" applyAlignment="1" applyProtection="1">
      <alignment vertical="center"/>
      <protection locked="0"/>
    </xf>
    <xf numFmtId="0" fontId="12" fillId="0" borderId="0" xfId="67" applyFont="1" applyAlignment="1">
      <alignment vertical="center"/>
      <protection/>
    </xf>
    <xf numFmtId="3" fontId="11" fillId="0" borderId="0" xfId="67" applyNumberFormat="1" applyFont="1">
      <alignment/>
      <protection/>
    </xf>
    <xf numFmtId="41" fontId="12" fillId="0" borderId="27" xfId="67" applyNumberFormat="1" applyFont="1" applyBorder="1" applyAlignment="1" applyProtection="1">
      <alignment horizontal="right" vertical="center"/>
      <protection locked="0"/>
    </xf>
    <xf numFmtId="41" fontId="12" fillId="0" borderId="26" xfId="67" applyNumberFormat="1" applyFont="1" applyBorder="1" applyAlignment="1" applyProtection="1">
      <alignment horizontal="right" vertical="center"/>
      <protection locked="0"/>
    </xf>
    <xf numFmtId="41" fontId="12" fillId="0" borderId="26" xfId="67" applyNumberFormat="1" applyFont="1" applyBorder="1" applyAlignment="1">
      <alignment horizontal="right" vertical="center"/>
      <protection/>
    </xf>
    <xf numFmtId="41" fontId="11" fillId="0" borderId="25" xfId="67" applyNumberFormat="1" applyFont="1" applyBorder="1" applyAlignment="1" applyProtection="1">
      <alignment horizontal="right" vertical="center"/>
      <protection locked="0"/>
    </xf>
    <xf numFmtId="41" fontId="11" fillId="0" borderId="19" xfId="67" applyNumberFormat="1" applyFont="1" applyBorder="1" applyAlignment="1" applyProtection="1">
      <alignment horizontal="right" vertical="center"/>
      <protection locked="0"/>
    </xf>
    <xf numFmtId="41" fontId="11" fillId="0" borderId="19" xfId="67" applyNumberFormat="1" applyFont="1" applyBorder="1" applyAlignment="1">
      <alignment horizontal="right" vertical="center"/>
      <protection/>
    </xf>
    <xf numFmtId="41" fontId="11" fillId="0" borderId="23" xfId="67" applyNumberFormat="1" applyFont="1" applyBorder="1" applyAlignment="1" applyProtection="1">
      <alignment horizontal="right" vertical="center"/>
      <protection locked="0"/>
    </xf>
    <xf numFmtId="41" fontId="11" fillId="0" borderId="21" xfId="67" applyNumberFormat="1" applyFont="1" applyBorder="1" applyAlignment="1" applyProtection="1">
      <alignment horizontal="right" vertical="center"/>
      <protection locked="0"/>
    </xf>
    <xf numFmtId="41" fontId="11" fillId="0" borderId="21" xfId="67" applyNumberFormat="1" applyFont="1" applyBorder="1" applyAlignment="1">
      <alignment horizontal="right" vertical="center"/>
      <protection/>
    </xf>
    <xf numFmtId="0" fontId="11" fillId="0" borderId="29" xfId="67" applyFont="1" applyBorder="1" applyAlignment="1">
      <alignment horizontal="center" vertical="center"/>
      <protection/>
    </xf>
    <xf numFmtId="0" fontId="11" fillId="0" borderId="27" xfId="67" applyFont="1" applyBorder="1" applyAlignment="1">
      <alignment horizontal="center" vertical="top"/>
      <protection/>
    </xf>
    <xf numFmtId="0" fontId="11" fillId="0" borderId="26" xfId="67" applyFont="1" applyBorder="1" applyAlignment="1">
      <alignment horizontal="center" vertical="top"/>
      <protection/>
    </xf>
    <xf numFmtId="0" fontId="11" fillId="0" borderId="30" xfId="67" applyFont="1" applyBorder="1" applyAlignment="1">
      <alignment horizontal="center"/>
      <protection/>
    </xf>
    <xf numFmtId="0" fontId="11" fillId="0" borderId="19" xfId="67" applyFont="1" applyBorder="1" applyAlignment="1">
      <alignment horizontal="center"/>
      <protection/>
    </xf>
    <xf numFmtId="0" fontId="6" fillId="0" borderId="39" xfId="67" applyFont="1" applyBorder="1" applyAlignment="1">
      <alignment horizontal="right" vertical="center"/>
      <protection/>
    </xf>
    <xf numFmtId="0" fontId="2" fillId="0" borderId="39" xfId="67" applyFont="1" applyBorder="1" applyAlignment="1">
      <alignment vertical="center"/>
      <protection/>
    </xf>
    <xf numFmtId="0" fontId="9" fillId="0" borderId="39" xfId="67" applyFont="1" applyBorder="1" applyAlignment="1">
      <alignment vertical="center"/>
      <protection/>
    </xf>
    <xf numFmtId="41" fontId="9" fillId="0" borderId="0" xfId="67" applyNumberFormat="1" applyFont="1" applyAlignment="1">
      <alignment vertical="center"/>
      <protection/>
    </xf>
    <xf numFmtId="0" fontId="9" fillId="0" borderId="0" xfId="67" applyFont="1" applyAlignment="1" applyProtection="1">
      <alignment vertical="center"/>
      <protection locked="0"/>
    </xf>
    <xf numFmtId="41" fontId="11" fillId="0" borderId="0" xfId="67" applyNumberFormat="1" applyFont="1" applyAlignment="1">
      <alignment vertical="center"/>
      <protection/>
    </xf>
    <xf numFmtId="41" fontId="12" fillId="0" borderId="27" xfId="67" applyNumberFormat="1" applyFont="1" applyBorder="1" applyAlignment="1">
      <alignment vertical="center"/>
      <protection/>
    </xf>
    <xf numFmtId="41" fontId="11" fillId="0" borderId="27" xfId="67" applyNumberFormat="1" applyFont="1" applyBorder="1" applyAlignment="1">
      <alignment vertical="center"/>
      <protection/>
    </xf>
    <xf numFmtId="41" fontId="12" fillId="0" borderId="25" xfId="67" applyNumberFormat="1" applyFont="1" applyBorder="1" applyAlignment="1">
      <alignment vertical="center"/>
      <protection/>
    </xf>
    <xf numFmtId="41" fontId="11" fillId="0" borderId="25" xfId="67" applyNumberFormat="1" applyFont="1" applyBorder="1" applyAlignment="1">
      <alignment vertical="center"/>
      <protection/>
    </xf>
    <xf numFmtId="0" fontId="11" fillId="0" borderId="12" xfId="67" applyFont="1" applyBorder="1" applyAlignment="1">
      <alignment vertical="center"/>
      <protection/>
    </xf>
    <xf numFmtId="41" fontId="12" fillId="0" borderId="25" xfId="51" applyNumberFormat="1" applyFont="1" applyBorder="1" applyAlignment="1">
      <alignment vertical="center"/>
    </xf>
    <xf numFmtId="41" fontId="11" fillId="0" borderId="25" xfId="51" applyNumberFormat="1" applyFont="1" applyBorder="1" applyAlignment="1">
      <alignment vertical="center"/>
    </xf>
    <xf numFmtId="41" fontId="12" fillId="0" borderId="25" xfId="67" applyNumberFormat="1" applyFont="1" applyBorder="1" applyAlignment="1" applyProtection="1">
      <alignment vertical="center"/>
      <protection locked="0"/>
    </xf>
    <xf numFmtId="41" fontId="11" fillId="0" borderId="25" xfId="67" applyNumberFormat="1" applyFont="1" applyBorder="1" applyAlignment="1" applyProtection="1">
      <alignment vertical="center"/>
      <protection locked="0"/>
    </xf>
    <xf numFmtId="41" fontId="12" fillId="0" borderId="25" xfId="51" applyNumberFormat="1" applyFont="1" applyBorder="1" applyAlignment="1" applyProtection="1">
      <alignment vertical="center"/>
      <protection locked="0"/>
    </xf>
    <xf numFmtId="41" fontId="11" fillId="0" borderId="25" xfId="51" applyNumberFormat="1" applyFont="1" applyBorder="1" applyAlignment="1" applyProtection="1">
      <alignment vertical="center"/>
      <protection locked="0"/>
    </xf>
    <xf numFmtId="0" fontId="11" fillId="0" borderId="12" xfId="67" applyFont="1" applyBorder="1" applyAlignment="1">
      <alignment horizontal="right"/>
      <protection/>
    </xf>
    <xf numFmtId="41" fontId="9" fillId="0" borderId="0" xfId="67" applyNumberFormat="1" applyFont="1">
      <alignment/>
      <protection/>
    </xf>
    <xf numFmtId="0" fontId="4" fillId="0" borderId="0" xfId="67" applyFont="1" applyAlignment="1">
      <alignment vertical="center"/>
      <protection/>
    </xf>
    <xf numFmtId="176" fontId="4" fillId="0" borderId="0" xfId="67" applyNumberFormat="1" applyFont="1" applyAlignment="1">
      <alignment vertical="center"/>
      <protection/>
    </xf>
    <xf numFmtId="0" fontId="4" fillId="0" borderId="0" xfId="67" applyFont="1" applyAlignment="1">
      <alignment horizontal="left" vertical="center"/>
      <protection/>
    </xf>
    <xf numFmtId="176" fontId="6" fillId="0" borderId="0" xfId="67" applyNumberFormat="1" applyFont="1" applyAlignment="1">
      <alignment horizontal="right" vertical="center"/>
      <protection/>
    </xf>
    <xf numFmtId="176" fontId="6" fillId="0" borderId="10" xfId="67" applyNumberFormat="1" applyFont="1" applyBorder="1" applyAlignment="1" applyProtection="1">
      <alignment horizontal="left" vertical="center"/>
      <protection locked="0"/>
    </xf>
    <xf numFmtId="0" fontId="11" fillId="0" borderId="10" xfId="67" applyFont="1" applyBorder="1" applyAlignment="1" applyProtection="1">
      <alignment horizontal="right" vertical="center"/>
      <protection locked="0"/>
    </xf>
    <xf numFmtId="187" fontId="11" fillId="0" borderId="10" xfId="67" applyNumberFormat="1" applyFont="1" applyBorder="1" applyAlignment="1" applyProtection="1">
      <alignment vertical="center"/>
      <protection locked="0"/>
    </xf>
    <xf numFmtId="0" fontId="6" fillId="0" borderId="10" xfId="67" applyFont="1" applyBorder="1" applyAlignment="1" applyProtection="1">
      <alignment horizontal="left" vertical="center"/>
      <protection locked="0"/>
    </xf>
    <xf numFmtId="41" fontId="11" fillId="0" borderId="27" xfId="67" applyNumberFormat="1" applyFont="1" applyBorder="1" applyAlignment="1">
      <alignment horizontal="right" vertical="center"/>
      <protection/>
    </xf>
    <xf numFmtId="41" fontId="11" fillId="0" borderId="26" xfId="67" applyNumberFormat="1" applyFont="1" applyBorder="1" applyAlignment="1">
      <alignment horizontal="right" vertical="center"/>
      <protection/>
    </xf>
    <xf numFmtId="188" fontId="11" fillId="0" borderId="0" xfId="67" applyNumberFormat="1" applyFont="1" applyAlignment="1">
      <alignment vertical="center"/>
      <protection/>
    </xf>
    <xf numFmtId="0" fontId="11" fillId="0" borderId="12" xfId="67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41" fontId="11" fillId="0" borderId="19" xfId="48" applyNumberFormat="1" applyFont="1" applyBorder="1" applyAlignment="1">
      <alignment vertical="center"/>
    </xf>
    <xf numFmtId="188" fontId="11" fillId="0" borderId="0" xfId="69" applyNumberFormat="1" applyFont="1" applyAlignment="1">
      <alignment vertical="center"/>
      <protection/>
    </xf>
    <xf numFmtId="41" fontId="11" fillId="0" borderId="25" xfId="67" applyNumberFormat="1" applyFont="1" applyBorder="1" applyAlignment="1">
      <alignment horizontal="right" vertical="center"/>
      <protection/>
    </xf>
    <xf numFmtId="188" fontId="11" fillId="0" borderId="25" xfId="69" applyNumberFormat="1" applyFont="1" applyBorder="1" applyAlignment="1">
      <alignment vertical="center"/>
      <protection/>
    </xf>
    <xf numFmtId="188" fontId="11" fillId="0" borderId="19" xfId="69" applyNumberFormat="1" applyFont="1" applyBorder="1" applyAlignment="1">
      <alignment vertical="center"/>
      <protection/>
    </xf>
    <xf numFmtId="41" fontId="11" fillId="0" borderId="23" xfId="48" applyNumberFormat="1" applyFont="1" applyFill="1" applyBorder="1" applyAlignment="1">
      <alignment vertical="center"/>
    </xf>
    <xf numFmtId="41" fontId="11" fillId="0" borderId="21" xfId="48" applyNumberFormat="1" applyFont="1" applyBorder="1" applyAlignment="1">
      <alignment vertical="center"/>
    </xf>
    <xf numFmtId="188" fontId="11" fillId="0" borderId="21" xfId="69" applyNumberFormat="1" applyFont="1" applyBorder="1" applyAlignment="1">
      <alignment vertical="center"/>
      <protection/>
    </xf>
    <xf numFmtId="0" fontId="11" fillId="0" borderId="29" xfId="67" applyFont="1" applyBorder="1" applyAlignment="1">
      <alignment horizontal="distributed" vertical="center"/>
      <protection/>
    </xf>
    <xf numFmtId="49" fontId="11" fillId="0" borderId="12" xfId="67" applyNumberFormat="1" applyFont="1" applyBorder="1" applyAlignment="1">
      <alignment horizontal="distributed" vertical="center"/>
      <protection/>
    </xf>
    <xf numFmtId="41" fontId="11" fillId="0" borderId="12" xfId="48" applyNumberFormat="1" applyFont="1" applyBorder="1" applyAlignment="1">
      <alignment vertical="center"/>
    </xf>
    <xf numFmtId="185" fontId="11" fillId="0" borderId="0" xfId="67" applyNumberFormat="1" applyFont="1" applyAlignment="1">
      <alignment vertical="center"/>
      <protection/>
    </xf>
    <xf numFmtId="0" fontId="11" fillId="0" borderId="0" xfId="67" applyFont="1" applyAlignment="1">
      <alignment horizontal="distributed" vertical="center"/>
      <protection/>
    </xf>
    <xf numFmtId="38" fontId="11" fillId="0" borderId="12" xfId="48" applyFont="1" applyFill="1" applyBorder="1" applyAlignment="1">
      <alignment horizontal="distributed" vertical="center"/>
    </xf>
    <xf numFmtId="188" fontId="11" fillId="0" borderId="19" xfId="69" applyNumberFormat="1" applyFont="1" applyBorder="1" applyAlignment="1">
      <alignment horizontal="right" vertical="center"/>
      <protection/>
    </xf>
    <xf numFmtId="189" fontId="11" fillId="0" borderId="0" xfId="67" applyNumberFormat="1" applyFont="1" applyAlignment="1">
      <alignment vertical="center"/>
      <protection/>
    </xf>
    <xf numFmtId="43" fontId="11" fillId="0" borderId="0" xfId="67" applyNumberFormat="1" applyFont="1" applyAlignment="1">
      <alignment vertical="center"/>
      <protection/>
    </xf>
    <xf numFmtId="190" fontId="11" fillId="0" borderId="0" xfId="67" applyNumberFormat="1" applyFont="1" applyAlignment="1">
      <alignment vertical="center"/>
      <protection/>
    </xf>
    <xf numFmtId="41" fontId="11" fillId="0" borderId="19" xfId="0" applyNumberFormat="1" applyFont="1" applyBorder="1" applyAlignment="1">
      <alignment vertical="center"/>
    </xf>
    <xf numFmtId="41" fontId="12" fillId="0" borderId="19" xfId="67" applyNumberFormat="1" applyFont="1" applyBorder="1" applyAlignment="1">
      <alignment vertical="center"/>
      <protection/>
    </xf>
    <xf numFmtId="183" fontId="12" fillId="0" borderId="12" xfId="67" applyNumberFormat="1" applyFont="1" applyBorder="1" applyAlignment="1">
      <alignment vertical="center"/>
      <protection/>
    </xf>
    <xf numFmtId="185" fontId="12" fillId="0" borderId="23" xfId="48" applyNumberFormat="1" applyFont="1" applyFill="1" applyBorder="1" applyAlignment="1">
      <alignment vertical="center"/>
    </xf>
    <xf numFmtId="41" fontId="12" fillId="0" borderId="21" xfId="67" applyNumberFormat="1" applyFont="1" applyBorder="1" applyAlignment="1">
      <alignment vertical="center"/>
      <protection/>
    </xf>
    <xf numFmtId="41" fontId="12" fillId="0" borderId="12" xfId="67" applyNumberFormat="1" applyFont="1" applyBorder="1" applyAlignment="1">
      <alignment vertical="center"/>
      <protection/>
    </xf>
    <xf numFmtId="176" fontId="11" fillId="0" borderId="27" xfId="67" applyNumberFormat="1" applyFont="1" applyBorder="1" applyAlignment="1">
      <alignment horizontal="right" vertical="top"/>
      <protection/>
    </xf>
    <xf numFmtId="0" fontId="11" fillId="0" borderId="26" xfId="67" applyFont="1" applyBorder="1" applyAlignment="1">
      <alignment horizontal="right" vertical="top"/>
      <protection/>
    </xf>
    <xf numFmtId="176" fontId="11" fillId="0" borderId="30" xfId="67" applyNumberFormat="1" applyFont="1" applyBorder="1" applyAlignment="1">
      <alignment horizontal="center"/>
      <protection/>
    </xf>
    <xf numFmtId="0" fontId="11" fillId="0" borderId="35" xfId="67" applyFont="1" applyBorder="1" applyAlignment="1">
      <alignment horizontal="center"/>
      <protection/>
    </xf>
    <xf numFmtId="176" fontId="6" fillId="0" borderId="39" xfId="67" applyNumberFormat="1" applyFont="1" applyBorder="1" applyAlignment="1">
      <alignment horizontal="right" vertical="center"/>
      <protection/>
    </xf>
    <xf numFmtId="0" fontId="11" fillId="0" borderId="39" xfId="67" applyFont="1" applyBorder="1" applyAlignment="1">
      <alignment vertical="center"/>
      <protection/>
    </xf>
    <xf numFmtId="0" fontId="9" fillId="0" borderId="39" xfId="67" applyFont="1" applyBorder="1" applyAlignment="1">
      <alignment horizontal="left" vertical="center"/>
      <protection/>
    </xf>
    <xf numFmtId="176" fontId="2" fillId="0" borderId="0" xfId="67" applyNumberFormat="1" applyFont="1">
      <alignment/>
      <protection/>
    </xf>
    <xf numFmtId="0" fontId="9" fillId="0" borderId="0" xfId="67" applyFont="1" applyAlignment="1">
      <alignment horizontal="left" vertical="center"/>
      <protection/>
    </xf>
    <xf numFmtId="0" fontId="0" fillId="0" borderId="0" xfId="0" applyFont="1" applyAlignment="1">
      <alignment/>
    </xf>
    <xf numFmtId="0" fontId="6" fillId="0" borderId="0" xfId="66" applyFont="1" applyAlignment="1">
      <alignment vertical="center"/>
      <protection/>
    </xf>
    <xf numFmtId="182" fontId="12" fillId="0" borderId="27" xfId="0" applyNumberFormat="1" applyFont="1" applyBorder="1" applyAlignment="1" applyProtection="1">
      <alignment vertical="center"/>
      <protection locked="0"/>
    </xf>
    <xf numFmtId="182" fontId="12" fillId="0" borderId="26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/>
    </xf>
    <xf numFmtId="182" fontId="11" fillId="0" borderId="25" xfId="0" applyNumberFormat="1" applyFont="1" applyBorder="1" applyAlignment="1" applyProtection="1">
      <alignment vertical="center"/>
      <protection locked="0"/>
    </xf>
    <xf numFmtId="182" fontId="11" fillId="0" borderId="19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/>
    </xf>
    <xf numFmtId="182" fontId="11" fillId="0" borderId="23" xfId="0" applyNumberFormat="1" applyFont="1" applyBorder="1" applyAlignment="1" applyProtection="1">
      <alignment vertical="center"/>
      <protection locked="0"/>
    </xf>
    <xf numFmtId="182" fontId="11" fillId="0" borderId="21" xfId="0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31" xfId="0" applyFont="1" applyBorder="1" applyAlignment="1">
      <alignment horizontal="right"/>
    </xf>
    <xf numFmtId="0" fontId="6" fillId="0" borderId="39" xfId="0" applyFont="1" applyBorder="1" applyAlignment="1">
      <alignment horizontal="right" vertical="center"/>
    </xf>
    <xf numFmtId="0" fontId="11" fillId="0" borderId="0" xfId="66" applyFont="1" applyAlignment="1">
      <alignment vertical="center"/>
      <protection/>
    </xf>
    <xf numFmtId="3" fontId="11" fillId="0" borderId="0" xfId="66" applyNumberFormat="1" applyFont="1" applyAlignment="1">
      <alignment vertical="center"/>
      <protection/>
    </xf>
    <xf numFmtId="41" fontId="11" fillId="0" borderId="0" xfId="66" applyNumberFormat="1" applyFont="1" applyAlignment="1">
      <alignment vertical="center"/>
      <protection/>
    </xf>
    <xf numFmtId="0" fontId="11" fillId="0" borderId="0" xfId="66" applyFont="1" applyAlignment="1" applyProtection="1">
      <alignment vertical="center"/>
      <protection locked="0"/>
    </xf>
    <xf numFmtId="0" fontId="6" fillId="0" borderId="0" xfId="66" applyFont="1" applyAlignment="1" applyProtection="1">
      <alignment horizontal="right" vertical="center"/>
      <protection locked="0"/>
    </xf>
    <xf numFmtId="0" fontId="6" fillId="0" borderId="0" xfId="66" applyFont="1" applyAlignment="1" applyProtection="1">
      <alignment vertical="center"/>
      <protection locked="0"/>
    </xf>
    <xf numFmtId="0" fontId="12" fillId="0" borderId="0" xfId="66" applyFont="1" applyAlignment="1">
      <alignment vertical="center"/>
      <protection/>
    </xf>
    <xf numFmtId="41" fontId="12" fillId="0" borderId="0" xfId="66" applyNumberFormat="1" applyFont="1" applyAlignment="1">
      <alignment vertical="center"/>
      <protection/>
    </xf>
    <xf numFmtId="41" fontId="12" fillId="0" borderId="27" xfId="66" applyNumberFormat="1" applyFont="1" applyBorder="1" applyAlignment="1" applyProtection="1">
      <alignment horizontal="right" vertical="center"/>
      <protection locked="0"/>
    </xf>
    <xf numFmtId="41" fontId="12" fillId="0" borderId="26" xfId="66" applyNumberFormat="1" applyFont="1" applyBorder="1" applyAlignment="1" applyProtection="1">
      <alignment horizontal="right" vertical="center"/>
      <protection locked="0"/>
    </xf>
    <xf numFmtId="0" fontId="12" fillId="0" borderId="11" xfId="66" applyFont="1" applyBorder="1" applyAlignment="1">
      <alignment horizontal="center" vertical="center"/>
      <protection/>
    </xf>
    <xf numFmtId="41" fontId="11" fillId="0" borderId="25" xfId="66" applyNumberFormat="1" applyFont="1" applyBorder="1" applyAlignment="1" applyProtection="1">
      <alignment horizontal="right" vertical="center"/>
      <protection locked="0"/>
    </xf>
    <xf numFmtId="41" fontId="11" fillId="0" borderId="19" xfId="66" applyNumberFormat="1" applyFont="1" applyBorder="1" applyAlignment="1" applyProtection="1">
      <alignment horizontal="right" vertical="center"/>
      <protection locked="0"/>
    </xf>
    <xf numFmtId="0" fontId="11" fillId="0" borderId="12" xfId="66" applyFont="1" applyBorder="1" applyAlignment="1">
      <alignment horizontal="center" vertical="center"/>
      <protection/>
    </xf>
    <xf numFmtId="41" fontId="11" fillId="0" borderId="23" xfId="66" applyNumberFormat="1" applyFont="1" applyBorder="1" applyAlignment="1" applyProtection="1">
      <alignment horizontal="right" vertical="center"/>
      <protection locked="0"/>
    </xf>
    <xf numFmtId="41" fontId="11" fillId="0" borderId="21" xfId="66" applyNumberFormat="1" applyFont="1" applyBorder="1" applyAlignment="1" applyProtection="1">
      <alignment horizontal="right" vertical="center"/>
      <protection locked="0"/>
    </xf>
    <xf numFmtId="0" fontId="11" fillId="0" borderId="29" xfId="66" applyFont="1" applyBorder="1" applyAlignment="1">
      <alignment horizontal="center" vertical="center"/>
      <protection/>
    </xf>
    <xf numFmtId="0" fontId="11" fillId="0" borderId="26" xfId="66" applyFont="1" applyBorder="1" applyAlignment="1">
      <alignment horizontal="center" vertical="top"/>
      <protection/>
    </xf>
    <xf numFmtId="0" fontId="11" fillId="0" borderId="28" xfId="66" applyFont="1" applyBorder="1" applyAlignment="1">
      <alignment horizontal="center" vertical="center"/>
      <protection/>
    </xf>
    <xf numFmtId="0" fontId="11" fillId="0" borderId="33" xfId="66" applyFont="1" applyBorder="1" applyAlignment="1">
      <alignment horizontal="center" vertical="center"/>
      <protection/>
    </xf>
    <xf numFmtId="0" fontId="11" fillId="0" borderId="11" xfId="66" applyFont="1" applyBorder="1" applyAlignment="1">
      <alignment horizontal="left" vertical="center"/>
      <protection/>
    </xf>
    <xf numFmtId="0" fontId="11" fillId="0" borderId="35" xfId="66" applyFont="1" applyBorder="1" applyAlignment="1">
      <alignment horizontal="center"/>
      <protection/>
    </xf>
    <xf numFmtId="0" fontId="11" fillId="0" borderId="18" xfId="66" applyFont="1" applyBorder="1" applyAlignment="1">
      <alignment horizontal="centerContinuous" vertical="center"/>
      <protection/>
    </xf>
    <xf numFmtId="0" fontId="11" fillId="0" borderId="34" xfId="66" applyFont="1" applyBorder="1" applyAlignment="1">
      <alignment horizontal="centerContinuous" vertical="center"/>
      <protection/>
    </xf>
    <xf numFmtId="0" fontId="11" fillId="0" borderId="13" xfId="66" applyFont="1" applyBorder="1" applyAlignment="1">
      <alignment horizontal="centerContinuous" vertical="center"/>
      <protection/>
    </xf>
    <xf numFmtId="0" fontId="11" fillId="0" borderId="31" xfId="66" applyFont="1" applyBorder="1" applyAlignment="1">
      <alignment horizontal="right"/>
      <protection/>
    </xf>
    <xf numFmtId="0" fontId="6" fillId="0" borderId="39" xfId="66" applyFont="1" applyBorder="1" applyAlignment="1">
      <alignment horizontal="right" vertical="center"/>
      <protection/>
    </xf>
    <xf numFmtId="0" fontId="9" fillId="0" borderId="0" xfId="66" applyFont="1" applyAlignment="1">
      <alignment vertical="center"/>
      <protection/>
    </xf>
    <xf numFmtId="0" fontId="11" fillId="0" borderId="0" xfId="66" applyFont="1">
      <alignment/>
      <protection/>
    </xf>
    <xf numFmtId="0" fontId="20" fillId="0" borderId="0" xfId="63" applyFont="1" applyAlignment="1">
      <alignment vertical="center"/>
      <protection/>
    </xf>
    <xf numFmtId="43" fontId="12" fillId="0" borderId="27" xfId="63" applyNumberFormat="1" applyFont="1" applyBorder="1" applyAlignment="1">
      <alignment vertical="center"/>
      <protection/>
    </xf>
    <xf numFmtId="43" fontId="12" fillId="0" borderId="26" xfId="63" applyNumberFormat="1" applyFont="1" applyBorder="1" applyAlignment="1">
      <alignment vertical="center"/>
      <protection/>
    </xf>
    <xf numFmtId="43" fontId="12" fillId="0" borderId="11" xfId="63" applyNumberFormat="1" applyFont="1" applyBorder="1" applyAlignment="1">
      <alignment vertical="center"/>
      <protection/>
    </xf>
    <xf numFmtId="43" fontId="12" fillId="0" borderId="26" xfId="63" applyNumberFormat="1" applyFont="1" applyBorder="1" applyAlignment="1">
      <alignment horizontal="right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0" xfId="63" applyFont="1" applyAlignment="1">
      <alignment vertical="center"/>
      <protection/>
    </xf>
    <xf numFmtId="43" fontId="11" fillId="0" borderId="25" xfId="63" applyNumberFormat="1" applyFont="1" applyBorder="1" applyAlignment="1">
      <alignment vertical="center"/>
      <protection/>
    </xf>
    <xf numFmtId="43" fontId="11" fillId="0" borderId="12" xfId="63" applyNumberFormat="1" applyFont="1" applyBorder="1" applyAlignment="1">
      <alignment vertical="center"/>
      <protection/>
    </xf>
    <xf numFmtId="43" fontId="11" fillId="0" borderId="19" xfId="63" applyNumberFormat="1" applyFont="1" applyBorder="1" applyAlignment="1">
      <alignment horizontal="right" vertical="center"/>
      <protection/>
    </xf>
    <xf numFmtId="0" fontId="18" fillId="0" borderId="12" xfId="63" applyFont="1" applyBorder="1" applyAlignment="1">
      <alignment horizontal="center" vertical="center"/>
      <protection/>
    </xf>
    <xf numFmtId="43" fontId="11" fillId="0" borderId="23" xfId="63" applyNumberFormat="1" applyFont="1" applyBorder="1" applyAlignment="1">
      <alignment vertical="center"/>
      <protection/>
    </xf>
    <xf numFmtId="43" fontId="11" fillId="0" borderId="21" xfId="63" applyNumberFormat="1" applyFont="1" applyBorder="1" applyAlignment="1">
      <alignment vertical="center"/>
      <protection/>
    </xf>
    <xf numFmtId="43" fontId="11" fillId="0" borderId="29" xfId="63" applyNumberFormat="1" applyFont="1" applyBorder="1" applyAlignment="1">
      <alignment vertical="center"/>
      <protection/>
    </xf>
    <xf numFmtId="43" fontId="11" fillId="0" borderId="21" xfId="63" applyNumberFormat="1" applyFont="1" applyBorder="1" applyAlignment="1">
      <alignment horizontal="right" vertical="center"/>
      <protection/>
    </xf>
    <xf numFmtId="0" fontId="11" fillId="0" borderId="29" xfId="63" applyFont="1" applyBorder="1" applyAlignment="1">
      <alignment horizontal="center" vertical="center"/>
      <protection/>
    </xf>
    <xf numFmtId="0" fontId="11" fillId="0" borderId="36" xfId="63" applyFont="1" applyBorder="1" applyAlignment="1">
      <alignment horizontal="center" vertical="center"/>
      <protection/>
    </xf>
    <xf numFmtId="0" fontId="11" fillId="0" borderId="11" xfId="67" applyFont="1" applyBorder="1" applyAlignment="1">
      <alignment horizontal="distributed" vertical="center"/>
      <protection/>
    </xf>
    <xf numFmtId="188" fontId="11" fillId="0" borderId="26" xfId="69" applyNumberFormat="1" applyFont="1" applyBorder="1" applyAlignment="1">
      <alignment vertical="center"/>
      <protection/>
    </xf>
    <xf numFmtId="41" fontId="11" fillId="0" borderId="26" xfId="67" applyNumberFormat="1" applyFont="1" applyBorder="1" applyAlignment="1">
      <alignment vertical="center"/>
      <protection/>
    </xf>
    <xf numFmtId="41" fontId="11" fillId="0" borderId="26" xfId="48" applyNumberFormat="1" applyFont="1" applyBorder="1" applyAlignment="1">
      <alignment vertical="center"/>
    </xf>
    <xf numFmtId="185" fontId="11" fillId="0" borderId="23" xfId="48" applyNumberFormat="1" applyFont="1" applyBorder="1" applyAlignment="1">
      <alignment vertical="center"/>
    </xf>
    <xf numFmtId="185" fontId="11" fillId="0" borderId="25" xfId="48" applyNumberFormat="1" applyFont="1" applyBorder="1" applyAlignment="1">
      <alignment vertical="center"/>
    </xf>
    <xf numFmtId="185" fontId="12" fillId="0" borderId="27" xfId="48" applyNumberFormat="1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26" xfId="48" applyFont="1" applyFill="1" applyBorder="1" applyAlignment="1">
      <alignment horizontal="right" vertical="center"/>
    </xf>
    <xf numFmtId="38" fontId="4" fillId="0" borderId="26" xfId="48" applyFont="1" applyBorder="1" applyAlignment="1">
      <alignment vertical="center"/>
    </xf>
    <xf numFmtId="0" fontId="11" fillId="0" borderId="35" xfId="67" applyFont="1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left"/>
      <protection/>
    </xf>
    <xf numFmtId="0" fontId="11" fillId="0" borderId="11" xfId="0" applyFont="1" applyBorder="1" applyAlignment="1">
      <alignment/>
    </xf>
    <xf numFmtId="0" fontId="11" fillId="0" borderId="26" xfId="67" applyFont="1" applyBorder="1" applyAlignment="1">
      <alignment horizontal="center" vertical="center"/>
      <protection/>
    </xf>
    <xf numFmtId="0" fontId="11" fillId="0" borderId="30" xfId="67" applyFont="1" applyBorder="1" applyAlignment="1">
      <alignment horizontal="center" vertical="center" wrapText="1"/>
      <protection/>
    </xf>
    <xf numFmtId="0" fontId="11" fillId="0" borderId="25" xfId="67" applyFont="1" applyBorder="1" applyAlignment="1">
      <alignment horizontal="center" vertical="center" wrapText="1"/>
      <protection/>
    </xf>
    <xf numFmtId="0" fontId="11" fillId="0" borderId="21" xfId="67" applyFont="1" applyBorder="1" applyAlignment="1">
      <alignment horizontal="center" vertical="center"/>
      <protection/>
    </xf>
    <xf numFmtId="0" fontId="21" fillId="0" borderId="30" xfId="67" applyFont="1" applyBorder="1" applyAlignment="1">
      <alignment horizontal="center" vertical="center"/>
      <protection/>
    </xf>
    <xf numFmtId="0" fontId="21" fillId="0" borderId="27" xfId="67" applyFont="1" applyBorder="1" applyAlignment="1">
      <alignment horizontal="center" vertical="center"/>
      <protection/>
    </xf>
    <xf numFmtId="0" fontId="19" fillId="0" borderId="30" xfId="67" applyFont="1" applyBorder="1" applyAlignment="1">
      <alignment horizontal="center" vertical="center"/>
      <protection/>
    </xf>
    <xf numFmtId="0" fontId="19" fillId="0" borderId="27" xfId="67" applyFont="1" applyBorder="1" applyAlignment="1">
      <alignment horizontal="center" vertical="center"/>
      <protection/>
    </xf>
    <xf numFmtId="0" fontId="11" fillId="0" borderId="31" xfId="67" applyFont="1" applyBorder="1" applyAlignment="1">
      <alignment horizontal="center" vertical="center"/>
      <protection/>
    </xf>
    <xf numFmtId="0" fontId="11" fillId="0" borderId="11" xfId="67" applyFont="1" applyBorder="1" applyAlignment="1">
      <alignment horizontal="center" vertical="center"/>
      <protection/>
    </xf>
    <xf numFmtId="0" fontId="11" fillId="0" borderId="35" xfId="63" applyFont="1" applyBorder="1" applyAlignment="1">
      <alignment horizontal="center" vertical="center"/>
      <protection/>
    </xf>
    <xf numFmtId="0" fontId="11" fillId="0" borderId="26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/>
      <protection/>
    </xf>
    <xf numFmtId="0" fontId="11" fillId="0" borderId="27" xfId="63" applyFont="1" applyBorder="1" applyAlignment="1">
      <alignment horizontal="center" vertical="center"/>
      <protection/>
    </xf>
    <xf numFmtId="0" fontId="13" fillId="0" borderId="26" xfId="63" applyFont="1" applyBorder="1" applyAlignment="1">
      <alignment horizontal="center" vertical="center"/>
      <protection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5" xfId="66" applyFont="1" applyBorder="1" applyAlignment="1">
      <alignment horizontal="center" vertical="center"/>
      <protection/>
    </xf>
    <xf numFmtId="0" fontId="11" fillId="0" borderId="26" xfId="66" applyFont="1" applyBorder="1" applyAlignment="1">
      <alignment horizontal="center" vertical="center"/>
      <protection/>
    </xf>
    <xf numFmtId="0" fontId="11" fillId="0" borderId="30" xfId="66" applyFont="1" applyBorder="1" applyAlignment="1">
      <alignment horizontal="distributed" vertical="center"/>
      <protection/>
    </xf>
    <xf numFmtId="0" fontId="11" fillId="0" borderId="27" xfId="66" applyFont="1" applyBorder="1" applyAlignment="1">
      <alignment horizontal="distributed" vertical="center"/>
      <protection/>
    </xf>
    <xf numFmtId="38" fontId="11" fillId="0" borderId="35" xfId="50" applyFont="1" applyFill="1" applyBorder="1" applyAlignment="1">
      <alignment horizontal="center" vertical="center" wrapText="1"/>
    </xf>
    <xf numFmtId="38" fontId="2" fillId="0" borderId="26" xfId="50" applyFont="1" applyFill="1" applyBorder="1" applyAlignment="1">
      <alignment horizontal="center" vertical="center"/>
    </xf>
    <xf numFmtId="38" fontId="4" fillId="0" borderId="35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11" fillId="0" borderId="35" xfId="50" applyFont="1" applyFill="1" applyBorder="1" applyAlignment="1">
      <alignment horizontal="center" vertical="center"/>
    </xf>
    <xf numFmtId="38" fontId="11" fillId="0" borderId="26" xfId="50" applyFont="1" applyFill="1" applyBorder="1" applyAlignment="1">
      <alignment horizontal="center" vertical="center"/>
    </xf>
    <xf numFmtId="49" fontId="11" fillId="0" borderId="35" xfId="50" applyNumberFormat="1" applyFont="1" applyFill="1" applyBorder="1" applyAlignment="1">
      <alignment horizontal="center" vertical="center" wrapText="1"/>
    </xf>
    <xf numFmtId="49" fontId="2" fillId="0" borderId="26" xfId="5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-1011 2" xfId="66"/>
    <cellStyle name="標準_数字で見る足立人口(1)" xfId="67"/>
    <cellStyle name="標準_数字で見る足立人口(1) 2" xfId="68"/>
    <cellStyle name="標準_担当者配布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62"/>
        <xdr:cNvSpPr>
          <a:spLocks/>
        </xdr:cNvSpPr>
      </xdr:nvSpPr>
      <xdr:spPr>
        <a:xfrm>
          <a:off x="0" y="1600200"/>
          <a:ext cx="781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95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90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96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238125</xdr:rowOff>
    </xdr:to>
    <xdr:sp>
      <xdr:nvSpPr>
        <xdr:cNvPr id="1" name="Line 2"/>
        <xdr:cNvSpPr>
          <a:spLocks/>
        </xdr:cNvSpPr>
      </xdr:nvSpPr>
      <xdr:spPr>
        <a:xfrm>
          <a:off x="9525" y="209550"/>
          <a:ext cx="1476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09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705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942975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 flipH="1" flipV="1">
          <a:off x="9525" y="371475"/>
          <a:ext cx="933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2</xdr:row>
      <xdr:rowOff>28575</xdr:rowOff>
    </xdr:from>
    <xdr:to>
      <xdr:col>24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5687675" y="371475"/>
          <a:ext cx="130492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525" y="361950"/>
          <a:ext cx="135255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8.796875" defaultRowHeight="18" customHeight="1"/>
  <cols>
    <col min="1" max="1" width="8.09765625" style="139" customWidth="1"/>
    <col min="2" max="2" width="11.3984375" style="139" customWidth="1"/>
    <col min="3" max="3" width="11.8984375" style="139" customWidth="1"/>
    <col min="4" max="5" width="13.09765625" style="139" customWidth="1"/>
    <col min="6" max="6" width="12.09765625" style="139" customWidth="1"/>
    <col min="7" max="7" width="10.09765625" style="139" customWidth="1"/>
    <col min="8" max="8" width="9.3984375" style="139" customWidth="1"/>
    <col min="9" max="9" width="9" style="139" customWidth="1"/>
    <col min="10" max="10" width="12.69921875" style="139" bestFit="1" customWidth="1"/>
    <col min="11" max="16384" width="9" style="139" customWidth="1"/>
  </cols>
  <sheetData>
    <row r="1" spans="1:8" s="190" customFormat="1" ht="79.5" customHeight="1">
      <c r="A1" s="193" t="s">
        <v>453</v>
      </c>
      <c r="B1" s="192"/>
      <c r="C1" s="192"/>
      <c r="D1" s="192"/>
      <c r="E1" s="192"/>
      <c r="F1" s="192"/>
      <c r="G1" s="192"/>
      <c r="H1" s="191"/>
    </row>
    <row r="3" spans="1:8" ht="15" customHeight="1">
      <c r="A3" s="189" t="s">
        <v>452</v>
      </c>
      <c r="B3" s="189"/>
      <c r="H3" s="146"/>
    </row>
    <row r="4" spans="1:8" ht="12.75" customHeight="1" thickBot="1">
      <c r="A4" s="189"/>
      <c r="B4" s="189"/>
      <c r="H4" s="146" t="s">
        <v>30</v>
      </c>
    </row>
    <row r="5" spans="1:8" s="156" customFormat="1" ht="16.5" customHeight="1" thickTop="1">
      <c r="A5" s="188" t="s">
        <v>451</v>
      </c>
      <c r="B5" s="381" t="s">
        <v>450</v>
      </c>
      <c r="C5" s="187" t="s">
        <v>449</v>
      </c>
      <c r="D5" s="186"/>
      <c r="E5" s="186"/>
      <c r="F5" s="185"/>
      <c r="G5" s="381" t="s">
        <v>448</v>
      </c>
      <c r="H5" s="184" t="s">
        <v>447</v>
      </c>
    </row>
    <row r="6" spans="1:8" s="156" customFormat="1" ht="12">
      <c r="A6" s="383" t="s">
        <v>446</v>
      </c>
      <c r="B6" s="382"/>
      <c r="C6" s="181" t="s">
        <v>445</v>
      </c>
      <c r="D6" s="181" t="s">
        <v>444</v>
      </c>
      <c r="E6" s="183" t="s">
        <v>27</v>
      </c>
      <c r="F6" s="182" t="s">
        <v>26</v>
      </c>
      <c r="G6" s="382"/>
      <c r="H6" s="180" t="s">
        <v>443</v>
      </c>
    </row>
    <row r="7" spans="1:8" s="156" customFormat="1" ht="10.5" customHeight="1">
      <c r="A7" s="384"/>
      <c r="B7" s="178" t="s">
        <v>442</v>
      </c>
      <c r="C7" s="179"/>
      <c r="D7" s="178" t="s">
        <v>441</v>
      </c>
      <c r="E7" s="178" t="s">
        <v>441</v>
      </c>
      <c r="F7" s="178" t="s">
        <v>441</v>
      </c>
      <c r="G7" s="178" t="s">
        <v>441</v>
      </c>
      <c r="H7" s="177" t="s">
        <v>440</v>
      </c>
    </row>
    <row r="8" spans="1:10" s="167" customFormat="1" ht="13.5" customHeight="1">
      <c r="A8" s="166" t="s">
        <v>439</v>
      </c>
      <c r="B8" s="175">
        <v>2194.05</v>
      </c>
      <c r="C8" s="176">
        <v>7341487</v>
      </c>
      <c r="D8" s="176">
        <f>ROUND(13843525,2194.07)</f>
        <v>13843525</v>
      </c>
      <c r="E8" s="176">
        <v>6805319</v>
      </c>
      <c r="F8" s="176">
        <v>7038206</v>
      </c>
      <c r="G8" s="176">
        <v>546436</v>
      </c>
      <c r="H8" s="163">
        <f>D8/B8</f>
        <v>6309.575898452633</v>
      </c>
      <c r="J8" s="157"/>
    </row>
    <row r="9" spans="1:8" s="167" customFormat="1" ht="6" customHeight="1">
      <c r="A9" s="166"/>
      <c r="B9" s="161"/>
      <c r="C9" s="174"/>
      <c r="D9" s="174"/>
      <c r="E9" s="174"/>
      <c r="F9" s="174"/>
      <c r="G9" s="174"/>
      <c r="H9" s="163"/>
    </row>
    <row r="10" spans="1:10" s="167" customFormat="1" ht="13.5" customHeight="1">
      <c r="A10" s="166" t="s">
        <v>438</v>
      </c>
      <c r="B10" s="175">
        <v>627.53</v>
      </c>
      <c r="C10" s="174">
        <v>5258484</v>
      </c>
      <c r="D10" s="174">
        <v>9572763</v>
      </c>
      <c r="E10" s="174">
        <v>4698055</v>
      </c>
      <c r="F10" s="174">
        <v>4874708</v>
      </c>
      <c r="G10" s="174">
        <v>456873</v>
      </c>
      <c r="H10" s="163">
        <f>D10/B10</f>
        <v>15254.66989625994</v>
      </c>
      <c r="I10" s="168"/>
      <c r="J10" s="157"/>
    </row>
    <row r="11" spans="1:10" s="167" customFormat="1" ht="6" customHeight="1">
      <c r="A11" s="166"/>
      <c r="B11" s="161"/>
      <c r="C11" s="173"/>
      <c r="D11" s="173"/>
      <c r="E11" s="173"/>
      <c r="F11" s="173"/>
      <c r="G11" s="173"/>
      <c r="H11" s="163"/>
      <c r="I11" s="168"/>
      <c r="J11" s="157"/>
    </row>
    <row r="12" spans="1:10" s="167" customFormat="1" ht="13.5" customHeight="1">
      <c r="A12" s="172" t="s">
        <v>437</v>
      </c>
      <c r="B12" s="171">
        <v>53.25</v>
      </c>
      <c r="C12" s="170">
        <v>357044</v>
      </c>
      <c r="D12" s="170">
        <v>691002</v>
      </c>
      <c r="E12" s="170">
        <v>346130</v>
      </c>
      <c r="F12" s="170">
        <v>344872</v>
      </c>
      <c r="G12" s="170">
        <v>33606</v>
      </c>
      <c r="H12" s="169">
        <f aca="true" t="shared" si="0" ref="H12:H34">D12/B12</f>
        <v>12976.56338028169</v>
      </c>
      <c r="I12" s="168"/>
      <c r="J12" s="157"/>
    </row>
    <row r="13" spans="1:10" s="156" customFormat="1" ht="13.5" customHeight="1">
      <c r="A13" s="166" t="s">
        <v>436</v>
      </c>
      <c r="B13" s="161">
        <v>11.66</v>
      </c>
      <c r="C13" s="164">
        <v>37787</v>
      </c>
      <c r="D13" s="164">
        <v>67216</v>
      </c>
      <c r="E13" s="164">
        <v>33698</v>
      </c>
      <c r="F13" s="164">
        <v>33518</v>
      </c>
      <c r="G13" s="164">
        <v>3057</v>
      </c>
      <c r="H13" s="163">
        <f t="shared" si="0"/>
        <v>5764.665523156089</v>
      </c>
      <c r="I13" s="158"/>
      <c r="J13" s="157"/>
    </row>
    <row r="14" spans="1:10" s="156" customFormat="1" ht="13.5" customHeight="1">
      <c r="A14" s="166" t="s">
        <v>435</v>
      </c>
      <c r="B14" s="161">
        <v>10.21</v>
      </c>
      <c r="C14" s="164">
        <v>95812</v>
      </c>
      <c r="D14" s="164">
        <v>170583</v>
      </c>
      <c r="E14" s="164">
        <v>81287</v>
      </c>
      <c r="F14" s="164">
        <v>89296</v>
      </c>
      <c r="G14" s="164">
        <v>8291</v>
      </c>
      <c r="H14" s="163">
        <f t="shared" si="0"/>
        <v>16707.443682664052</v>
      </c>
      <c r="I14" s="158"/>
      <c r="J14" s="157"/>
    </row>
    <row r="15" spans="1:10" s="156" customFormat="1" ht="13.5" customHeight="1">
      <c r="A15" s="166" t="s">
        <v>434</v>
      </c>
      <c r="B15" s="161">
        <v>20.37</v>
      </c>
      <c r="C15" s="164">
        <v>146527</v>
      </c>
      <c r="D15" s="164">
        <v>259036</v>
      </c>
      <c r="E15" s="164">
        <v>122111</v>
      </c>
      <c r="F15" s="164">
        <v>136925</v>
      </c>
      <c r="G15" s="164">
        <v>18718</v>
      </c>
      <c r="H15" s="163">
        <f t="shared" si="0"/>
        <v>12716.543937162493</v>
      </c>
      <c r="I15" s="158"/>
      <c r="J15" s="157"/>
    </row>
    <row r="16" spans="1:10" s="156" customFormat="1" ht="13.5" customHeight="1">
      <c r="A16" s="166" t="s">
        <v>433</v>
      </c>
      <c r="B16" s="161">
        <v>18.22</v>
      </c>
      <c r="C16" s="164">
        <v>219464</v>
      </c>
      <c r="D16" s="164">
        <v>345231</v>
      </c>
      <c r="E16" s="164">
        <v>173164</v>
      </c>
      <c r="F16" s="164">
        <v>172067</v>
      </c>
      <c r="G16" s="164">
        <v>37827</v>
      </c>
      <c r="H16" s="163">
        <f t="shared" si="0"/>
        <v>18947.914379802416</v>
      </c>
      <c r="I16" s="158"/>
      <c r="J16" s="157"/>
    </row>
    <row r="17" spans="1:10" s="156" customFormat="1" ht="13.5" customHeight="1">
      <c r="A17" s="166" t="s">
        <v>432</v>
      </c>
      <c r="B17" s="161">
        <v>11.29</v>
      </c>
      <c r="C17" s="164">
        <v>123472</v>
      </c>
      <c r="D17" s="164">
        <v>226574</v>
      </c>
      <c r="E17" s="164">
        <v>107703</v>
      </c>
      <c r="F17" s="164">
        <v>118871</v>
      </c>
      <c r="G17" s="164">
        <v>10333</v>
      </c>
      <c r="H17" s="163">
        <f t="shared" si="0"/>
        <v>20068.55624446413</v>
      </c>
      <c r="I17" s="158"/>
      <c r="J17" s="157"/>
    </row>
    <row r="18" spans="1:10" s="156" customFormat="1" ht="13.5" customHeight="1">
      <c r="A18" s="166" t="s">
        <v>431</v>
      </c>
      <c r="B18" s="161">
        <v>10.11</v>
      </c>
      <c r="C18" s="164">
        <v>123068</v>
      </c>
      <c r="D18" s="164">
        <v>203647</v>
      </c>
      <c r="E18" s="164">
        <v>104181</v>
      </c>
      <c r="F18" s="164">
        <v>99466</v>
      </c>
      <c r="G18" s="164">
        <v>14788</v>
      </c>
      <c r="H18" s="163">
        <f t="shared" si="0"/>
        <v>20143.125618199803</v>
      </c>
      <c r="I18" s="158"/>
      <c r="J18" s="157"/>
    </row>
    <row r="19" spans="1:10" s="156" customFormat="1" ht="13.5" customHeight="1">
      <c r="A19" s="166" t="s">
        <v>430</v>
      </c>
      <c r="B19" s="161">
        <v>13.77</v>
      </c>
      <c r="C19" s="164">
        <v>155354</v>
      </c>
      <c r="D19" s="164">
        <v>275647</v>
      </c>
      <c r="E19" s="164">
        <v>136334</v>
      </c>
      <c r="F19" s="164">
        <v>139313</v>
      </c>
      <c r="G19" s="164">
        <v>12431</v>
      </c>
      <c r="H19" s="163">
        <f t="shared" si="0"/>
        <v>20017.937545388526</v>
      </c>
      <c r="I19" s="158"/>
      <c r="J19" s="157"/>
    </row>
    <row r="20" spans="1:10" s="156" customFormat="1" ht="13.5" customHeight="1">
      <c r="A20" s="166" t="s">
        <v>429</v>
      </c>
      <c r="B20" s="161">
        <v>42.99</v>
      </c>
      <c r="C20" s="164">
        <v>274831</v>
      </c>
      <c r="D20" s="164">
        <v>526301</v>
      </c>
      <c r="E20" s="164">
        <v>259047</v>
      </c>
      <c r="F20" s="164">
        <v>267254</v>
      </c>
      <c r="G20" s="164">
        <v>30392</v>
      </c>
      <c r="H20" s="163">
        <f t="shared" si="0"/>
        <v>12242.405210514073</v>
      </c>
      <c r="I20" s="158"/>
      <c r="J20" s="157"/>
    </row>
    <row r="21" spans="1:10" s="156" customFormat="1" ht="13.5" customHeight="1">
      <c r="A21" s="166" t="s">
        <v>428</v>
      </c>
      <c r="B21" s="161">
        <v>22.84</v>
      </c>
      <c r="C21" s="164">
        <v>228061</v>
      </c>
      <c r="D21" s="164">
        <v>406404</v>
      </c>
      <c r="E21" s="164">
        <v>199164</v>
      </c>
      <c r="F21" s="164">
        <v>207240</v>
      </c>
      <c r="G21" s="164">
        <v>13342</v>
      </c>
      <c r="H21" s="163">
        <f t="shared" si="0"/>
        <v>17793.52014010508</v>
      </c>
      <c r="I21" s="158"/>
      <c r="J21" s="157"/>
    </row>
    <row r="22" spans="1:10" s="156" customFormat="1" ht="13.5" customHeight="1">
      <c r="A22" s="166" t="s">
        <v>427</v>
      </c>
      <c r="B22" s="161">
        <v>14.67</v>
      </c>
      <c r="C22" s="164">
        <v>158367</v>
      </c>
      <c r="D22" s="164">
        <v>281317</v>
      </c>
      <c r="E22" s="164">
        <v>132949</v>
      </c>
      <c r="F22" s="164">
        <v>148368</v>
      </c>
      <c r="G22" s="164">
        <v>9195</v>
      </c>
      <c r="H22" s="163">
        <f t="shared" si="0"/>
        <v>19176.346284935244</v>
      </c>
      <c r="I22" s="158"/>
      <c r="J22" s="157"/>
    </row>
    <row r="23" spans="1:10" s="156" customFormat="1" ht="13.5" customHeight="1">
      <c r="A23" s="166" t="s">
        <v>426</v>
      </c>
      <c r="B23" s="161">
        <v>61.86</v>
      </c>
      <c r="C23" s="164">
        <v>398687</v>
      </c>
      <c r="D23" s="164">
        <v>733672</v>
      </c>
      <c r="E23" s="164">
        <v>363630</v>
      </c>
      <c r="F23" s="164">
        <v>370042</v>
      </c>
      <c r="G23" s="164">
        <v>24122</v>
      </c>
      <c r="H23" s="163">
        <f t="shared" si="0"/>
        <v>11860.200452634983</v>
      </c>
      <c r="I23" s="158"/>
      <c r="J23" s="157"/>
    </row>
    <row r="24" spans="1:10" s="156" customFormat="1" ht="13.5" customHeight="1">
      <c r="A24" s="166" t="s">
        <v>425</v>
      </c>
      <c r="B24" s="161">
        <v>58.05</v>
      </c>
      <c r="C24" s="164">
        <v>490342</v>
      </c>
      <c r="D24" s="164">
        <v>920372</v>
      </c>
      <c r="E24" s="164">
        <v>436042</v>
      </c>
      <c r="F24" s="164">
        <v>484330</v>
      </c>
      <c r="G24" s="164">
        <v>22164</v>
      </c>
      <c r="H24" s="163">
        <f t="shared" si="0"/>
        <v>15854.814814814816</v>
      </c>
      <c r="I24" s="158"/>
      <c r="J24" s="157"/>
    </row>
    <row r="25" spans="1:10" s="156" customFormat="1" ht="13.5" customHeight="1">
      <c r="A25" s="166" t="s">
        <v>424</v>
      </c>
      <c r="B25" s="161">
        <v>15.11</v>
      </c>
      <c r="C25" s="164">
        <v>140170</v>
      </c>
      <c r="D25" s="164">
        <v>230506</v>
      </c>
      <c r="E25" s="164">
        <v>110716</v>
      </c>
      <c r="F25" s="164">
        <v>119790</v>
      </c>
      <c r="G25" s="164">
        <v>10577</v>
      </c>
      <c r="H25" s="163">
        <f t="shared" si="0"/>
        <v>15255.195234943747</v>
      </c>
      <c r="I25" s="158"/>
      <c r="J25" s="157"/>
    </row>
    <row r="26" spans="1:10" s="156" customFormat="1" ht="13.5" customHeight="1">
      <c r="A26" s="166" t="s">
        <v>423</v>
      </c>
      <c r="B26" s="161">
        <v>15.59</v>
      </c>
      <c r="C26" s="164">
        <v>207425</v>
      </c>
      <c r="D26" s="164">
        <v>334632</v>
      </c>
      <c r="E26" s="164">
        <v>168755</v>
      </c>
      <c r="F26" s="164">
        <v>165877</v>
      </c>
      <c r="G26" s="164">
        <v>17809</v>
      </c>
      <c r="H26" s="163">
        <f t="shared" si="0"/>
        <v>21464.52854393842</v>
      </c>
      <c r="I26" s="158"/>
      <c r="J26" s="157"/>
    </row>
    <row r="27" spans="1:10" s="156" customFormat="1" ht="13.5" customHeight="1">
      <c r="A27" s="166" t="s">
        <v>422</v>
      </c>
      <c r="B27" s="161">
        <v>34.06</v>
      </c>
      <c r="C27" s="164">
        <v>325403</v>
      </c>
      <c r="D27" s="164">
        <v>573504</v>
      </c>
      <c r="E27" s="164">
        <v>275174</v>
      </c>
      <c r="F27" s="164">
        <v>298330</v>
      </c>
      <c r="G27" s="164">
        <v>16735</v>
      </c>
      <c r="H27" s="163">
        <f t="shared" si="0"/>
        <v>16838.0504991192</v>
      </c>
      <c r="I27" s="158"/>
      <c r="J27" s="157"/>
    </row>
    <row r="28" spans="1:10" s="156" customFormat="1" ht="13.5" customHeight="1">
      <c r="A28" s="166" t="s">
        <v>421</v>
      </c>
      <c r="B28" s="161">
        <v>13.01</v>
      </c>
      <c r="C28" s="164">
        <v>178637</v>
      </c>
      <c r="D28" s="164">
        <v>287300</v>
      </c>
      <c r="E28" s="164">
        <v>143937</v>
      </c>
      <c r="F28" s="164">
        <v>143363</v>
      </c>
      <c r="G28" s="164">
        <v>26458</v>
      </c>
      <c r="H28" s="163">
        <f t="shared" si="0"/>
        <v>22083.013066871637</v>
      </c>
      <c r="I28" s="158"/>
      <c r="J28" s="157"/>
    </row>
    <row r="29" spans="1:10" s="156" customFormat="1" ht="13.5" customHeight="1">
      <c r="A29" s="166" t="s">
        <v>420</v>
      </c>
      <c r="B29" s="161">
        <v>20.61</v>
      </c>
      <c r="C29" s="164">
        <v>199016</v>
      </c>
      <c r="D29" s="164">
        <v>353158</v>
      </c>
      <c r="E29" s="164">
        <v>175250</v>
      </c>
      <c r="F29" s="164">
        <v>177908</v>
      </c>
      <c r="G29" s="164">
        <v>22271</v>
      </c>
      <c r="H29" s="163">
        <f t="shared" si="0"/>
        <v>17135.27413876759</v>
      </c>
      <c r="I29" s="158"/>
      <c r="J29" s="157"/>
    </row>
    <row r="30" spans="1:10" s="156" customFormat="1" ht="13.5" customHeight="1">
      <c r="A30" s="166" t="s">
        <v>419</v>
      </c>
      <c r="B30" s="161">
        <v>10.16</v>
      </c>
      <c r="C30" s="164">
        <v>117153</v>
      </c>
      <c r="D30" s="164">
        <v>216535</v>
      </c>
      <c r="E30" s="164">
        <v>107487</v>
      </c>
      <c r="F30" s="164">
        <v>109048</v>
      </c>
      <c r="G30" s="164">
        <v>18264</v>
      </c>
      <c r="H30" s="163">
        <f t="shared" si="0"/>
        <v>21312.5</v>
      </c>
      <c r="I30" s="158"/>
      <c r="J30" s="157"/>
    </row>
    <row r="31" spans="1:10" s="156" customFormat="1" ht="13.5" customHeight="1">
      <c r="A31" s="166" t="s">
        <v>418</v>
      </c>
      <c r="B31" s="161">
        <v>32.22</v>
      </c>
      <c r="C31" s="164">
        <v>315872</v>
      </c>
      <c r="D31" s="164">
        <v>570213</v>
      </c>
      <c r="E31" s="164">
        <v>279679</v>
      </c>
      <c r="F31" s="164">
        <v>290534</v>
      </c>
      <c r="G31" s="164">
        <v>27254</v>
      </c>
      <c r="H31" s="163">
        <f t="shared" si="0"/>
        <v>17697.486033519555</v>
      </c>
      <c r="I31" s="158"/>
      <c r="J31" s="157"/>
    </row>
    <row r="32" spans="1:10" s="156" customFormat="1" ht="13.5" customHeight="1">
      <c r="A32" s="166" t="s">
        <v>417</v>
      </c>
      <c r="B32" s="161">
        <v>48.08</v>
      </c>
      <c r="C32" s="164">
        <v>380495</v>
      </c>
      <c r="D32" s="164">
        <v>740099</v>
      </c>
      <c r="E32" s="164">
        <v>359039</v>
      </c>
      <c r="F32" s="164">
        <v>381060</v>
      </c>
      <c r="G32" s="164">
        <v>20128</v>
      </c>
      <c r="H32" s="163">
        <f t="shared" si="0"/>
        <v>15393.074043261231</v>
      </c>
      <c r="I32" s="158"/>
      <c r="J32" s="157"/>
    </row>
    <row r="33" spans="1:10" s="156" customFormat="1" ht="13.5" customHeight="1">
      <c r="A33" s="165" t="s">
        <v>416</v>
      </c>
      <c r="B33" s="161">
        <v>34.8</v>
      </c>
      <c r="C33" s="164">
        <v>238563</v>
      </c>
      <c r="D33" s="164">
        <v>463691</v>
      </c>
      <c r="E33" s="164">
        <v>231646</v>
      </c>
      <c r="F33" s="164">
        <v>232045</v>
      </c>
      <c r="G33" s="164">
        <v>22363</v>
      </c>
      <c r="H33" s="163">
        <f t="shared" si="0"/>
        <v>13324.454022988506</v>
      </c>
      <c r="I33" s="158"/>
      <c r="J33" s="157"/>
    </row>
    <row r="34" spans="1:10" s="156" customFormat="1" ht="13.5" customHeight="1">
      <c r="A34" s="162" t="s">
        <v>415</v>
      </c>
      <c r="B34" s="161">
        <v>49.9</v>
      </c>
      <c r="C34" s="160">
        <v>346934</v>
      </c>
      <c r="D34" s="160">
        <v>696123</v>
      </c>
      <c r="E34" s="160">
        <v>350932</v>
      </c>
      <c r="F34" s="160">
        <v>345191</v>
      </c>
      <c r="G34" s="160">
        <v>36748</v>
      </c>
      <c r="H34" s="159">
        <f t="shared" si="0"/>
        <v>13950.360721442887</v>
      </c>
      <c r="I34" s="158"/>
      <c r="J34" s="157"/>
    </row>
    <row r="35" spans="1:9" ht="12" customHeight="1">
      <c r="A35" s="155" t="s">
        <v>414</v>
      </c>
      <c r="B35" s="154"/>
      <c r="C35" s="147"/>
      <c r="D35" s="153"/>
      <c r="E35" s="150"/>
      <c r="F35" s="150"/>
      <c r="G35" s="150"/>
      <c r="H35" s="152"/>
      <c r="I35" s="144"/>
    </row>
    <row r="36" spans="1:9" ht="12" customHeight="1">
      <c r="A36" s="151"/>
      <c r="B36" s="144" t="s">
        <v>551</v>
      </c>
      <c r="C36" s="150"/>
      <c r="D36" s="150"/>
      <c r="E36" s="150"/>
      <c r="F36" s="150"/>
      <c r="G36" s="150"/>
      <c r="H36" s="143"/>
      <c r="I36" s="144"/>
    </row>
    <row r="37" spans="1:9" ht="12" customHeight="1">
      <c r="A37" s="144"/>
      <c r="B37" s="144" t="s">
        <v>552</v>
      </c>
      <c r="C37" s="150"/>
      <c r="D37" s="150"/>
      <c r="E37" s="150"/>
      <c r="F37" s="150"/>
      <c r="G37" s="150"/>
      <c r="H37" s="143"/>
      <c r="I37" s="144"/>
    </row>
    <row r="38" spans="1:9" ht="12" customHeight="1">
      <c r="A38" s="144"/>
      <c r="B38" s="144" t="s">
        <v>559</v>
      </c>
      <c r="C38" s="150"/>
      <c r="D38" s="150"/>
      <c r="E38" s="150"/>
      <c r="F38" s="150"/>
      <c r="G38" s="150"/>
      <c r="H38" s="143"/>
      <c r="I38" s="144"/>
    </row>
    <row r="39" spans="1:9" ht="12" customHeight="1">
      <c r="A39" s="144"/>
      <c r="B39" s="144" t="s">
        <v>553</v>
      </c>
      <c r="C39" s="149"/>
      <c r="D39" s="149"/>
      <c r="E39" s="149"/>
      <c r="F39" s="149"/>
      <c r="G39" s="149"/>
      <c r="H39" s="143"/>
      <c r="I39" s="144"/>
    </row>
    <row r="40" spans="1:9" ht="12" customHeight="1">
      <c r="A40" s="148"/>
      <c r="B40" s="144" t="s">
        <v>413</v>
      </c>
      <c r="C40" s="147"/>
      <c r="D40" s="147"/>
      <c r="E40" s="147"/>
      <c r="F40" s="147"/>
      <c r="G40" s="147"/>
      <c r="H40" s="146"/>
      <c r="I40" s="144"/>
    </row>
    <row r="41" spans="1:9" ht="12" customHeight="1">
      <c r="A41" s="145"/>
      <c r="B41" s="144"/>
      <c r="H41" s="143" t="s">
        <v>412</v>
      </c>
      <c r="I41" s="139" t="s">
        <v>411</v>
      </c>
    </row>
    <row r="42" ht="13.5"/>
    <row r="43" spans="2:8" ht="13.5">
      <c r="B43" s="142"/>
      <c r="C43" s="141"/>
      <c r="D43" s="141"/>
      <c r="E43" s="141"/>
      <c r="F43" s="141"/>
      <c r="G43" s="141"/>
      <c r="H43" s="140"/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3">
    <mergeCell ref="B5:B6"/>
    <mergeCell ref="G5:G6"/>
    <mergeCell ref="A6:A7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Normal="118" zoomScaleSheetLayoutView="100" zoomScalePageLayoutView="0" workbookViewId="0" topLeftCell="A1">
      <selection activeCell="D11" sqref="D11"/>
    </sheetView>
  </sheetViews>
  <sheetFormatPr defaultColWidth="8.796875" defaultRowHeight="18" customHeight="1"/>
  <cols>
    <col min="1" max="1" width="9.8984375" style="324" customWidth="1"/>
    <col min="2" max="2" width="9.69921875" style="324" customWidth="1"/>
    <col min="3" max="9" width="9.59765625" style="324" customWidth="1"/>
    <col min="10" max="16384" width="9" style="324" customWidth="1"/>
  </cols>
  <sheetData>
    <row r="1" s="352" customFormat="1" ht="15" customHeight="1">
      <c r="A1" s="351" t="s">
        <v>533</v>
      </c>
    </row>
    <row r="2" spans="1:9" ht="12.75" customHeight="1" thickBot="1">
      <c r="A2" s="351"/>
      <c r="I2" s="350" t="s">
        <v>469</v>
      </c>
    </row>
    <row r="3" spans="1:9" ht="15.75" customHeight="1" thickTop="1">
      <c r="A3" s="349" t="s">
        <v>451</v>
      </c>
      <c r="B3" s="404" t="s">
        <v>445</v>
      </c>
      <c r="C3" s="348" t="s">
        <v>532</v>
      </c>
      <c r="D3" s="347"/>
      <c r="E3" s="346"/>
      <c r="F3" s="345" t="s">
        <v>531</v>
      </c>
      <c r="G3" s="404" t="s">
        <v>530</v>
      </c>
      <c r="H3" s="404" t="s">
        <v>529</v>
      </c>
      <c r="I3" s="406" t="s">
        <v>528</v>
      </c>
    </row>
    <row r="4" spans="1:9" ht="15.75" customHeight="1">
      <c r="A4" s="344" t="s">
        <v>527</v>
      </c>
      <c r="B4" s="405"/>
      <c r="C4" s="343" t="s">
        <v>376</v>
      </c>
      <c r="D4" s="343" t="s">
        <v>27</v>
      </c>
      <c r="E4" s="342" t="s">
        <v>26</v>
      </c>
      <c r="F4" s="341" t="s">
        <v>526</v>
      </c>
      <c r="G4" s="405"/>
      <c r="H4" s="405"/>
      <c r="I4" s="407"/>
    </row>
    <row r="5" spans="1:9" s="330" customFormat="1" ht="18" customHeight="1">
      <c r="A5" s="340">
        <v>31</v>
      </c>
      <c r="B5" s="339">
        <v>20972</v>
      </c>
      <c r="C5" s="339">
        <v>31706</v>
      </c>
      <c r="D5" s="339">
        <v>14608</v>
      </c>
      <c r="E5" s="339">
        <v>17098</v>
      </c>
      <c r="F5" s="339">
        <v>7945</v>
      </c>
      <c r="G5" s="339">
        <v>14621</v>
      </c>
      <c r="H5" s="339">
        <v>3686</v>
      </c>
      <c r="I5" s="338">
        <v>5454</v>
      </c>
    </row>
    <row r="6" spans="1:9" s="330" customFormat="1" ht="18" customHeight="1">
      <c r="A6" s="337" t="s">
        <v>459</v>
      </c>
      <c r="B6" s="336">
        <v>22907</v>
      </c>
      <c r="C6" s="336">
        <v>34040</v>
      </c>
      <c r="D6" s="336">
        <v>15818</v>
      </c>
      <c r="E6" s="336">
        <v>18222</v>
      </c>
      <c r="F6" s="336">
        <v>7897</v>
      </c>
      <c r="G6" s="336">
        <v>15310</v>
      </c>
      <c r="H6" s="336">
        <v>3686</v>
      </c>
      <c r="I6" s="335">
        <v>7147</v>
      </c>
    </row>
    <row r="7" spans="1:10" s="330" customFormat="1" ht="18" customHeight="1">
      <c r="A7" s="334">
        <v>3</v>
      </c>
      <c r="B7" s="333">
        <v>22677</v>
      </c>
      <c r="C7" s="333">
        <v>33606</v>
      </c>
      <c r="D7" s="333">
        <v>15601</v>
      </c>
      <c r="E7" s="333">
        <v>18005</v>
      </c>
      <c r="F7" s="333">
        <v>7624</v>
      </c>
      <c r="G7" s="333">
        <v>15060</v>
      </c>
      <c r="H7" s="333">
        <v>3712</v>
      </c>
      <c r="I7" s="332">
        <v>7210</v>
      </c>
      <c r="J7" s="331"/>
    </row>
    <row r="8" spans="1:9" s="311" customFormat="1" ht="12" customHeight="1">
      <c r="A8" s="311" t="s">
        <v>525</v>
      </c>
      <c r="B8" s="329"/>
      <c r="C8" s="329"/>
      <c r="D8" s="329"/>
      <c r="E8" s="329"/>
      <c r="F8" s="329"/>
      <c r="G8" s="329"/>
      <c r="H8" s="329"/>
      <c r="I8" s="328" t="s">
        <v>524</v>
      </c>
    </row>
    <row r="9" spans="1:8" ht="12" customHeight="1">
      <c r="A9" s="148"/>
      <c r="B9" s="327"/>
      <c r="C9" s="327"/>
      <c r="D9" s="327"/>
      <c r="E9" s="327"/>
      <c r="F9" s="327"/>
      <c r="G9" s="327"/>
      <c r="H9" s="327"/>
    </row>
    <row r="10" spans="3:7" ht="18" customHeight="1">
      <c r="C10" s="326"/>
      <c r="F10" s="326"/>
      <c r="G10" s="325"/>
    </row>
    <row r="13" ht="18" customHeight="1">
      <c r="J13" s="325"/>
    </row>
  </sheetData>
  <sheetProtection/>
  <mergeCells count="4">
    <mergeCell ref="B3:B4"/>
    <mergeCell ref="G3:G4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8"/>
  <sheetViews>
    <sheetView view="pageBreakPreview" zoomScaleSheetLayoutView="100" zoomScalePageLayoutView="0" workbookViewId="0" topLeftCell="F1">
      <pane ySplit="5" topLeftCell="A6" activePane="bottomLeft" state="frozen"/>
      <selection pane="topLeft" activeCell="A1" sqref="A1"/>
      <selection pane="bottomLeft" activeCell="C13" sqref="C13"/>
    </sheetView>
  </sheetViews>
  <sheetFormatPr defaultColWidth="8.796875" defaultRowHeight="14.25"/>
  <cols>
    <col min="1" max="1" width="14.19921875" style="42" customWidth="1"/>
    <col min="2" max="2" width="7.8984375" style="42" bestFit="1" customWidth="1"/>
    <col min="3" max="3" width="8" style="42" bestFit="1" customWidth="1"/>
    <col min="4" max="4" width="7.8984375" style="42" bestFit="1" customWidth="1"/>
    <col min="5" max="5" width="7.69921875" style="42" bestFit="1" customWidth="1"/>
    <col min="6" max="7" width="7.09765625" style="42" bestFit="1" customWidth="1"/>
    <col min="8" max="8" width="6.69921875" style="42" customWidth="1"/>
    <col min="9" max="15" width="7.09765625" style="42" bestFit="1" customWidth="1"/>
    <col min="16" max="20" width="6.69921875" style="42" bestFit="1" customWidth="1"/>
    <col min="21" max="21" width="5" style="42" bestFit="1" customWidth="1"/>
    <col min="22" max="22" width="4.69921875" style="42" bestFit="1" customWidth="1"/>
    <col min="23" max="23" width="5" style="42" bestFit="1" customWidth="1"/>
    <col min="24" max="24" width="13.8984375" style="43" customWidth="1"/>
    <col min="25" max="16384" width="9" style="42" customWidth="1"/>
  </cols>
  <sheetData>
    <row r="1" spans="1:24" s="78" customFormat="1" ht="13.5" customHeight="1">
      <c r="A1" s="81" t="s">
        <v>363</v>
      </c>
      <c r="B1" s="80"/>
      <c r="X1" s="79"/>
    </row>
    <row r="2" spans="3:24" ht="13.5" customHeight="1" thickBot="1">
      <c r="C2" s="45"/>
      <c r="D2" s="45"/>
      <c r="E2" s="45"/>
      <c r="F2" s="45"/>
      <c r="H2" s="77"/>
      <c r="X2" s="77" t="s">
        <v>362</v>
      </c>
    </row>
    <row r="3" spans="1:24" s="72" customFormat="1" ht="13.5" customHeight="1" thickTop="1">
      <c r="A3" s="76" t="s">
        <v>361</v>
      </c>
      <c r="B3" s="412" t="s">
        <v>360</v>
      </c>
      <c r="C3" s="412" t="s">
        <v>359</v>
      </c>
      <c r="D3" s="414" t="s">
        <v>358</v>
      </c>
      <c r="E3" s="414" t="s">
        <v>357</v>
      </c>
      <c r="F3" s="408" t="s">
        <v>356</v>
      </c>
      <c r="G3" s="408" t="s">
        <v>355</v>
      </c>
      <c r="H3" s="408" t="s">
        <v>354</v>
      </c>
      <c r="I3" s="408" t="s">
        <v>353</v>
      </c>
      <c r="J3" s="408" t="s">
        <v>352</v>
      </c>
      <c r="K3" s="408" t="s">
        <v>351</v>
      </c>
      <c r="L3" s="408" t="s">
        <v>350</v>
      </c>
      <c r="M3" s="408" t="s">
        <v>349</v>
      </c>
      <c r="N3" s="408" t="s">
        <v>348</v>
      </c>
      <c r="O3" s="408" t="s">
        <v>347</v>
      </c>
      <c r="P3" s="408" t="s">
        <v>346</v>
      </c>
      <c r="Q3" s="408" t="s">
        <v>345</v>
      </c>
      <c r="R3" s="408" t="s">
        <v>344</v>
      </c>
      <c r="S3" s="408" t="s">
        <v>343</v>
      </c>
      <c r="T3" s="408" t="s">
        <v>342</v>
      </c>
      <c r="U3" s="408" t="s">
        <v>341</v>
      </c>
      <c r="V3" s="408" t="s">
        <v>340</v>
      </c>
      <c r="W3" s="410" t="s">
        <v>339</v>
      </c>
      <c r="X3" s="75" t="s">
        <v>338</v>
      </c>
    </row>
    <row r="4" spans="1:24" s="72" customFormat="1" ht="13.5" customHeight="1">
      <c r="A4" s="74" t="s">
        <v>337</v>
      </c>
      <c r="B4" s="413"/>
      <c r="C4" s="409"/>
      <c r="D4" s="415"/>
      <c r="E4" s="415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1"/>
      <c r="X4" s="73" t="s">
        <v>337</v>
      </c>
    </row>
    <row r="5" spans="1:24" s="66" customFormat="1" ht="13.5" customHeight="1">
      <c r="A5" s="71" t="s">
        <v>336</v>
      </c>
      <c r="B5" s="70">
        <f>SUM(C5:W5)</f>
        <v>691002</v>
      </c>
      <c r="C5" s="70">
        <f aca="true" t="shared" si="0" ref="C5:W5">SUM(C7:C274)</f>
        <v>142829</v>
      </c>
      <c r="D5" s="70">
        <f t="shared" si="0"/>
        <v>98556</v>
      </c>
      <c r="E5" s="70">
        <f t="shared" si="0"/>
        <v>70903</v>
      </c>
      <c r="F5" s="70">
        <f t="shared" si="0"/>
        <v>58812</v>
      </c>
      <c r="G5" s="70">
        <f t="shared" si="0"/>
        <v>50980</v>
      </c>
      <c r="H5" s="70">
        <f t="shared" si="0"/>
        <v>38961</v>
      </c>
      <c r="I5" s="70">
        <f t="shared" si="0"/>
        <v>32949</v>
      </c>
      <c r="J5" s="70">
        <f t="shared" si="0"/>
        <v>30465</v>
      </c>
      <c r="K5" s="70">
        <f t="shared" si="0"/>
        <v>34472</v>
      </c>
      <c r="L5" s="70">
        <f t="shared" si="0"/>
        <v>36887</v>
      </c>
      <c r="M5" s="70">
        <f t="shared" si="0"/>
        <v>32520</v>
      </c>
      <c r="N5" s="70">
        <f t="shared" si="0"/>
        <v>23696</v>
      </c>
      <c r="O5" s="70">
        <f t="shared" si="0"/>
        <v>13679</v>
      </c>
      <c r="P5" s="70">
        <f t="shared" si="0"/>
        <v>9036</v>
      </c>
      <c r="Q5" s="70">
        <f t="shared" si="0"/>
        <v>7123</v>
      </c>
      <c r="R5" s="70">
        <f t="shared" si="0"/>
        <v>4080</v>
      </c>
      <c r="S5" s="70">
        <f t="shared" si="0"/>
        <v>2601</v>
      </c>
      <c r="T5" s="70">
        <f t="shared" si="0"/>
        <v>1678</v>
      </c>
      <c r="U5" s="70">
        <f t="shared" si="0"/>
        <v>619</v>
      </c>
      <c r="V5" s="70">
        <f t="shared" si="0"/>
        <v>139</v>
      </c>
      <c r="W5" s="70">
        <f t="shared" si="0"/>
        <v>17</v>
      </c>
      <c r="X5" s="69" t="s">
        <v>336</v>
      </c>
    </row>
    <row r="6" spans="1:24" s="66" customFormat="1" ht="13.5" customHeight="1">
      <c r="A6" s="6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67"/>
    </row>
    <row r="7" spans="1:24" s="45" customFormat="1" ht="13.5" customHeight="1">
      <c r="A7" s="65" t="s">
        <v>335</v>
      </c>
      <c r="B7" s="378">
        <f aca="true" t="shared" si="1" ref="B7:B70">SUM(C7:W7)</f>
        <v>1529</v>
      </c>
      <c r="C7" s="377">
        <v>317</v>
      </c>
      <c r="D7" s="377">
        <v>171</v>
      </c>
      <c r="E7" s="377">
        <v>150</v>
      </c>
      <c r="F7" s="377">
        <v>109</v>
      </c>
      <c r="G7" s="377">
        <v>112</v>
      </c>
      <c r="H7" s="377">
        <v>105</v>
      </c>
      <c r="I7" s="377">
        <v>79</v>
      </c>
      <c r="J7" s="377">
        <v>73</v>
      </c>
      <c r="K7" s="377">
        <v>94</v>
      </c>
      <c r="L7" s="54">
        <v>85</v>
      </c>
      <c r="M7" s="54">
        <v>91</v>
      </c>
      <c r="N7" s="54">
        <v>70</v>
      </c>
      <c r="O7" s="54">
        <v>28</v>
      </c>
      <c r="P7" s="54">
        <v>24</v>
      </c>
      <c r="Q7" s="54">
        <v>7</v>
      </c>
      <c r="R7" s="54">
        <v>7</v>
      </c>
      <c r="S7" s="54">
        <v>2</v>
      </c>
      <c r="T7" s="54">
        <v>3</v>
      </c>
      <c r="U7" s="54">
        <v>2</v>
      </c>
      <c r="V7" s="53">
        <v>0</v>
      </c>
      <c r="W7" s="53">
        <v>0</v>
      </c>
      <c r="X7" s="52" t="s">
        <v>334</v>
      </c>
    </row>
    <row r="8" spans="1:24" s="45" customFormat="1" ht="13.5" customHeight="1">
      <c r="A8" s="65" t="s">
        <v>333</v>
      </c>
      <c r="B8" s="378">
        <f t="shared" si="1"/>
        <v>3087</v>
      </c>
      <c r="C8" s="377">
        <v>738</v>
      </c>
      <c r="D8" s="377">
        <v>335</v>
      </c>
      <c r="E8" s="377">
        <v>248</v>
      </c>
      <c r="F8" s="377">
        <v>255</v>
      </c>
      <c r="G8" s="377">
        <v>255</v>
      </c>
      <c r="H8" s="377">
        <v>199</v>
      </c>
      <c r="I8" s="377">
        <v>175</v>
      </c>
      <c r="J8" s="377">
        <v>137</v>
      </c>
      <c r="K8" s="377">
        <v>168</v>
      </c>
      <c r="L8" s="54">
        <v>120</v>
      </c>
      <c r="M8" s="54">
        <v>149</v>
      </c>
      <c r="N8" s="54">
        <v>122</v>
      </c>
      <c r="O8" s="54">
        <v>82</v>
      </c>
      <c r="P8" s="54">
        <v>33</v>
      </c>
      <c r="Q8" s="54">
        <v>26</v>
      </c>
      <c r="R8" s="54">
        <v>16</v>
      </c>
      <c r="S8" s="54">
        <v>15</v>
      </c>
      <c r="T8" s="54">
        <v>11</v>
      </c>
      <c r="U8" s="54">
        <v>3</v>
      </c>
      <c r="V8" s="53">
        <v>0</v>
      </c>
      <c r="W8" s="53">
        <v>0</v>
      </c>
      <c r="X8" s="52" t="s">
        <v>332</v>
      </c>
    </row>
    <row r="9" spans="1:24" s="45" customFormat="1" ht="13.5" customHeight="1">
      <c r="A9" s="65" t="s">
        <v>331</v>
      </c>
      <c r="B9" s="378">
        <f t="shared" si="1"/>
        <v>4534</v>
      </c>
      <c r="C9" s="377">
        <v>678</v>
      </c>
      <c r="D9" s="377">
        <v>592</v>
      </c>
      <c r="E9" s="377">
        <v>399</v>
      </c>
      <c r="F9" s="377">
        <v>387</v>
      </c>
      <c r="G9" s="377">
        <v>360</v>
      </c>
      <c r="H9" s="377">
        <v>286</v>
      </c>
      <c r="I9" s="377">
        <v>310</v>
      </c>
      <c r="J9" s="377">
        <v>225</v>
      </c>
      <c r="K9" s="377">
        <v>259</v>
      </c>
      <c r="L9" s="54">
        <v>279</v>
      </c>
      <c r="M9" s="54">
        <v>278</v>
      </c>
      <c r="N9" s="54">
        <v>243</v>
      </c>
      <c r="O9" s="54">
        <v>113</v>
      </c>
      <c r="P9" s="54">
        <v>43</v>
      </c>
      <c r="Q9" s="54">
        <v>37</v>
      </c>
      <c r="R9" s="54">
        <v>26</v>
      </c>
      <c r="S9" s="54">
        <v>13</v>
      </c>
      <c r="T9" s="54">
        <v>5</v>
      </c>
      <c r="U9" s="54">
        <v>1</v>
      </c>
      <c r="V9" s="53">
        <v>0</v>
      </c>
      <c r="W9" s="53">
        <v>0</v>
      </c>
      <c r="X9" s="52" t="s">
        <v>330</v>
      </c>
    </row>
    <row r="10" spans="1:24" s="45" customFormat="1" ht="13.5" customHeight="1">
      <c r="A10" s="65" t="s">
        <v>329</v>
      </c>
      <c r="B10" s="378">
        <f t="shared" si="1"/>
        <v>3899</v>
      </c>
      <c r="C10" s="377">
        <v>616</v>
      </c>
      <c r="D10" s="377">
        <v>545</v>
      </c>
      <c r="E10" s="377">
        <v>491</v>
      </c>
      <c r="F10" s="377">
        <v>272</v>
      </c>
      <c r="G10" s="377">
        <v>342</v>
      </c>
      <c r="H10" s="377">
        <v>239</v>
      </c>
      <c r="I10" s="377">
        <v>309</v>
      </c>
      <c r="J10" s="377">
        <v>148</v>
      </c>
      <c r="K10" s="377">
        <v>181</v>
      </c>
      <c r="L10" s="54">
        <v>172</v>
      </c>
      <c r="M10" s="54">
        <v>195</v>
      </c>
      <c r="N10" s="54">
        <v>177</v>
      </c>
      <c r="O10" s="54">
        <v>95</v>
      </c>
      <c r="P10" s="54">
        <v>46</v>
      </c>
      <c r="Q10" s="54">
        <v>40</v>
      </c>
      <c r="R10" s="54">
        <v>19</v>
      </c>
      <c r="S10" s="54">
        <v>6</v>
      </c>
      <c r="T10" s="54">
        <v>4</v>
      </c>
      <c r="U10" s="54">
        <v>2</v>
      </c>
      <c r="V10" s="53">
        <v>0</v>
      </c>
      <c r="W10" s="53">
        <v>0</v>
      </c>
      <c r="X10" s="52" t="s">
        <v>328</v>
      </c>
    </row>
    <row r="11" spans="1:24" s="45" customFormat="1" ht="13.5" customHeight="1">
      <c r="A11" s="56" t="s">
        <v>327</v>
      </c>
      <c r="B11" s="378">
        <f t="shared" si="1"/>
        <v>2141</v>
      </c>
      <c r="C11" s="377">
        <v>480</v>
      </c>
      <c r="D11" s="377">
        <v>289</v>
      </c>
      <c r="E11" s="377">
        <v>191</v>
      </c>
      <c r="F11" s="377">
        <v>161</v>
      </c>
      <c r="G11" s="377">
        <v>203</v>
      </c>
      <c r="H11" s="377">
        <v>121</v>
      </c>
      <c r="I11" s="377">
        <v>136</v>
      </c>
      <c r="J11" s="377">
        <v>126</v>
      </c>
      <c r="K11" s="377">
        <v>100</v>
      </c>
      <c r="L11" s="54">
        <v>101</v>
      </c>
      <c r="M11" s="54">
        <v>74</v>
      </c>
      <c r="N11" s="54">
        <v>58</v>
      </c>
      <c r="O11" s="54">
        <v>49</v>
      </c>
      <c r="P11" s="54">
        <v>15</v>
      </c>
      <c r="Q11" s="54">
        <v>15</v>
      </c>
      <c r="R11" s="54">
        <v>11</v>
      </c>
      <c r="S11" s="54">
        <v>2</v>
      </c>
      <c r="T11" s="54">
        <v>7</v>
      </c>
      <c r="U11" s="54">
        <v>2</v>
      </c>
      <c r="V11" s="53">
        <v>0</v>
      </c>
      <c r="W11" s="53">
        <v>0</v>
      </c>
      <c r="X11" s="52" t="s">
        <v>327</v>
      </c>
    </row>
    <row r="12" spans="1:24" s="45" customFormat="1" ht="13.5" customHeight="1">
      <c r="A12" s="56" t="s">
        <v>326</v>
      </c>
      <c r="B12" s="378">
        <f t="shared" si="1"/>
        <v>2436</v>
      </c>
      <c r="C12" s="377">
        <v>364</v>
      </c>
      <c r="D12" s="377">
        <v>300</v>
      </c>
      <c r="E12" s="377">
        <v>241</v>
      </c>
      <c r="F12" s="377">
        <v>226</v>
      </c>
      <c r="G12" s="377">
        <v>245</v>
      </c>
      <c r="H12" s="377">
        <v>159</v>
      </c>
      <c r="I12" s="377">
        <v>140</v>
      </c>
      <c r="J12" s="377">
        <v>111</v>
      </c>
      <c r="K12" s="377">
        <v>119</v>
      </c>
      <c r="L12" s="54">
        <v>154</v>
      </c>
      <c r="M12" s="54">
        <v>124</v>
      </c>
      <c r="N12" s="54">
        <v>115</v>
      </c>
      <c r="O12" s="54">
        <v>57</v>
      </c>
      <c r="P12" s="54">
        <v>28</v>
      </c>
      <c r="Q12" s="54">
        <v>29</v>
      </c>
      <c r="R12" s="54">
        <v>11</v>
      </c>
      <c r="S12" s="54">
        <v>6</v>
      </c>
      <c r="T12" s="54">
        <v>6</v>
      </c>
      <c r="U12" s="53">
        <v>0</v>
      </c>
      <c r="V12" s="54">
        <v>1</v>
      </c>
      <c r="W12" s="53">
        <v>0</v>
      </c>
      <c r="X12" s="52" t="s">
        <v>326</v>
      </c>
    </row>
    <row r="13" spans="1:24" s="45" customFormat="1" ht="13.5" customHeight="1">
      <c r="A13" s="56" t="s">
        <v>325</v>
      </c>
      <c r="B13" s="378">
        <f t="shared" si="1"/>
        <v>2584</v>
      </c>
      <c r="C13" s="377">
        <v>637</v>
      </c>
      <c r="D13" s="377">
        <v>340</v>
      </c>
      <c r="E13" s="377">
        <v>243</v>
      </c>
      <c r="F13" s="377">
        <v>164</v>
      </c>
      <c r="G13" s="377">
        <v>125</v>
      </c>
      <c r="H13" s="377">
        <v>139</v>
      </c>
      <c r="I13" s="377">
        <v>122</v>
      </c>
      <c r="J13" s="377">
        <v>107</v>
      </c>
      <c r="K13" s="377">
        <v>126</v>
      </c>
      <c r="L13" s="54">
        <v>132</v>
      </c>
      <c r="M13" s="54">
        <v>119</v>
      </c>
      <c r="N13" s="54">
        <v>73</v>
      </c>
      <c r="O13" s="54">
        <v>86</v>
      </c>
      <c r="P13" s="54">
        <v>55</v>
      </c>
      <c r="Q13" s="54">
        <v>56</v>
      </c>
      <c r="R13" s="54">
        <v>35</v>
      </c>
      <c r="S13" s="54">
        <v>13</v>
      </c>
      <c r="T13" s="54">
        <v>8</v>
      </c>
      <c r="U13" s="54">
        <v>3</v>
      </c>
      <c r="V13" s="53">
        <v>0</v>
      </c>
      <c r="W13" s="54">
        <v>1</v>
      </c>
      <c r="X13" s="52" t="s">
        <v>325</v>
      </c>
    </row>
    <row r="14" spans="1:24" s="45" customFormat="1" ht="13.5" customHeight="1">
      <c r="A14" s="56" t="s">
        <v>324</v>
      </c>
      <c r="B14" s="378">
        <f t="shared" si="1"/>
        <v>3191</v>
      </c>
      <c r="C14" s="377">
        <v>734</v>
      </c>
      <c r="D14" s="377">
        <v>406</v>
      </c>
      <c r="E14" s="377">
        <v>368</v>
      </c>
      <c r="F14" s="377">
        <v>273</v>
      </c>
      <c r="G14" s="377">
        <v>175</v>
      </c>
      <c r="H14" s="377">
        <v>171</v>
      </c>
      <c r="I14" s="377">
        <v>134</v>
      </c>
      <c r="J14" s="377">
        <v>130</v>
      </c>
      <c r="K14" s="377">
        <v>134</v>
      </c>
      <c r="L14" s="54">
        <v>133</v>
      </c>
      <c r="M14" s="54">
        <v>122</v>
      </c>
      <c r="N14" s="54">
        <v>110</v>
      </c>
      <c r="O14" s="54">
        <v>89</v>
      </c>
      <c r="P14" s="54">
        <v>66</v>
      </c>
      <c r="Q14" s="54">
        <v>62</v>
      </c>
      <c r="R14" s="54">
        <v>33</v>
      </c>
      <c r="S14" s="54">
        <v>29</v>
      </c>
      <c r="T14" s="54">
        <v>15</v>
      </c>
      <c r="U14" s="54">
        <v>4</v>
      </c>
      <c r="V14" s="54">
        <v>3</v>
      </c>
      <c r="W14" s="53">
        <v>0</v>
      </c>
      <c r="X14" s="52" t="s">
        <v>324</v>
      </c>
    </row>
    <row r="15" spans="1:24" s="45" customFormat="1" ht="13.5" customHeight="1">
      <c r="A15" s="56" t="s">
        <v>323</v>
      </c>
      <c r="B15" s="378">
        <f t="shared" si="1"/>
        <v>3663</v>
      </c>
      <c r="C15" s="377">
        <v>769</v>
      </c>
      <c r="D15" s="377">
        <v>510</v>
      </c>
      <c r="E15" s="377">
        <v>303</v>
      </c>
      <c r="F15" s="377">
        <v>323</v>
      </c>
      <c r="G15" s="377">
        <v>454</v>
      </c>
      <c r="H15" s="377">
        <v>194</v>
      </c>
      <c r="I15" s="377">
        <v>156</v>
      </c>
      <c r="J15" s="377">
        <v>134</v>
      </c>
      <c r="K15" s="377">
        <v>150</v>
      </c>
      <c r="L15" s="54">
        <v>161</v>
      </c>
      <c r="M15" s="54">
        <v>148</v>
      </c>
      <c r="N15" s="54">
        <v>95</v>
      </c>
      <c r="O15" s="54">
        <v>70</v>
      </c>
      <c r="P15" s="54">
        <v>79</v>
      </c>
      <c r="Q15" s="54">
        <v>57</v>
      </c>
      <c r="R15" s="54">
        <v>20</v>
      </c>
      <c r="S15" s="54">
        <v>13</v>
      </c>
      <c r="T15" s="54">
        <v>18</v>
      </c>
      <c r="U15" s="54">
        <v>7</v>
      </c>
      <c r="V15" s="54">
        <v>2</v>
      </c>
      <c r="W15" s="53">
        <v>0</v>
      </c>
      <c r="X15" s="52" t="s">
        <v>323</v>
      </c>
    </row>
    <row r="16" spans="1:24" s="45" customFormat="1" ht="13.5" customHeight="1">
      <c r="A16" s="56" t="s">
        <v>322</v>
      </c>
      <c r="B16" s="378">
        <f t="shared" si="1"/>
        <v>4031</v>
      </c>
      <c r="C16" s="377">
        <v>1019</v>
      </c>
      <c r="D16" s="377">
        <v>509</v>
      </c>
      <c r="E16" s="377">
        <v>367</v>
      </c>
      <c r="F16" s="377">
        <v>346</v>
      </c>
      <c r="G16" s="377">
        <v>301</v>
      </c>
      <c r="H16" s="377">
        <v>259</v>
      </c>
      <c r="I16" s="377">
        <v>174</v>
      </c>
      <c r="J16" s="377">
        <v>160</v>
      </c>
      <c r="K16" s="377">
        <v>142</v>
      </c>
      <c r="L16" s="54">
        <v>162</v>
      </c>
      <c r="M16" s="54">
        <v>156</v>
      </c>
      <c r="N16" s="54">
        <v>125</v>
      </c>
      <c r="O16" s="54">
        <v>79</v>
      </c>
      <c r="P16" s="54">
        <v>74</v>
      </c>
      <c r="Q16" s="54">
        <v>65</v>
      </c>
      <c r="R16" s="54">
        <v>38</v>
      </c>
      <c r="S16" s="54">
        <v>26</v>
      </c>
      <c r="T16" s="54">
        <v>23</v>
      </c>
      <c r="U16" s="54">
        <v>5</v>
      </c>
      <c r="V16" s="54">
        <v>1</v>
      </c>
      <c r="W16" s="53">
        <v>0</v>
      </c>
      <c r="X16" s="52" t="s">
        <v>322</v>
      </c>
    </row>
    <row r="17" spans="1:24" s="45" customFormat="1" ht="13.5" customHeight="1">
      <c r="A17" s="56" t="s">
        <v>321</v>
      </c>
      <c r="B17" s="378">
        <f t="shared" si="1"/>
        <v>4872</v>
      </c>
      <c r="C17" s="377">
        <v>1330</v>
      </c>
      <c r="D17" s="377">
        <v>761</v>
      </c>
      <c r="E17" s="377">
        <v>543</v>
      </c>
      <c r="F17" s="377">
        <v>413</v>
      </c>
      <c r="G17" s="377">
        <v>460</v>
      </c>
      <c r="H17" s="377">
        <v>274</v>
      </c>
      <c r="I17" s="377">
        <v>229</v>
      </c>
      <c r="J17" s="377">
        <v>145</v>
      </c>
      <c r="K17" s="377">
        <v>128</v>
      </c>
      <c r="L17" s="54">
        <v>131</v>
      </c>
      <c r="M17" s="54">
        <v>135</v>
      </c>
      <c r="N17" s="54">
        <v>153</v>
      </c>
      <c r="O17" s="54">
        <v>73</v>
      </c>
      <c r="P17" s="54">
        <v>28</v>
      </c>
      <c r="Q17" s="54">
        <v>34</v>
      </c>
      <c r="R17" s="54">
        <v>9</v>
      </c>
      <c r="S17" s="54">
        <v>15</v>
      </c>
      <c r="T17" s="54">
        <v>8</v>
      </c>
      <c r="U17" s="54">
        <v>2</v>
      </c>
      <c r="V17" s="54">
        <v>1</v>
      </c>
      <c r="W17" s="53">
        <v>0</v>
      </c>
      <c r="X17" s="52" t="s">
        <v>321</v>
      </c>
    </row>
    <row r="18" spans="1:24" s="45" customFormat="1" ht="13.5" customHeight="1">
      <c r="A18" s="56" t="s">
        <v>320</v>
      </c>
      <c r="B18" s="378">
        <f t="shared" si="1"/>
        <v>4738</v>
      </c>
      <c r="C18" s="377">
        <v>1411</v>
      </c>
      <c r="D18" s="377">
        <v>680</v>
      </c>
      <c r="E18" s="377">
        <v>447</v>
      </c>
      <c r="F18" s="377">
        <v>365</v>
      </c>
      <c r="G18" s="377">
        <v>371</v>
      </c>
      <c r="H18" s="377">
        <v>361</v>
      </c>
      <c r="I18" s="377">
        <v>195</v>
      </c>
      <c r="J18" s="377">
        <v>159</v>
      </c>
      <c r="K18" s="377">
        <v>141</v>
      </c>
      <c r="L18" s="54">
        <v>128</v>
      </c>
      <c r="M18" s="54">
        <v>136</v>
      </c>
      <c r="N18" s="54">
        <v>126</v>
      </c>
      <c r="O18" s="54">
        <v>96</v>
      </c>
      <c r="P18" s="54">
        <v>65</v>
      </c>
      <c r="Q18" s="54">
        <v>23</v>
      </c>
      <c r="R18" s="54">
        <v>14</v>
      </c>
      <c r="S18" s="54">
        <v>11</v>
      </c>
      <c r="T18" s="54">
        <v>6</v>
      </c>
      <c r="U18" s="54">
        <v>1</v>
      </c>
      <c r="V18" s="54">
        <v>2</v>
      </c>
      <c r="W18" s="53">
        <v>0</v>
      </c>
      <c r="X18" s="52" t="s">
        <v>320</v>
      </c>
    </row>
    <row r="19" spans="1:24" s="45" customFormat="1" ht="13.5" customHeight="1">
      <c r="A19" s="56" t="s">
        <v>319</v>
      </c>
      <c r="B19" s="378">
        <f t="shared" si="1"/>
        <v>3979</v>
      </c>
      <c r="C19" s="377">
        <v>1551</v>
      </c>
      <c r="D19" s="377">
        <v>703</v>
      </c>
      <c r="E19" s="377">
        <v>353</v>
      </c>
      <c r="F19" s="377">
        <v>310</v>
      </c>
      <c r="G19" s="377">
        <v>280</v>
      </c>
      <c r="H19" s="377">
        <v>169</v>
      </c>
      <c r="I19" s="377">
        <v>136</v>
      </c>
      <c r="J19" s="377">
        <v>114</v>
      </c>
      <c r="K19" s="377">
        <v>87</v>
      </c>
      <c r="L19" s="54">
        <v>105</v>
      </c>
      <c r="M19" s="54">
        <v>64</v>
      </c>
      <c r="N19" s="54">
        <v>39</v>
      </c>
      <c r="O19" s="54">
        <v>28</v>
      </c>
      <c r="P19" s="54">
        <v>13</v>
      </c>
      <c r="Q19" s="54">
        <v>14</v>
      </c>
      <c r="R19" s="54">
        <v>4</v>
      </c>
      <c r="S19" s="54">
        <v>4</v>
      </c>
      <c r="T19" s="54">
        <v>4</v>
      </c>
      <c r="U19" s="53">
        <v>0</v>
      </c>
      <c r="V19" s="54">
        <v>1</v>
      </c>
      <c r="W19" s="53">
        <v>0</v>
      </c>
      <c r="X19" s="52" t="s">
        <v>319</v>
      </c>
    </row>
    <row r="20" spans="1:24" s="45" customFormat="1" ht="13.5" customHeight="1">
      <c r="A20" s="56" t="s">
        <v>318</v>
      </c>
      <c r="B20" s="378">
        <f t="shared" si="1"/>
        <v>3307</v>
      </c>
      <c r="C20" s="377">
        <v>1159</v>
      </c>
      <c r="D20" s="377">
        <v>454</v>
      </c>
      <c r="E20" s="377">
        <v>265</v>
      </c>
      <c r="F20" s="377">
        <v>215</v>
      </c>
      <c r="G20" s="377">
        <v>297</v>
      </c>
      <c r="H20" s="377">
        <v>197</v>
      </c>
      <c r="I20" s="377">
        <v>118</v>
      </c>
      <c r="J20" s="377">
        <v>102</v>
      </c>
      <c r="K20" s="377">
        <v>101</v>
      </c>
      <c r="L20" s="54">
        <v>104</v>
      </c>
      <c r="M20" s="54">
        <v>78</v>
      </c>
      <c r="N20" s="54">
        <v>77</v>
      </c>
      <c r="O20" s="54">
        <v>48</v>
      </c>
      <c r="P20" s="54">
        <v>34</v>
      </c>
      <c r="Q20" s="54">
        <v>19</v>
      </c>
      <c r="R20" s="54">
        <v>15</v>
      </c>
      <c r="S20" s="54">
        <v>17</v>
      </c>
      <c r="T20" s="54">
        <v>3</v>
      </c>
      <c r="U20" s="54">
        <v>2</v>
      </c>
      <c r="V20" s="54">
        <v>2</v>
      </c>
      <c r="W20" s="53">
        <v>0</v>
      </c>
      <c r="X20" s="52" t="s">
        <v>318</v>
      </c>
    </row>
    <row r="21" spans="1:24" s="45" customFormat="1" ht="13.5" customHeight="1">
      <c r="A21" s="56" t="s">
        <v>317</v>
      </c>
      <c r="B21" s="378">
        <f t="shared" si="1"/>
        <v>3238</v>
      </c>
      <c r="C21" s="377">
        <v>902</v>
      </c>
      <c r="D21" s="377">
        <v>440</v>
      </c>
      <c r="E21" s="377">
        <v>267</v>
      </c>
      <c r="F21" s="377">
        <v>247</v>
      </c>
      <c r="G21" s="377">
        <v>306</v>
      </c>
      <c r="H21" s="377">
        <v>241</v>
      </c>
      <c r="I21" s="377">
        <v>155</v>
      </c>
      <c r="J21" s="377">
        <v>149</v>
      </c>
      <c r="K21" s="377">
        <v>126</v>
      </c>
      <c r="L21" s="54">
        <v>133</v>
      </c>
      <c r="M21" s="54">
        <v>123</v>
      </c>
      <c r="N21" s="54">
        <v>82</v>
      </c>
      <c r="O21" s="54">
        <v>19</v>
      </c>
      <c r="P21" s="54">
        <v>16</v>
      </c>
      <c r="Q21" s="54">
        <v>10</v>
      </c>
      <c r="R21" s="54">
        <v>7</v>
      </c>
      <c r="S21" s="54">
        <v>8</v>
      </c>
      <c r="T21" s="54">
        <v>6</v>
      </c>
      <c r="U21" s="54">
        <v>1</v>
      </c>
      <c r="V21" s="53">
        <v>0</v>
      </c>
      <c r="W21" s="53">
        <v>0</v>
      </c>
      <c r="X21" s="52" t="s">
        <v>317</v>
      </c>
    </row>
    <row r="22" spans="1:24" s="45" customFormat="1" ht="13.5" customHeight="1">
      <c r="A22" s="56" t="s">
        <v>316</v>
      </c>
      <c r="B22" s="378">
        <f t="shared" si="1"/>
        <v>3179</v>
      </c>
      <c r="C22" s="377">
        <v>748</v>
      </c>
      <c r="D22" s="377">
        <v>454</v>
      </c>
      <c r="E22" s="377">
        <v>281</v>
      </c>
      <c r="F22" s="377">
        <v>267</v>
      </c>
      <c r="G22" s="377">
        <v>276</v>
      </c>
      <c r="H22" s="377">
        <v>231</v>
      </c>
      <c r="I22" s="377">
        <v>198</v>
      </c>
      <c r="J22" s="377">
        <v>151</v>
      </c>
      <c r="K22" s="377">
        <v>137</v>
      </c>
      <c r="L22" s="54">
        <v>123</v>
      </c>
      <c r="M22" s="54">
        <v>132</v>
      </c>
      <c r="N22" s="54">
        <v>67</v>
      </c>
      <c r="O22" s="54">
        <v>33</v>
      </c>
      <c r="P22" s="54">
        <v>21</v>
      </c>
      <c r="Q22" s="54">
        <v>28</v>
      </c>
      <c r="R22" s="54">
        <v>15</v>
      </c>
      <c r="S22" s="54">
        <v>5</v>
      </c>
      <c r="T22" s="54">
        <v>9</v>
      </c>
      <c r="U22" s="54">
        <v>3</v>
      </c>
      <c r="V22" s="53">
        <v>0</v>
      </c>
      <c r="W22" s="53">
        <v>0</v>
      </c>
      <c r="X22" s="52" t="s">
        <v>316</v>
      </c>
    </row>
    <row r="23" spans="1:24" s="45" customFormat="1" ht="13.5" customHeight="1">
      <c r="A23" s="56" t="s">
        <v>315</v>
      </c>
      <c r="B23" s="378">
        <f t="shared" si="1"/>
        <v>2610</v>
      </c>
      <c r="C23" s="377">
        <v>778</v>
      </c>
      <c r="D23" s="377">
        <v>386</v>
      </c>
      <c r="E23" s="377">
        <v>224</v>
      </c>
      <c r="F23" s="377">
        <v>215</v>
      </c>
      <c r="G23" s="377">
        <v>169</v>
      </c>
      <c r="H23" s="377">
        <v>177</v>
      </c>
      <c r="I23" s="377">
        <v>131</v>
      </c>
      <c r="J23" s="377">
        <v>98</v>
      </c>
      <c r="K23" s="377">
        <v>105</v>
      </c>
      <c r="L23" s="54">
        <v>119</v>
      </c>
      <c r="M23" s="54">
        <v>85</v>
      </c>
      <c r="N23" s="54">
        <v>60</v>
      </c>
      <c r="O23" s="54">
        <v>21</v>
      </c>
      <c r="P23" s="54">
        <v>15</v>
      </c>
      <c r="Q23" s="54">
        <v>13</v>
      </c>
      <c r="R23" s="54">
        <v>6</v>
      </c>
      <c r="S23" s="54">
        <v>7</v>
      </c>
      <c r="T23" s="54">
        <v>1</v>
      </c>
      <c r="U23" s="53">
        <v>0</v>
      </c>
      <c r="V23" s="53">
        <v>0</v>
      </c>
      <c r="W23" s="53">
        <v>0</v>
      </c>
      <c r="X23" s="52" t="s">
        <v>315</v>
      </c>
    </row>
    <row r="24" spans="1:24" s="45" customFormat="1" ht="13.5" customHeight="1">
      <c r="A24" s="56" t="s">
        <v>314</v>
      </c>
      <c r="B24" s="378">
        <f t="shared" si="1"/>
        <v>2349</v>
      </c>
      <c r="C24" s="377">
        <v>413</v>
      </c>
      <c r="D24" s="377">
        <v>291</v>
      </c>
      <c r="E24" s="377">
        <v>197</v>
      </c>
      <c r="F24" s="377">
        <v>209</v>
      </c>
      <c r="G24" s="377">
        <v>155</v>
      </c>
      <c r="H24" s="377">
        <v>158</v>
      </c>
      <c r="I24" s="377">
        <v>128</v>
      </c>
      <c r="J24" s="377">
        <v>172</v>
      </c>
      <c r="K24" s="377">
        <v>131</v>
      </c>
      <c r="L24" s="54">
        <v>157</v>
      </c>
      <c r="M24" s="54">
        <v>100</v>
      </c>
      <c r="N24" s="54">
        <v>99</v>
      </c>
      <c r="O24" s="54">
        <v>63</v>
      </c>
      <c r="P24" s="54">
        <v>28</v>
      </c>
      <c r="Q24" s="54">
        <v>20</v>
      </c>
      <c r="R24" s="54">
        <v>11</v>
      </c>
      <c r="S24" s="54">
        <v>12</v>
      </c>
      <c r="T24" s="54">
        <v>3</v>
      </c>
      <c r="U24" s="54">
        <v>2</v>
      </c>
      <c r="V24" s="53">
        <v>0</v>
      </c>
      <c r="W24" s="53">
        <v>0</v>
      </c>
      <c r="X24" s="52" t="s">
        <v>314</v>
      </c>
    </row>
    <row r="25" spans="1:24" s="45" customFormat="1" ht="13.5" customHeight="1">
      <c r="A25" s="56" t="s">
        <v>313</v>
      </c>
      <c r="B25" s="378">
        <f t="shared" si="1"/>
        <v>2254</v>
      </c>
      <c r="C25" s="377">
        <v>382</v>
      </c>
      <c r="D25" s="377">
        <v>363</v>
      </c>
      <c r="E25" s="377">
        <v>242</v>
      </c>
      <c r="F25" s="377">
        <v>256</v>
      </c>
      <c r="G25" s="377">
        <v>207</v>
      </c>
      <c r="H25" s="377">
        <v>135</v>
      </c>
      <c r="I25" s="377">
        <v>112</v>
      </c>
      <c r="J25" s="377">
        <v>93</v>
      </c>
      <c r="K25" s="377">
        <v>116</v>
      </c>
      <c r="L25" s="54">
        <v>87</v>
      </c>
      <c r="M25" s="54">
        <v>88</v>
      </c>
      <c r="N25" s="54">
        <v>75</v>
      </c>
      <c r="O25" s="54">
        <v>35</v>
      </c>
      <c r="P25" s="54">
        <v>19</v>
      </c>
      <c r="Q25" s="54">
        <v>21</v>
      </c>
      <c r="R25" s="54">
        <v>7</v>
      </c>
      <c r="S25" s="54">
        <v>12</v>
      </c>
      <c r="T25" s="54">
        <v>3</v>
      </c>
      <c r="U25" s="54">
        <v>1</v>
      </c>
      <c r="V25" s="53">
        <v>0</v>
      </c>
      <c r="W25" s="53">
        <v>0</v>
      </c>
      <c r="X25" s="52" t="s">
        <v>313</v>
      </c>
    </row>
    <row r="26" spans="1:24" s="45" customFormat="1" ht="13.5" customHeight="1">
      <c r="A26" s="56" t="s">
        <v>312</v>
      </c>
      <c r="B26" s="378">
        <f t="shared" si="1"/>
        <v>3021</v>
      </c>
      <c r="C26" s="377">
        <v>587</v>
      </c>
      <c r="D26" s="377">
        <v>398</v>
      </c>
      <c r="E26" s="377">
        <v>265</v>
      </c>
      <c r="F26" s="377">
        <v>306</v>
      </c>
      <c r="G26" s="377">
        <v>247</v>
      </c>
      <c r="H26" s="377">
        <v>165</v>
      </c>
      <c r="I26" s="377">
        <v>140</v>
      </c>
      <c r="J26" s="377">
        <v>118</v>
      </c>
      <c r="K26" s="377">
        <v>142</v>
      </c>
      <c r="L26" s="54">
        <v>197</v>
      </c>
      <c r="M26" s="54">
        <v>149</v>
      </c>
      <c r="N26" s="54">
        <v>152</v>
      </c>
      <c r="O26" s="54">
        <v>66</v>
      </c>
      <c r="P26" s="54">
        <v>33</v>
      </c>
      <c r="Q26" s="54">
        <v>12</v>
      </c>
      <c r="R26" s="54">
        <v>13</v>
      </c>
      <c r="S26" s="54">
        <v>23</v>
      </c>
      <c r="T26" s="54">
        <v>5</v>
      </c>
      <c r="U26" s="54">
        <v>2</v>
      </c>
      <c r="V26" s="54">
        <v>1</v>
      </c>
      <c r="W26" s="53">
        <v>0</v>
      </c>
      <c r="X26" s="52" t="s">
        <v>312</v>
      </c>
    </row>
    <row r="27" spans="1:24" s="45" customFormat="1" ht="13.5" customHeight="1">
      <c r="A27" s="56" t="s">
        <v>311</v>
      </c>
      <c r="B27" s="378">
        <f t="shared" si="1"/>
        <v>2901</v>
      </c>
      <c r="C27" s="377">
        <v>570</v>
      </c>
      <c r="D27" s="377">
        <v>371</v>
      </c>
      <c r="E27" s="377">
        <v>228</v>
      </c>
      <c r="F27" s="377">
        <v>279</v>
      </c>
      <c r="G27" s="377">
        <v>268</v>
      </c>
      <c r="H27" s="377">
        <v>224</v>
      </c>
      <c r="I27" s="377">
        <v>147</v>
      </c>
      <c r="J27" s="377">
        <v>117</v>
      </c>
      <c r="K27" s="377">
        <v>133</v>
      </c>
      <c r="L27" s="54">
        <v>148</v>
      </c>
      <c r="M27" s="54">
        <v>129</v>
      </c>
      <c r="N27" s="54">
        <v>102</v>
      </c>
      <c r="O27" s="54">
        <v>78</v>
      </c>
      <c r="P27" s="54">
        <v>38</v>
      </c>
      <c r="Q27" s="54">
        <v>26</v>
      </c>
      <c r="R27" s="54">
        <v>16</v>
      </c>
      <c r="S27" s="54">
        <v>13</v>
      </c>
      <c r="T27" s="54">
        <v>11</v>
      </c>
      <c r="U27" s="54">
        <v>3</v>
      </c>
      <c r="V27" s="53">
        <v>0</v>
      </c>
      <c r="W27" s="53">
        <v>0</v>
      </c>
      <c r="X27" s="52" t="s">
        <v>311</v>
      </c>
    </row>
    <row r="28" spans="1:24" s="45" customFormat="1" ht="13.5" customHeight="1">
      <c r="A28" s="56" t="s">
        <v>310</v>
      </c>
      <c r="B28" s="378">
        <f t="shared" si="1"/>
        <v>2070</v>
      </c>
      <c r="C28" s="377">
        <v>351</v>
      </c>
      <c r="D28" s="377">
        <v>312</v>
      </c>
      <c r="E28" s="377">
        <v>211</v>
      </c>
      <c r="F28" s="377">
        <v>185</v>
      </c>
      <c r="G28" s="377">
        <v>183</v>
      </c>
      <c r="H28" s="377">
        <v>117</v>
      </c>
      <c r="I28" s="377">
        <v>104</v>
      </c>
      <c r="J28" s="377">
        <v>77</v>
      </c>
      <c r="K28" s="377">
        <v>108</v>
      </c>
      <c r="L28" s="54">
        <v>92</v>
      </c>
      <c r="M28" s="54">
        <v>108</v>
      </c>
      <c r="N28" s="54">
        <v>90</v>
      </c>
      <c r="O28" s="54">
        <v>41</v>
      </c>
      <c r="P28" s="54">
        <v>29</v>
      </c>
      <c r="Q28" s="54">
        <v>22</v>
      </c>
      <c r="R28" s="54">
        <v>12</v>
      </c>
      <c r="S28" s="54">
        <v>12</v>
      </c>
      <c r="T28" s="54">
        <v>11</v>
      </c>
      <c r="U28" s="54">
        <v>5</v>
      </c>
      <c r="V28" s="53">
        <v>0</v>
      </c>
      <c r="W28" s="53">
        <v>0</v>
      </c>
      <c r="X28" s="52" t="s">
        <v>310</v>
      </c>
    </row>
    <row r="29" spans="1:24" s="45" customFormat="1" ht="13.5" customHeight="1">
      <c r="A29" s="58" t="s">
        <v>309</v>
      </c>
      <c r="B29" s="378">
        <f t="shared" si="1"/>
        <v>1371</v>
      </c>
      <c r="C29" s="377">
        <v>348</v>
      </c>
      <c r="D29" s="377">
        <v>201</v>
      </c>
      <c r="E29" s="377">
        <v>108</v>
      </c>
      <c r="F29" s="377">
        <v>125</v>
      </c>
      <c r="G29" s="377">
        <v>102</v>
      </c>
      <c r="H29" s="377">
        <v>84</v>
      </c>
      <c r="I29" s="377">
        <v>43</v>
      </c>
      <c r="J29" s="377">
        <v>53</v>
      </c>
      <c r="K29" s="377">
        <v>56</v>
      </c>
      <c r="L29" s="54">
        <v>75</v>
      </c>
      <c r="M29" s="54">
        <v>60</v>
      </c>
      <c r="N29" s="54">
        <v>50</v>
      </c>
      <c r="O29" s="54">
        <v>31</v>
      </c>
      <c r="P29" s="54">
        <v>14</v>
      </c>
      <c r="Q29" s="54">
        <v>11</v>
      </c>
      <c r="R29" s="54">
        <v>6</v>
      </c>
      <c r="S29" s="54">
        <v>3</v>
      </c>
      <c r="T29" s="54">
        <v>1</v>
      </c>
      <c r="U29" s="53">
        <v>0</v>
      </c>
      <c r="V29" s="53">
        <v>0</v>
      </c>
      <c r="W29" s="53">
        <v>0</v>
      </c>
      <c r="X29" s="64" t="s">
        <v>308</v>
      </c>
    </row>
    <row r="30" spans="1:24" s="45" customFormat="1" ht="13.5" customHeight="1">
      <c r="A30" s="58" t="s">
        <v>307</v>
      </c>
      <c r="B30" s="378">
        <f t="shared" si="1"/>
        <v>1443</v>
      </c>
      <c r="C30" s="377">
        <v>407</v>
      </c>
      <c r="D30" s="377">
        <v>189</v>
      </c>
      <c r="E30" s="377">
        <v>132</v>
      </c>
      <c r="F30" s="377">
        <v>129</v>
      </c>
      <c r="G30" s="377">
        <v>100</v>
      </c>
      <c r="H30" s="377">
        <v>54</v>
      </c>
      <c r="I30" s="377">
        <v>76</v>
      </c>
      <c r="J30" s="377">
        <v>59</v>
      </c>
      <c r="K30" s="377">
        <v>61</v>
      </c>
      <c r="L30" s="54">
        <v>60</v>
      </c>
      <c r="M30" s="54">
        <v>78</v>
      </c>
      <c r="N30" s="54">
        <v>36</v>
      </c>
      <c r="O30" s="54">
        <v>24</v>
      </c>
      <c r="P30" s="54">
        <v>11</v>
      </c>
      <c r="Q30" s="54">
        <v>11</v>
      </c>
      <c r="R30" s="54">
        <v>4</v>
      </c>
      <c r="S30" s="54">
        <v>8</v>
      </c>
      <c r="T30" s="54">
        <v>3</v>
      </c>
      <c r="U30" s="54">
        <v>1</v>
      </c>
      <c r="V30" s="53">
        <v>0</v>
      </c>
      <c r="W30" s="53">
        <v>0</v>
      </c>
      <c r="X30" s="64" t="s">
        <v>306</v>
      </c>
    </row>
    <row r="31" spans="1:24" s="45" customFormat="1" ht="13.5" customHeight="1">
      <c r="A31" s="56" t="s">
        <v>305</v>
      </c>
      <c r="B31" s="378">
        <f t="shared" si="1"/>
        <v>2264</v>
      </c>
      <c r="C31" s="377">
        <v>625</v>
      </c>
      <c r="D31" s="377">
        <v>382</v>
      </c>
      <c r="E31" s="377">
        <v>236</v>
      </c>
      <c r="F31" s="377">
        <v>159</v>
      </c>
      <c r="G31" s="377">
        <v>146</v>
      </c>
      <c r="H31" s="377">
        <v>131</v>
      </c>
      <c r="I31" s="377">
        <v>100</v>
      </c>
      <c r="J31" s="377">
        <v>66</v>
      </c>
      <c r="K31" s="377">
        <v>86</v>
      </c>
      <c r="L31" s="54">
        <v>70</v>
      </c>
      <c r="M31" s="54">
        <v>103</v>
      </c>
      <c r="N31" s="54">
        <v>56</v>
      </c>
      <c r="O31" s="54">
        <v>30</v>
      </c>
      <c r="P31" s="54">
        <v>23</v>
      </c>
      <c r="Q31" s="54">
        <v>17</v>
      </c>
      <c r="R31" s="54">
        <v>18</v>
      </c>
      <c r="S31" s="54">
        <v>7</v>
      </c>
      <c r="T31" s="54">
        <v>5</v>
      </c>
      <c r="U31" s="54">
        <v>3</v>
      </c>
      <c r="V31" s="54">
        <v>1</v>
      </c>
      <c r="W31" s="53">
        <v>0</v>
      </c>
      <c r="X31" s="52" t="s">
        <v>305</v>
      </c>
    </row>
    <row r="32" spans="1:24" s="45" customFormat="1" ht="13.5" customHeight="1">
      <c r="A32" s="56" t="s">
        <v>304</v>
      </c>
      <c r="B32" s="378">
        <f t="shared" si="1"/>
        <v>1649</v>
      </c>
      <c r="C32" s="377">
        <v>412</v>
      </c>
      <c r="D32" s="377">
        <v>236</v>
      </c>
      <c r="E32" s="377">
        <v>137</v>
      </c>
      <c r="F32" s="377">
        <v>128</v>
      </c>
      <c r="G32" s="377">
        <v>132</v>
      </c>
      <c r="H32" s="377">
        <v>87</v>
      </c>
      <c r="I32" s="377">
        <v>76</v>
      </c>
      <c r="J32" s="377">
        <v>71</v>
      </c>
      <c r="K32" s="377">
        <v>91</v>
      </c>
      <c r="L32" s="54">
        <v>83</v>
      </c>
      <c r="M32" s="54">
        <v>72</v>
      </c>
      <c r="N32" s="54">
        <v>41</v>
      </c>
      <c r="O32" s="54">
        <v>29</v>
      </c>
      <c r="P32" s="54">
        <v>24</v>
      </c>
      <c r="Q32" s="54">
        <v>14</v>
      </c>
      <c r="R32" s="54">
        <v>7</v>
      </c>
      <c r="S32" s="54">
        <v>4</v>
      </c>
      <c r="T32" s="54">
        <v>4</v>
      </c>
      <c r="U32" s="54">
        <v>1</v>
      </c>
      <c r="V32" s="53">
        <v>0</v>
      </c>
      <c r="W32" s="53">
        <v>0</v>
      </c>
      <c r="X32" s="52" t="s">
        <v>304</v>
      </c>
    </row>
    <row r="33" spans="1:24" s="45" customFormat="1" ht="13.5" customHeight="1">
      <c r="A33" s="56" t="s">
        <v>303</v>
      </c>
      <c r="B33" s="378">
        <f t="shared" si="1"/>
        <v>1178</v>
      </c>
      <c r="C33" s="377">
        <v>189</v>
      </c>
      <c r="D33" s="377">
        <v>192</v>
      </c>
      <c r="E33" s="377">
        <v>134</v>
      </c>
      <c r="F33" s="377">
        <v>145</v>
      </c>
      <c r="G33" s="377">
        <v>69</v>
      </c>
      <c r="H33" s="377">
        <v>56</v>
      </c>
      <c r="I33" s="377">
        <v>50</v>
      </c>
      <c r="J33" s="377">
        <v>62</v>
      </c>
      <c r="K33" s="377">
        <v>81</v>
      </c>
      <c r="L33" s="54">
        <v>66</v>
      </c>
      <c r="M33" s="54">
        <v>61</v>
      </c>
      <c r="N33" s="54">
        <v>34</v>
      </c>
      <c r="O33" s="54">
        <v>14</v>
      </c>
      <c r="P33" s="54">
        <v>11</v>
      </c>
      <c r="Q33" s="54">
        <v>8</v>
      </c>
      <c r="R33" s="54">
        <v>5</v>
      </c>
      <c r="S33" s="54">
        <v>1</v>
      </c>
      <c r="T33" s="53">
        <v>0</v>
      </c>
      <c r="U33" s="53">
        <v>0</v>
      </c>
      <c r="V33" s="53">
        <v>0</v>
      </c>
      <c r="W33" s="53">
        <v>0</v>
      </c>
      <c r="X33" s="52" t="s">
        <v>303</v>
      </c>
    </row>
    <row r="34" spans="1:24" s="45" customFormat="1" ht="13.5" customHeight="1">
      <c r="A34" s="56" t="s">
        <v>302</v>
      </c>
      <c r="B34" s="378">
        <f t="shared" si="1"/>
        <v>933</v>
      </c>
      <c r="C34" s="377">
        <v>133</v>
      </c>
      <c r="D34" s="377">
        <v>123</v>
      </c>
      <c r="E34" s="377">
        <v>89</v>
      </c>
      <c r="F34" s="377">
        <v>93</v>
      </c>
      <c r="G34" s="377">
        <v>99</v>
      </c>
      <c r="H34" s="377">
        <v>48</v>
      </c>
      <c r="I34" s="377">
        <v>49</v>
      </c>
      <c r="J34" s="377">
        <v>53</v>
      </c>
      <c r="K34" s="377">
        <v>55</v>
      </c>
      <c r="L34" s="54">
        <v>47</v>
      </c>
      <c r="M34" s="54">
        <v>72</v>
      </c>
      <c r="N34" s="54">
        <v>36</v>
      </c>
      <c r="O34" s="54">
        <v>15</v>
      </c>
      <c r="P34" s="54">
        <v>5</v>
      </c>
      <c r="Q34" s="54">
        <v>7</v>
      </c>
      <c r="R34" s="54">
        <v>5</v>
      </c>
      <c r="S34" s="54">
        <v>1</v>
      </c>
      <c r="T34" s="54">
        <v>3</v>
      </c>
      <c r="U34" s="53">
        <v>0</v>
      </c>
      <c r="V34" s="53">
        <v>0</v>
      </c>
      <c r="W34" s="53">
        <v>0</v>
      </c>
      <c r="X34" s="52" t="s">
        <v>302</v>
      </c>
    </row>
    <row r="35" spans="1:24" s="45" customFormat="1" ht="13.5" customHeight="1">
      <c r="A35" s="56" t="s">
        <v>301</v>
      </c>
      <c r="B35" s="378">
        <f t="shared" si="1"/>
        <v>565</v>
      </c>
      <c r="C35" s="377">
        <v>147</v>
      </c>
      <c r="D35" s="377">
        <v>92</v>
      </c>
      <c r="E35" s="377">
        <v>57</v>
      </c>
      <c r="F35" s="377">
        <v>44</v>
      </c>
      <c r="G35" s="377">
        <v>35</v>
      </c>
      <c r="H35" s="377">
        <v>36</v>
      </c>
      <c r="I35" s="377">
        <v>26</v>
      </c>
      <c r="J35" s="377">
        <v>21</v>
      </c>
      <c r="K35" s="377">
        <v>24</v>
      </c>
      <c r="L35" s="54">
        <v>26</v>
      </c>
      <c r="M35" s="54">
        <v>19</v>
      </c>
      <c r="N35" s="54">
        <v>15</v>
      </c>
      <c r="O35" s="54">
        <v>3</v>
      </c>
      <c r="P35" s="54">
        <v>7</v>
      </c>
      <c r="Q35" s="54">
        <v>5</v>
      </c>
      <c r="R35" s="54">
        <v>2</v>
      </c>
      <c r="S35" s="54">
        <v>4</v>
      </c>
      <c r="T35" s="54">
        <v>2</v>
      </c>
      <c r="U35" s="53">
        <v>0</v>
      </c>
      <c r="V35" s="53">
        <v>0</v>
      </c>
      <c r="W35" s="53">
        <v>0</v>
      </c>
      <c r="X35" s="52" t="s">
        <v>301</v>
      </c>
    </row>
    <row r="36" spans="1:24" s="45" customFormat="1" ht="13.5" customHeight="1">
      <c r="A36" s="56" t="s">
        <v>300</v>
      </c>
      <c r="B36" s="378">
        <f t="shared" si="1"/>
        <v>41</v>
      </c>
      <c r="C36" s="377">
        <v>14</v>
      </c>
      <c r="D36" s="377">
        <v>10</v>
      </c>
      <c r="E36" s="377">
        <v>2</v>
      </c>
      <c r="F36" s="377">
        <v>2</v>
      </c>
      <c r="G36" s="377">
        <v>2</v>
      </c>
      <c r="H36" s="377">
        <v>4</v>
      </c>
      <c r="I36" s="377">
        <v>1</v>
      </c>
      <c r="J36" s="377">
        <v>3</v>
      </c>
      <c r="K36" s="377">
        <v>2</v>
      </c>
      <c r="L36" s="53">
        <v>0</v>
      </c>
      <c r="M36" s="54">
        <v>1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2" t="s">
        <v>300</v>
      </c>
    </row>
    <row r="37" spans="1:24" s="45" customFormat="1" ht="13.5" customHeight="1">
      <c r="A37" s="56" t="s">
        <v>299</v>
      </c>
      <c r="B37" s="378">
        <f t="shared" si="1"/>
        <v>630</v>
      </c>
      <c r="C37" s="377">
        <v>102</v>
      </c>
      <c r="D37" s="377">
        <v>84</v>
      </c>
      <c r="E37" s="377">
        <v>57</v>
      </c>
      <c r="F37" s="377">
        <v>59</v>
      </c>
      <c r="G37" s="377">
        <v>60</v>
      </c>
      <c r="H37" s="377">
        <v>29</v>
      </c>
      <c r="I37" s="377">
        <v>27</v>
      </c>
      <c r="J37" s="377">
        <v>46</v>
      </c>
      <c r="K37" s="377">
        <v>19</v>
      </c>
      <c r="L37" s="54">
        <v>44</v>
      </c>
      <c r="M37" s="54">
        <v>51</v>
      </c>
      <c r="N37" s="54">
        <v>18</v>
      </c>
      <c r="O37" s="54">
        <v>11</v>
      </c>
      <c r="P37" s="54">
        <v>8</v>
      </c>
      <c r="Q37" s="54">
        <v>6</v>
      </c>
      <c r="R37" s="54">
        <v>6</v>
      </c>
      <c r="S37" s="54">
        <v>3</v>
      </c>
      <c r="T37" s="53">
        <v>0</v>
      </c>
      <c r="U37" s="53">
        <v>0</v>
      </c>
      <c r="V37" s="53">
        <v>0</v>
      </c>
      <c r="W37" s="53">
        <v>0</v>
      </c>
      <c r="X37" s="52" t="s">
        <v>299</v>
      </c>
    </row>
    <row r="38" spans="1:24" s="45" customFormat="1" ht="13.5" customHeight="1">
      <c r="A38" s="56" t="s">
        <v>298</v>
      </c>
      <c r="B38" s="378">
        <f t="shared" si="1"/>
        <v>962</v>
      </c>
      <c r="C38" s="377">
        <v>135</v>
      </c>
      <c r="D38" s="377">
        <v>82</v>
      </c>
      <c r="E38" s="377">
        <v>59</v>
      </c>
      <c r="F38" s="377">
        <v>74</v>
      </c>
      <c r="G38" s="377">
        <v>75</v>
      </c>
      <c r="H38" s="377">
        <v>46</v>
      </c>
      <c r="I38" s="377">
        <v>41</v>
      </c>
      <c r="J38" s="377">
        <v>81</v>
      </c>
      <c r="K38" s="377">
        <v>115</v>
      </c>
      <c r="L38" s="54">
        <v>95</v>
      </c>
      <c r="M38" s="54">
        <v>81</v>
      </c>
      <c r="N38" s="54">
        <v>41</v>
      </c>
      <c r="O38" s="54">
        <v>15</v>
      </c>
      <c r="P38" s="54">
        <v>10</v>
      </c>
      <c r="Q38" s="54">
        <v>6</v>
      </c>
      <c r="R38" s="54">
        <v>5</v>
      </c>
      <c r="S38" s="54">
        <v>1</v>
      </c>
      <c r="T38" s="53">
        <v>0</v>
      </c>
      <c r="U38" s="53">
        <v>0</v>
      </c>
      <c r="V38" s="53">
        <v>0</v>
      </c>
      <c r="W38" s="53">
        <v>0</v>
      </c>
      <c r="X38" s="52" t="s">
        <v>298</v>
      </c>
    </row>
    <row r="39" spans="1:24" s="45" customFormat="1" ht="13.5" customHeight="1">
      <c r="A39" s="56" t="s">
        <v>297</v>
      </c>
      <c r="B39" s="378">
        <f t="shared" si="1"/>
        <v>894</v>
      </c>
      <c r="C39" s="377">
        <v>103</v>
      </c>
      <c r="D39" s="377">
        <v>145</v>
      </c>
      <c r="E39" s="377">
        <v>163</v>
      </c>
      <c r="F39" s="377">
        <v>73</v>
      </c>
      <c r="G39" s="377">
        <v>41</v>
      </c>
      <c r="H39" s="377">
        <v>33</v>
      </c>
      <c r="I39" s="377">
        <v>46</v>
      </c>
      <c r="J39" s="377">
        <v>42</v>
      </c>
      <c r="K39" s="377">
        <v>70</v>
      </c>
      <c r="L39" s="54">
        <v>46</v>
      </c>
      <c r="M39" s="54">
        <v>65</v>
      </c>
      <c r="N39" s="54">
        <v>30</v>
      </c>
      <c r="O39" s="54">
        <v>13</v>
      </c>
      <c r="P39" s="54">
        <v>10</v>
      </c>
      <c r="Q39" s="54">
        <v>5</v>
      </c>
      <c r="R39" s="54">
        <v>3</v>
      </c>
      <c r="S39" s="54">
        <v>3</v>
      </c>
      <c r="T39" s="54">
        <v>2</v>
      </c>
      <c r="U39" s="53">
        <v>0</v>
      </c>
      <c r="V39" s="54">
        <v>1</v>
      </c>
      <c r="W39" s="53">
        <v>0</v>
      </c>
      <c r="X39" s="52" t="s">
        <v>297</v>
      </c>
    </row>
    <row r="40" spans="1:24" s="45" customFormat="1" ht="13.5" customHeight="1">
      <c r="A40" s="56" t="s">
        <v>296</v>
      </c>
      <c r="B40" s="378">
        <f t="shared" si="1"/>
        <v>3659</v>
      </c>
      <c r="C40" s="377">
        <v>1119</v>
      </c>
      <c r="D40" s="377">
        <v>473</v>
      </c>
      <c r="E40" s="377">
        <v>403</v>
      </c>
      <c r="F40" s="377">
        <v>267</v>
      </c>
      <c r="G40" s="377">
        <v>189</v>
      </c>
      <c r="H40" s="377">
        <v>156</v>
      </c>
      <c r="I40" s="377">
        <v>133</v>
      </c>
      <c r="J40" s="377">
        <v>132</v>
      </c>
      <c r="K40" s="377">
        <v>157</v>
      </c>
      <c r="L40" s="54">
        <v>126</v>
      </c>
      <c r="M40" s="54">
        <v>124</v>
      </c>
      <c r="N40" s="54">
        <v>114</v>
      </c>
      <c r="O40" s="54">
        <v>82</v>
      </c>
      <c r="P40" s="54">
        <v>64</v>
      </c>
      <c r="Q40" s="54">
        <v>53</v>
      </c>
      <c r="R40" s="54">
        <v>36</v>
      </c>
      <c r="S40" s="54">
        <v>17</v>
      </c>
      <c r="T40" s="54">
        <v>10</v>
      </c>
      <c r="U40" s="54">
        <v>3</v>
      </c>
      <c r="V40" s="54">
        <v>1</v>
      </c>
      <c r="W40" s="53">
        <v>0</v>
      </c>
      <c r="X40" s="52" t="s">
        <v>296</v>
      </c>
    </row>
    <row r="41" spans="1:24" s="45" customFormat="1" ht="13.5" customHeight="1">
      <c r="A41" s="56" t="s">
        <v>295</v>
      </c>
      <c r="B41" s="378">
        <f t="shared" si="1"/>
        <v>3411</v>
      </c>
      <c r="C41" s="377">
        <v>911</v>
      </c>
      <c r="D41" s="377">
        <v>473</v>
      </c>
      <c r="E41" s="377">
        <v>307</v>
      </c>
      <c r="F41" s="377">
        <v>224</v>
      </c>
      <c r="G41" s="377">
        <v>233</v>
      </c>
      <c r="H41" s="377">
        <v>177</v>
      </c>
      <c r="I41" s="377">
        <v>148</v>
      </c>
      <c r="J41" s="377">
        <v>178</v>
      </c>
      <c r="K41" s="377">
        <v>134</v>
      </c>
      <c r="L41" s="54">
        <v>121</v>
      </c>
      <c r="M41" s="54">
        <v>124</v>
      </c>
      <c r="N41" s="54">
        <v>117</v>
      </c>
      <c r="O41" s="54">
        <v>78</v>
      </c>
      <c r="P41" s="54">
        <v>65</v>
      </c>
      <c r="Q41" s="54">
        <v>45</v>
      </c>
      <c r="R41" s="54">
        <v>29</v>
      </c>
      <c r="S41" s="54">
        <v>24</v>
      </c>
      <c r="T41" s="54">
        <v>15</v>
      </c>
      <c r="U41" s="54">
        <v>6</v>
      </c>
      <c r="V41" s="54">
        <v>2</v>
      </c>
      <c r="W41" s="53">
        <v>0</v>
      </c>
      <c r="X41" s="52" t="s">
        <v>295</v>
      </c>
    </row>
    <row r="42" spans="1:24" s="45" customFormat="1" ht="13.5" customHeight="1">
      <c r="A42" s="56" t="s">
        <v>294</v>
      </c>
      <c r="B42" s="378">
        <f t="shared" si="1"/>
        <v>5156</v>
      </c>
      <c r="C42" s="377">
        <v>1335</v>
      </c>
      <c r="D42" s="377">
        <v>732</v>
      </c>
      <c r="E42" s="377">
        <v>411</v>
      </c>
      <c r="F42" s="377">
        <v>399</v>
      </c>
      <c r="G42" s="377">
        <v>367</v>
      </c>
      <c r="H42" s="377">
        <v>307</v>
      </c>
      <c r="I42" s="377">
        <v>246</v>
      </c>
      <c r="J42" s="377">
        <v>221</v>
      </c>
      <c r="K42" s="377">
        <v>190</v>
      </c>
      <c r="L42" s="54">
        <v>212</v>
      </c>
      <c r="M42" s="54">
        <v>221</v>
      </c>
      <c r="N42" s="54">
        <v>194</v>
      </c>
      <c r="O42" s="54">
        <v>132</v>
      </c>
      <c r="P42" s="54">
        <v>68</v>
      </c>
      <c r="Q42" s="54">
        <v>42</v>
      </c>
      <c r="R42" s="54">
        <v>39</v>
      </c>
      <c r="S42" s="54">
        <v>24</v>
      </c>
      <c r="T42" s="54">
        <v>11</v>
      </c>
      <c r="U42" s="54">
        <v>4</v>
      </c>
      <c r="V42" s="54">
        <v>1</v>
      </c>
      <c r="W42" s="53">
        <v>0</v>
      </c>
      <c r="X42" s="52" t="s">
        <v>294</v>
      </c>
    </row>
    <row r="43" spans="1:24" s="45" customFormat="1" ht="13.5" customHeight="1">
      <c r="A43" s="56" t="s">
        <v>293</v>
      </c>
      <c r="B43" s="378">
        <f t="shared" si="1"/>
        <v>1972</v>
      </c>
      <c r="C43" s="377">
        <v>381</v>
      </c>
      <c r="D43" s="377">
        <v>231</v>
      </c>
      <c r="E43" s="377">
        <v>180</v>
      </c>
      <c r="F43" s="377">
        <v>212</v>
      </c>
      <c r="G43" s="377">
        <v>107</v>
      </c>
      <c r="H43" s="377">
        <v>111</v>
      </c>
      <c r="I43" s="377">
        <v>95</v>
      </c>
      <c r="J43" s="377">
        <v>86</v>
      </c>
      <c r="K43" s="377">
        <v>97</v>
      </c>
      <c r="L43" s="54">
        <v>110</v>
      </c>
      <c r="M43" s="54">
        <v>85</v>
      </c>
      <c r="N43" s="54">
        <v>70</v>
      </c>
      <c r="O43" s="54">
        <v>51</v>
      </c>
      <c r="P43" s="54">
        <v>60</v>
      </c>
      <c r="Q43" s="54">
        <v>45</v>
      </c>
      <c r="R43" s="54">
        <v>24</v>
      </c>
      <c r="S43" s="54">
        <v>15</v>
      </c>
      <c r="T43" s="54">
        <v>8</v>
      </c>
      <c r="U43" s="54">
        <v>4</v>
      </c>
      <c r="V43" s="53">
        <v>0</v>
      </c>
      <c r="W43" s="53">
        <v>0</v>
      </c>
      <c r="X43" s="52" t="s">
        <v>293</v>
      </c>
    </row>
    <row r="44" spans="1:24" s="45" customFormat="1" ht="13.5" customHeight="1">
      <c r="A44" s="56" t="s">
        <v>292</v>
      </c>
      <c r="B44" s="378">
        <f t="shared" si="1"/>
        <v>2376</v>
      </c>
      <c r="C44" s="377">
        <v>566</v>
      </c>
      <c r="D44" s="377">
        <v>318</v>
      </c>
      <c r="E44" s="377">
        <v>219</v>
      </c>
      <c r="F44" s="377">
        <v>194</v>
      </c>
      <c r="G44" s="377">
        <v>186</v>
      </c>
      <c r="H44" s="377">
        <v>133</v>
      </c>
      <c r="I44" s="377">
        <v>111</v>
      </c>
      <c r="J44" s="377">
        <v>96</v>
      </c>
      <c r="K44" s="377">
        <v>104</v>
      </c>
      <c r="L44" s="54">
        <v>91</v>
      </c>
      <c r="M44" s="54">
        <v>71</v>
      </c>
      <c r="N44" s="54">
        <v>70</v>
      </c>
      <c r="O44" s="54">
        <v>70</v>
      </c>
      <c r="P44" s="54">
        <v>57</v>
      </c>
      <c r="Q44" s="54">
        <v>38</v>
      </c>
      <c r="R44" s="54">
        <v>18</v>
      </c>
      <c r="S44" s="54">
        <v>16</v>
      </c>
      <c r="T44" s="54">
        <v>14</v>
      </c>
      <c r="U44" s="54">
        <v>3</v>
      </c>
      <c r="V44" s="54">
        <v>1</v>
      </c>
      <c r="W44" s="53">
        <v>0</v>
      </c>
      <c r="X44" s="52" t="s">
        <v>292</v>
      </c>
    </row>
    <row r="45" spans="1:24" s="45" customFormat="1" ht="13.5" customHeight="1">
      <c r="A45" s="56" t="s">
        <v>291</v>
      </c>
      <c r="B45" s="378">
        <f t="shared" si="1"/>
        <v>2285</v>
      </c>
      <c r="C45" s="377">
        <v>375</v>
      </c>
      <c r="D45" s="377">
        <v>295</v>
      </c>
      <c r="E45" s="377">
        <v>200</v>
      </c>
      <c r="F45" s="377">
        <v>193</v>
      </c>
      <c r="G45" s="377">
        <v>131</v>
      </c>
      <c r="H45" s="377">
        <v>105</v>
      </c>
      <c r="I45" s="377">
        <v>127</v>
      </c>
      <c r="J45" s="377">
        <v>103</v>
      </c>
      <c r="K45" s="377">
        <v>106</v>
      </c>
      <c r="L45" s="54">
        <v>129</v>
      </c>
      <c r="M45" s="54">
        <v>94</v>
      </c>
      <c r="N45" s="54">
        <v>123</v>
      </c>
      <c r="O45" s="54">
        <v>87</v>
      </c>
      <c r="P45" s="54">
        <v>74</v>
      </c>
      <c r="Q45" s="54">
        <v>80</v>
      </c>
      <c r="R45" s="54">
        <v>24</v>
      </c>
      <c r="S45" s="54">
        <v>12</v>
      </c>
      <c r="T45" s="54">
        <v>17</v>
      </c>
      <c r="U45" s="54">
        <v>8</v>
      </c>
      <c r="V45" s="54">
        <v>2</v>
      </c>
      <c r="W45" s="53">
        <v>0</v>
      </c>
      <c r="X45" s="52" t="s">
        <v>291</v>
      </c>
    </row>
    <row r="46" spans="1:24" s="45" customFormat="1" ht="13.5" customHeight="1">
      <c r="A46" s="56" t="s">
        <v>290</v>
      </c>
      <c r="B46" s="378">
        <f t="shared" si="1"/>
        <v>2401</v>
      </c>
      <c r="C46" s="377">
        <v>449</v>
      </c>
      <c r="D46" s="377">
        <v>319</v>
      </c>
      <c r="E46" s="377">
        <v>226</v>
      </c>
      <c r="F46" s="377">
        <v>191</v>
      </c>
      <c r="G46" s="377">
        <v>140</v>
      </c>
      <c r="H46" s="377">
        <v>140</v>
      </c>
      <c r="I46" s="377">
        <v>120</v>
      </c>
      <c r="J46" s="377">
        <v>109</v>
      </c>
      <c r="K46" s="377">
        <v>107</v>
      </c>
      <c r="L46" s="54">
        <v>99</v>
      </c>
      <c r="M46" s="54">
        <v>123</v>
      </c>
      <c r="N46" s="54">
        <v>112</v>
      </c>
      <c r="O46" s="54">
        <v>74</v>
      </c>
      <c r="P46" s="54">
        <v>71</v>
      </c>
      <c r="Q46" s="54">
        <v>58</v>
      </c>
      <c r="R46" s="54">
        <v>29</v>
      </c>
      <c r="S46" s="54">
        <v>17</v>
      </c>
      <c r="T46" s="54">
        <v>11</v>
      </c>
      <c r="U46" s="54">
        <v>5</v>
      </c>
      <c r="V46" s="54">
        <v>1</v>
      </c>
      <c r="W46" s="53">
        <v>0</v>
      </c>
      <c r="X46" s="52" t="s">
        <v>290</v>
      </c>
    </row>
    <row r="47" spans="1:24" s="45" customFormat="1" ht="13.5" customHeight="1">
      <c r="A47" s="56" t="s">
        <v>289</v>
      </c>
      <c r="B47" s="378">
        <f t="shared" si="1"/>
        <v>4106</v>
      </c>
      <c r="C47" s="377">
        <v>872</v>
      </c>
      <c r="D47" s="377">
        <v>758</v>
      </c>
      <c r="E47" s="377">
        <v>373</v>
      </c>
      <c r="F47" s="377">
        <v>300</v>
      </c>
      <c r="G47" s="377">
        <v>299</v>
      </c>
      <c r="H47" s="377">
        <v>240</v>
      </c>
      <c r="I47" s="377">
        <v>186</v>
      </c>
      <c r="J47" s="377">
        <v>194</v>
      </c>
      <c r="K47" s="377">
        <v>169</v>
      </c>
      <c r="L47" s="54">
        <v>170</v>
      </c>
      <c r="M47" s="54">
        <v>149</v>
      </c>
      <c r="N47" s="54">
        <v>125</v>
      </c>
      <c r="O47" s="54">
        <v>87</v>
      </c>
      <c r="P47" s="54">
        <v>87</v>
      </c>
      <c r="Q47" s="54">
        <v>52</v>
      </c>
      <c r="R47" s="54">
        <v>23</v>
      </c>
      <c r="S47" s="54">
        <v>9</v>
      </c>
      <c r="T47" s="54">
        <v>12</v>
      </c>
      <c r="U47" s="54">
        <v>1</v>
      </c>
      <c r="V47" s="53">
        <v>0</v>
      </c>
      <c r="W47" s="53">
        <v>0</v>
      </c>
      <c r="X47" s="52" t="s">
        <v>289</v>
      </c>
    </row>
    <row r="48" spans="1:24" s="45" customFormat="1" ht="13.5" customHeight="1">
      <c r="A48" s="56" t="s">
        <v>288</v>
      </c>
      <c r="B48" s="378">
        <f t="shared" si="1"/>
        <v>3591</v>
      </c>
      <c r="C48" s="377">
        <v>625</v>
      </c>
      <c r="D48" s="377">
        <v>403</v>
      </c>
      <c r="E48" s="377">
        <v>272</v>
      </c>
      <c r="F48" s="377">
        <v>357</v>
      </c>
      <c r="G48" s="377">
        <v>391</v>
      </c>
      <c r="H48" s="377">
        <v>261</v>
      </c>
      <c r="I48" s="377">
        <v>210</v>
      </c>
      <c r="J48" s="377">
        <v>179</v>
      </c>
      <c r="K48" s="377">
        <v>158</v>
      </c>
      <c r="L48" s="54">
        <v>166</v>
      </c>
      <c r="M48" s="54">
        <v>151</v>
      </c>
      <c r="N48" s="54">
        <v>105</v>
      </c>
      <c r="O48" s="54">
        <v>88</v>
      </c>
      <c r="P48" s="54">
        <v>75</v>
      </c>
      <c r="Q48" s="54">
        <v>82</v>
      </c>
      <c r="R48" s="54">
        <v>34</v>
      </c>
      <c r="S48" s="54">
        <v>15</v>
      </c>
      <c r="T48" s="54">
        <v>13</v>
      </c>
      <c r="U48" s="54">
        <v>5</v>
      </c>
      <c r="V48" s="54">
        <v>1</v>
      </c>
      <c r="W48" s="53">
        <v>0</v>
      </c>
      <c r="X48" s="52" t="s">
        <v>288</v>
      </c>
    </row>
    <row r="49" spans="1:24" s="45" customFormat="1" ht="13.5" customHeight="1">
      <c r="A49" s="56" t="s">
        <v>287</v>
      </c>
      <c r="B49" s="378">
        <f t="shared" si="1"/>
        <v>5050</v>
      </c>
      <c r="C49" s="377">
        <v>1018</v>
      </c>
      <c r="D49" s="377">
        <v>638</v>
      </c>
      <c r="E49" s="377">
        <v>455</v>
      </c>
      <c r="F49" s="377">
        <v>736</v>
      </c>
      <c r="G49" s="377">
        <v>395</v>
      </c>
      <c r="H49" s="377">
        <v>282</v>
      </c>
      <c r="I49" s="377">
        <v>237</v>
      </c>
      <c r="J49" s="377">
        <v>263</v>
      </c>
      <c r="K49" s="377">
        <v>231</v>
      </c>
      <c r="L49" s="54">
        <v>207</v>
      </c>
      <c r="M49" s="54">
        <v>183</v>
      </c>
      <c r="N49" s="54">
        <v>124</v>
      </c>
      <c r="O49" s="54">
        <v>93</v>
      </c>
      <c r="P49" s="54">
        <v>60</v>
      </c>
      <c r="Q49" s="54">
        <v>53</v>
      </c>
      <c r="R49" s="54">
        <v>29</v>
      </c>
      <c r="S49" s="54">
        <v>26</v>
      </c>
      <c r="T49" s="54">
        <v>18</v>
      </c>
      <c r="U49" s="54">
        <v>2</v>
      </c>
      <c r="V49" s="53">
        <v>0</v>
      </c>
      <c r="W49" s="53">
        <v>0</v>
      </c>
      <c r="X49" s="52" t="s">
        <v>287</v>
      </c>
    </row>
    <row r="50" spans="1:24" s="45" customFormat="1" ht="13.5" customHeight="1">
      <c r="A50" s="56" t="s">
        <v>286</v>
      </c>
      <c r="B50" s="378">
        <f t="shared" si="1"/>
        <v>3713</v>
      </c>
      <c r="C50" s="377">
        <v>430</v>
      </c>
      <c r="D50" s="377">
        <v>881</v>
      </c>
      <c r="E50" s="377">
        <v>954</v>
      </c>
      <c r="F50" s="377">
        <v>259</v>
      </c>
      <c r="G50" s="377">
        <v>154</v>
      </c>
      <c r="H50" s="377">
        <v>108</v>
      </c>
      <c r="I50" s="377">
        <v>121</v>
      </c>
      <c r="J50" s="377">
        <v>155</v>
      </c>
      <c r="K50" s="377">
        <v>171</v>
      </c>
      <c r="L50" s="54">
        <v>101</v>
      </c>
      <c r="M50" s="54">
        <v>108</v>
      </c>
      <c r="N50" s="54">
        <v>89</v>
      </c>
      <c r="O50" s="54">
        <v>73</v>
      </c>
      <c r="P50" s="54">
        <v>37</v>
      </c>
      <c r="Q50" s="54">
        <v>33</v>
      </c>
      <c r="R50" s="54">
        <v>16</v>
      </c>
      <c r="S50" s="54">
        <v>10</v>
      </c>
      <c r="T50" s="54">
        <v>9</v>
      </c>
      <c r="U50" s="54">
        <v>3</v>
      </c>
      <c r="V50" s="54">
        <v>1</v>
      </c>
      <c r="W50" s="53">
        <v>0</v>
      </c>
      <c r="X50" s="52" t="s">
        <v>286</v>
      </c>
    </row>
    <row r="51" spans="1:24" s="45" customFormat="1" ht="13.5" customHeight="1">
      <c r="A51" s="56" t="s">
        <v>285</v>
      </c>
      <c r="B51" s="378">
        <f t="shared" si="1"/>
        <v>7086</v>
      </c>
      <c r="C51" s="377">
        <v>1720</v>
      </c>
      <c r="D51" s="377">
        <v>1091</v>
      </c>
      <c r="E51" s="377">
        <v>655</v>
      </c>
      <c r="F51" s="377">
        <v>526</v>
      </c>
      <c r="G51" s="377">
        <v>423</v>
      </c>
      <c r="H51" s="377">
        <v>374</v>
      </c>
      <c r="I51" s="377">
        <v>296</v>
      </c>
      <c r="J51" s="377">
        <v>287</v>
      </c>
      <c r="K51" s="377">
        <v>282</v>
      </c>
      <c r="L51" s="54">
        <v>306</v>
      </c>
      <c r="M51" s="54">
        <v>352</v>
      </c>
      <c r="N51" s="54">
        <v>283</v>
      </c>
      <c r="O51" s="54">
        <v>176</v>
      </c>
      <c r="P51" s="54">
        <v>122</v>
      </c>
      <c r="Q51" s="54">
        <v>62</v>
      </c>
      <c r="R51" s="54">
        <v>58</v>
      </c>
      <c r="S51" s="54">
        <v>34</v>
      </c>
      <c r="T51" s="54">
        <v>21</v>
      </c>
      <c r="U51" s="54">
        <v>15</v>
      </c>
      <c r="V51" s="54">
        <v>3</v>
      </c>
      <c r="W51" s="53">
        <v>0</v>
      </c>
      <c r="X51" s="52" t="s">
        <v>285</v>
      </c>
    </row>
    <row r="52" spans="1:24" s="45" customFormat="1" ht="13.5" customHeight="1">
      <c r="A52" s="56" t="s">
        <v>284</v>
      </c>
      <c r="B52" s="378">
        <f t="shared" si="1"/>
        <v>5088</v>
      </c>
      <c r="C52" s="377">
        <v>1258</v>
      </c>
      <c r="D52" s="377">
        <v>936</v>
      </c>
      <c r="E52" s="377">
        <v>409</v>
      </c>
      <c r="F52" s="377">
        <v>372</v>
      </c>
      <c r="G52" s="377">
        <v>302</v>
      </c>
      <c r="H52" s="377">
        <v>269</v>
      </c>
      <c r="I52" s="377">
        <v>265</v>
      </c>
      <c r="J52" s="377">
        <v>251</v>
      </c>
      <c r="K52" s="377">
        <v>168</v>
      </c>
      <c r="L52" s="54">
        <v>197</v>
      </c>
      <c r="M52" s="54">
        <v>224</v>
      </c>
      <c r="N52" s="54">
        <v>187</v>
      </c>
      <c r="O52" s="54">
        <v>92</v>
      </c>
      <c r="P52" s="54">
        <v>61</v>
      </c>
      <c r="Q52" s="54">
        <v>34</v>
      </c>
      <c r="R52" s="54">
        <v>35</v>
      </c>
      <c r="S52" s="54">
        <v>18</v>
      </c>
      <c r="T52" s="54">
        <v>7</v>
      </c>
      <c r="U52" s="54">
        <v>2</v>
      </c>
      <c r="V52" s="54">
        <v>1</v>
      </c>
      <c r="W52" s="53">
        <v>0</v>
      </c>
      <c r="X52" s="52" t="s">
        <v>284</v>
      </c>
    </row>
    <row r="53" spans="1:24" s="45" customFormat="1" ht="13.5" customHeight="1">
      <c r="A53" s="56" t="s">
        <v>283</v>
      </c>
      <c r="B53" s="378">
        <f t="shared" si="1"/>
        <v>3564</v>
      </c>
      <c r="C53" s="377">
        <v>553</v>
      </c>
      <c r="D53" s="377">
        <v>422</v>
      </c>
      <c r="E53" s="377">
        <v>273</v>
      </c>
      <c r="F53" s="377">
        <v>295</v>
      </c>
      <c r="G53" s="377">
        <v>286</v>
      </c>
      <c r="H53" s="377">
        <v>214</v>
      </c>
      <c r="I53" s="377">
        <v>187</v>
      </c>
      <c r="J53" s="377">
        <v>197</v>
      </c>
      <c r="K53" s="377">
        <v>283</v>
      </c>
      <c r="L53" s="54">
        <v>193</v>
      </c>
      <c r="M53" s="54">
        <v>239</v>
      </c>
      <c r="N53" s="54">
        <v>198</v>
      </c>
      <c r="O53" s="54">
        <v>92</v>
      </c>
      <c r="P53" s="54">
        <v>46</v>
      </c>
      <c r="Q53" s="54">
        <v>35</v>
      </c>
      <c r="R53" s="54">
        <v>25</v>
      </c>
      <c r="S53" s="54">
        <v>15</v>
      </c>
      <c r="T53" s="54">
        <v>9</v>
      </c>
      <c r="U53" s="54">
        <v>2</v>
      </c>
      <c r="V53" s="53">
        <v>0</v>
      </c>
      <c r="W53" s="53">
        <v>0</v>
      </c>
      <c r="X53" s="52" t="s">
        <v>283</v>
      </c>
    </row>
    <row r="54" spans="1:24" s="45" customFormat="1" ht="13.5" customHeight="1">
      <c r="A54" s="56" t="s">
        <v>282</v>
      </c>
      <c r="B54" s="378">
        <f t="shared" si="1"/>
        <v>4800</v>
      </c>
      <c r="C54" s="377">
        <v>1236</v>
      </c>
      <c r="D54" s="377">
        <v>655</v>
      </c>
      <c r="E54" s="377">
        <v>425</v>
      </c>
      <c r="F54" s="377">
        <v>432</v>
      </c>
      <c r="G54" s="377">
        <v>372</v>
      </c>
      <c r="H54" s="377">
        <v>259</v>
      </c>
      <c r="I54" s="377">
        <v>279</v>
      </c>
      <c r="J54" s="377">
        <v>258</v>
      </c>
      <c r="K54" s="377">
        <v>278</v>
      </c>
      <c r="L54" s="54">
        <v>192</v>
      </c>
      <c r="M54" s="54">
        <v>128</v>
      </c>
      <c r="N54" s="54">
        <v>93</v>
      </c>
      <c r="O54" s="54">
        <v>73</v>
      </c>
      <c r="P54" s="54">
        <v>52</v>
      </c>
      <c r="Q54" s="54">
        <v>32</v>
      </c>
      <c r="R54" s="54">
        <v>19</v>
      </c>
      <c r="S54" s="54">
        <v>8</v>
      </c>
      <c r="T54" s="54">
        <v>5</v>
      </c>
      <c r="U54" s="54">
        <v>3</v>
      </c>
      <c r="V54" s="54">
        <v>1</v>
      </c>
      <c r="W54" s="53">
        <v>0</v>
      </c>
      <c r="X54" s="52" t="s">
        <v>282</v>
      </c>
    </row>
    <row r="55" spans="1:24" s="45" customFormat="1" ht="13.5" customHeight="1">
      <c r="A55" s="56" t="s">
        <v>281</v>
      </c>
      <c r="B55" s="378">
        <f t="shared" si="1"/>
        <v>2223</v>
      </c>
      <c r="C55" s="377">
        <v>234</v>
      </c>
      <c r="D55" s="377">
        <v>235</v>
      </c>
      <c r="E55" s="377">
        <v>243</v>
      </c>
      <c r="F55" s="377">
        <v>202</v>
      </c>
      <c r="G55" s="377">
        <v>207</v>
      </c>
      <c r="H55" s="377">
        <v>167</v>
      </c>
      <c r="I55" s="377">
        <v>174</v>
      </c>
      <c r="J55" s="377">
        <v>161</v>
      </c>
      <c r="K55" s="377">
        <v>295</v>
      </c>
      <c r="L55" s="54">
        <v>98</v>
      </c>
      <c r="M55" s="54">
        <v>81</v>
      </c>
      <c r="N55" s="54">
        <v>45</v>
      </c>
      <c r="O55" s="54">
        <v>32</v>
      </c>
      <c r="P55" s="54">
        <v>21</v>
      </c>
      <c r="Q55" s="54">
        <v>14</v>
      </c>
      <c r="R55" s="54">
        <v>11</v>
      </c>
      <c r="S55" s="54">
        <v>2</v>
      </c>
      <c r="T55" s="54">
        <v>1</v>
      </c>
      <c r="U55" s="53">
        <v>0</v>
      </c>
      <c r="V55" s="53">
        <v>0</v>
      </c>
      <c r="W55" s="53">
        <v>0</v>
      </c>
      <c r="X55" s="52" t="s">
        <v>281</v>
      </c>
    </row>
    <row r="56" spans="1:24" s="45" customFormat="1" ht="13.5" customHeight="1">
      <c r="A56" s="56" t="s">
        <v>280</v>
      </c>
      <c r="B56" s="378">
        <f t="shared" si="1"/>
        <v>4016</v>
      </c>
      <c r="C56" s="377">
        <v>689</v>
      </c>
      <c r="D56" s="377">
        <v>507</v>
      </c>
      <c r="E56" s="377">
        <v>582</v>
      </c>
      <c r="F56" s="377">
        <v>437</v>
      </c>
      <c r="G56" s="377">
        <v>336</v>
      </c>
      <c r="H56" s="377">
        <v>316</v>
      </c>
      <c r="I56" s="377">
        <v>266</v>
      </c>
      <c r="J56" s="377">
        <v>185</v>
      </c>
      <c r="K56" s="377">
        <v>190</v>
      </c>
      <c r="L56" s="54">
        <v>193</v>
      </c>
      <c r="M56" s="54">
        <v>153</v>
      </c>
      <c r="N56" s="54">
        <v>75</v>
      </c>
      <c r="O56" s="54">
        <v>26</v>
      </c>
      <c r="P56" s="54">
        <v>21</v>
      </c>
      <c r="Q56" s="54">
        <v>17</v>
      </c>
      <c r="R56" s="54">
        <v>10</v>
      </c>
      <c r="S56" s="54">
        <v>7</v>
      </c>
      <c r="T56" s="54">
        <v>3</v>
      </c>
      <c r="U56" s="54">
        <v>1</v>
      </c>
      <c r="V56" s="54">
        <v>1</v>
      </c>
      <c r="W56" s="54">
        <v>1</v>
      </c>
      <c r="X56" s="52" t="s">
        <v>280</v>
      </c>
    </row>
    <row r="57" spans="1:24" s="45" customFormat="1" ht="13.5" customHeight="1">
      <c r="A57" s="56" t="s">
        <v>279</v>
      </c>
      <c r="B57" s="378">
        <f t="shared" si="1"/>
        <v>1829</v>
      </c>
      <c r="C57" s="377">
        <v>426</v>
      </c>
      <c r="D57" s="377">
        <v>288</v>
      </c>
      <c r="E57" s="377">
        <v>197</v>
      </c>
      <c r="F57" s="377">
        <v>159</v>
      </c>
      <c r="G57" s="377">
        <v>188</v>
      </c>
      <c r="H57" s="377">
        <v>149</v>
      </c>
      <c r="I57" s="377">
        <v>77</v>
      </c>
      <c r="J57" s="377">
        <v>81</v>
      </c>
      <c r="K57" s="377">
        <v>68</v>
      </c>
      <c r="L57" s="54">
        <v>79</v>
      </c>
      <c r="M57" s="54">
        <v>59</v>
      </c>
      <c r="N57" s="54">
        <v>25</v>
      </c>
      <c r="O57" s="54">
        <v>14</v>
      </c>
      <c r="P57" s="54">
        <v>7</v>
      </c>
      <c r="Q57" s="54">
        <v>9</v>
      </c>
      <c r="R57" s="54">
        <v>1</v>
      </c>
      <c r="S57" s="54">
        <v>2</v>
      </c>
      <c r="T57" s="53">
        <v>0</v>
      </c>
      <c r="U57" s="53">
        <v>0</v>
      </c>
      <c r="V57" s="53">
        <v>0</v>
      </c>
      <c r="W57" s="53">
        <v>0</v>
      </c>
      <c r="X57" s="52" t="s">
        <v>279</v>
      </c>
    </row>
    <row r="58" spans="1:24" s="59" customFormat="1" ht="13.5" customHeight="1">
      <c r="A58" s="51" t="s">
        <v>278</v>
      </c>
      <c r="B58" s="379">
        <f t="shared" si="1"/>
        <v>3793</v>
      </c>
      <c r="C58" s="380">
        <v>706</v>
      </c>
      <c r="D58" s="380">
        <v>495</v>
      </c>
      <c r="E58" s="380">
        <v>351</v>
      </c>
      <c r="F58" s="380">
        <v>396</v>
      </c>
      <c r="G58" s="380">
        <v>330</v>
      </c>
      <c r="H58" s="380">
        <v>323</v>
      </c>
      <c r="I58" s="380">
        <v>256</v>
      </c>
      <c r="J58" s="380">
        <v>209</v>
      </c>
      <c r="K58" s="380">
        <v>238</v>
      </c>
      <c r="L58" s="60">
        <v>194</v>
      </c>
      <c r="M58" s="60">
        <v>136</v>
      </c>
      <c r="N58" s="60">
        <v>93</v>
      </c>
      <c r="O58" s="60">
        <v>21</v>
      </c>
      <c r="P58" s="60">
        <v>20</v>
      </c>
      <c r="Q58" s="60">
        <v>8</v>
      </c>
      <c r="R58" s="60">
        <v>10</v>
      </c>
      <c r="S58" s="60">
        <v>5</v>
      </c>
      <c r="T58" s="60">
        <v>2</v>
      </c>
      <c r="U58" s="50">
        <v>0</v>
      </c>
      <c r="V58" s="50">
        <v>0</v>
      </c>
      <c r="W58" s="50">
        <v>0</v>
      </c>
      <c r="X58" s="63" t="s">
        <v>278</v>
      </c>
    </row>
    <row r="59" spans="1:24" s="45" customFormat="1" ht="13.5" customHeight="1">
      <c r="A59" s="56" t="s">
        <v>277</v>
      </c>
      <c r="B59" s="378">
        <f t="shared" si="1"/>
        <v>2022</v>
      </c>
      <c r="C59" s="377">
        <v>244</v>
      </c>
      <c r="D59" s="377">
        <v>284</v>
      </c>
      <c r="E59" s="377">
        <v>190</v>
      </c>
      <c r="F59" s="377">
        <v>203</v>
      </c>
      <c r="G59" s="377">
        <v>160</v>
      </c>
      <c r="H59" s="377">
        <v>108</v>
      </c>
      <c r="I59" s="377">
        <v>102</v>
      </c>
      <c r="J59" s="377">
        <v>81</v>
      </c>
      <c r="K59" s="377">
        <v>95</v>
      </c>
      <c r="L59" s="54">
        <v>109</v>
      </c>
      <c r="M59" s="54">
        <v>123</v>
      </c>
      <c r="N59" s="54">
        <v>107</v>
      </c>
      <c r="O59" s="54">
        <v>70</v>
      </c>
      <c r="P59" s="54">
        <v>52</v>
      </c>
      <c r="Q59" s="54">
        <v>32</v>
      </c>
      <c r="R59" s="54">
        <v>27</v>
      </c>
      <c r="S59" s="54">
        <v>23</v>
      </c>
      <c r="T59" s="54">
        <v>4</v>
      </c>
      <c r="U59" s="54">
        <v>4</v>
      </c>
      <c r="V59" s="54">
        <v>4</v>
      </c>
      <c r="W59" s="53">
        <v>0</v>
      </c>
      <c r="X59" s="52" t="s">
        <v>277</v>
      </c>
    </row>
    <row r="60" spans="1:24" s="45" customFormat="1" ht="13.5" customHeight="1">
      <c r="A60" s="56" t="s">
        <v>276</v>
      </c>
      <c r="B60" s="378">
        <f t="shared" si="1"/>
        <v>4241</v>
      </c>
      <c r="C60" s="377">
        <v>621</v>
      </c>
      <c r="D60" s="377">
        <v>514</v>
      </c>
      <c r="E60" s="377">
        <v>408</v>
      </c>
      <c r="F60" s="377">
        <v>433</v>
      </c>
      <c r="G60" s="377">
        <v>345</v>
      </c>
      <c r="H60" s="377">
        <v>286</v>
      </c>
      <c r="I60" s="377">
        <v>205</v>
      </c>
      <c r="J60" s="377">
        <v>182</v>
      </c>
      <c r="K60" s="377">
        <v>214</v>
      </c>
      <c r="L60" s="54">
        <v>245</v>
      </c>
      <c r="M60" s="54">
        <v>226</v>
      </c>
      <c r="N60" s="54">
        <v>185</v>
      </c>
      <c r="O60" s="54">
        <v>114</v>
      </c>
      <c r="P60" s="54">
        <v>88</v>
      </c>
      <c r="Q60" s="54">
        <v>73</v>
      </c>
      <c r="R60" s="54">
        <v>54</v>
      </c>
      <c r="S60" s="54">
        <v>30</v>
      </c>
      <c r="T60" s="54">
        <v>15</v>
      </c>
      <c r="U60" s="54">
        <v>3</v>
      </c>
      <c r="V60" s="53">
        <v>0</v>
      </c>
      <c r="W60" s="53">
        <v>0</v>
      </c>
      <c r="X60" s="52" t="s">
        <v>276</v>
      </c>
    </row>
    <row r="61" spans="1:24" s="45" customFormat="1" ht="13.5" customHeight="1">
      <c r="A61" s="56" t="s">
        <v>275</v>
      </c>
      <c r="B61" s="378">
        <f t="shared" si="1"/>
        <v>3085</v>
      </c>
      <c r="C61" s="377">
        <v>830</v>
      </c>
      <c r="D61" s="377">
        <v>827</v>
      </c>
      <c r="E61" s="377">
        <v>259</v>
      </c>
      <c r="F61" s="377">
        <v>362</v>
      </c>
      <c r="G61" s="377">
        <v>159</v>
      </c>
      <c r="H61" s="377">
        <v>138</v>
      </c>
      <c r="I61" s="377">
        <v>80</v>
      </c>
      <c r="J61" s="377">
        <v>177</v>
      </c>
      <c r="K61" s="377">
        <v>44</v>
      </c>
      <c r="L61" s="54">
        <v>82</v>
      </c>
      <c r="M61" s="54">
        <v>50</v>
      </c>
      <c r="N61" s="54">
        <v>34</v>
      </c>
      <c r="O61" s="54">
        <v>10</v>
      </c>
      <c r="P61" s="54">
        <v>18</v>
      </c>
      <c r="Q61" s="54">
        <v>9</v>
      </c>
      <c r="R61" s="54">
        <v>3</v>
      </c>
      <c r="S61" s="53">
        <v>0</v>
      </c>
      <c r="T61" s="54">
        <v>1</v>
      </c>
      <c r="U61" s="54">
        <v>2</v>
      </c>
      <c r="V61" s="53">
        <v>0</v>
      </c>
      <c r="W61" s="53">
        <v>0</v>
      </c>
      <c r="X61" s="52" t="s">
        <v>275</v>
      </c>
    </row>
    <row r="62" spans="1:24" s="45" customFormat="1" ht="13.5" customHeight="1">
      <c r="A62" s="56" t="s">
        <v>274</v>
      </c>
      <c r="B62" s="378">
        <f t="shared" si="1"/>
        <v>3972</v>
      </c>
      <c r="C62" s="377">
        <v>683</v>
      </c>
      <c r="D62" s="377">
        <v>515</v>
      </c>
      <c r="E62" s="377">
        <v>361</v>
      </c>
      <c r="F62" s="377">
        <v>556</v>
      </c>
      <c r="G62" s="377">
        <v>379</v>
      </c>
      <c r="H62" s="377">
        <v>190</v>
      </c>
      <c r="I62" s="377">
        <v>159</v>
      </c>
      <c r="J62" s="377">
        <v>159</v>
      </c>
      <c r="K62" s="377">
        <v>167</v>
      </c>
      <c r="L62" s="54">
        <v>165</v>
      </c>
      <c r="M62" s="54">
        <v>155</v>
      </c>
      <c r="N62" s="54">
        <v>142</v>
      </c>
      <c r="O62" s="54">
        <v>117</v>
      </c>
      <c r="P62" s="54">
        <v>123</v>
      </c>
      <c r="Q62" s="54">
        <v>56</v>
      </c>
      <c r="R62" s="54">
        <v>16</v>
      </c>
      <c r="S62" s="54">
        <v>12</v>
      </c>
      <c r="T62" s="54">
        <v>11</v>
      </c>
      <c r="U62" s="54">
        <v>2</v>
      </c>
      <c r="V62" s="54">
        <v>2</v>
      </c>
      <c r="W62" s="54">
        <v>2</v>
      </c>
      <c r="X62" s="52" t="s">
        <v>274</v>
      </c>
    </row>
    <row r="63" spans="1:24" s="45" customFormat="1" ht="13.5" customHeight="1">
      <c r="A63" s="56" t="s">
        <v>273</v>
      </c>
      <c r="B63" s="378">
        <f t="shared" si="1"/>
        <v>1429</v>
      </c>
      <c r="C63" s="377">
        <v>208</v>
      </c>
      <c r="D63" s="377">
        <v>197</v>
      </c>
      <c r="E63" s="377">
        <v>168</v>
      </c>
      <c r="F63" s="377">
        <v>138</v>
      </c>
      <c r="G63" s="377">
        <v>112</v>
      </c>
      <c r="H63" s="377">
        <v>85</v>
      </c>
      <c r="I63" s="377">
        <v>84</v>
      </c>
      <c r="J63" s="377">
        <v>82</v>
      </c>
      <c r="K63" s="377">
        <v>76</v>
      </c>
      <c r="L63" s="54">
        <v>83</v>
      </c>
      <c r="M63" s="54">
        <v>71</v>
      </c>
      <c r="N63" s="54">
        <v>67</v>
      </c>
      <c r="O63" s="54">
        <v>15</v>
      </c>
      <c r="P63" s="54">
        <v>16</v>
      </c>
      <c r="Q63" s="54">
        <v>10</v>
      </c>
      <c r="R63" s="54">
        <v>7</v>
      </c>
      <c r="S63" s="54">
        <v>7</v>
      </c>
      <c r="T63" s="54">
        <v>3</v>
      </c>
      <c r="U63" s="53">
        <v>0</v>
      </c>
      <c r="V63" s="53">
        <v>0</v>
      </c>
      <c r="W63" s="53">
        <v>0</v>
      </c>
      <c r="X63" s="52" t="s">
        <v>273</v>
      </c>
    </row>
    <row r="64" spans="1:24" s="45" customFormat="1" ht="13.5" customHeight="1">
      <c r="A64" s="56" t="s">
        <v>272</v>
      </c>
      <c r="B64" s="378">
        <f t="shared" si="1"/>
        <v>2727</v>
      </c>
      <c r="C64" s="377">
        <v>358</v>
      </c>
      <c r="D64" s="377">
        <v>359</v>
      </c>
      <c r="E64" s="377">
        <v>250</v>
      </c>
      <c r="F64" s="377">
        <v>309</v>
      </c>
      <c r="G64" s="377">
        <v>187</v>
      </c>
      <c r="H64" s="377">
        <v>168</v>
      </c>
      <c r="I64" s="377">
        <v>131</v>
      </c>
      <c r="J64" s="377">
        <v>221</v>
      </c>
      <c r="K64" s="377">
        <v>205</v>
      </c>
      <c r="L64" s="54">
        <v>179</v>
      </c>
      <c r="M64" s="54">
        <v>162</v>
      </c>
      <c r="N64" s="54">
        <v>98</v>
      </c>
      <c r="O64" s="54">
        <v>39</v>
      </c>
      <c r="P64" s="54">
        <v>21</v>
      </c>
      <c r="Q64" s="54">
        <v>18</v>
      </c>
      <c r="R64" s="54">
        <v>10</v>
      </c>
      <c r="S64" s="54">
        <v>6</v>
      </c>
      <c r="T64" s="54">
        <v>4</v>
      </c>
      <c r="U64" s="54">
        <v>2</v>
      </c>
      <c r="V64" s="53">
        <v>0</v>
      </c>
      <c r="W64" s="53">
        <v>0</v>
      </c>
      <c r="X64" s="52" t="s">
        <v>272</v>
      </c>
    </row>
    <row r="65" spans="1:24" s="45" customFormat="1" ht="13.5" customHeight="1">
      <c r="A65" s="56" t="s">
        <v>271</v>
      </c>
      <c r="B65" s="378">
        <f t="shared" si="1"/>
        <v>2879</v>
      </c>
      <c r="C65" s="377">
        <v>809</v>
      </c>
      <c r="D65" s="377">
        <v>389</v>
      </c>
      <c r="E65" s="377">
        <v>306</v>
      </c>
      <c r="F65" s="377">
        <v>245</v>
      </c>
      <c r="G65" s="377">
        <v>224</v>
      </c>
      <c r="H65" s="377">
        <v>231</v>
      </c>
      <c r="I65" s="377">
        <v>140</v>
      </c>
      <c r="J65" s="377">
        <v>96</v>
      </c>
      <c r="K65" s="377">
        <v>129</v>
      </c>
      <c r="L65" s="54">
        <v>111</v>
      </c>
      <c r="M65" s="54">
        <v>71</v>
      </c>
      <c r="N65" s="54">
        <v>41</v>
      </c>
      <c r="O65" s="54">
        <v>24</v>
      </c>
      <c r="P65" s="54">
        <v>23</v>
      </c>
      <c r="Q65" s="54">
        <v>15</v>
      </c>
      <c r="R65" s="54">
        <v>18</v>
      </c>
      <c r="S65" s="54">
        <v>6</v>
      </c>
      <c r="T65" s="53">
        <v>0</v>
      </c>
      <c r="U65" s="54">
        <v>1</v>
      </c>
      <c r="V65" s="53">
        <v>0</v>
      </c>
      <c r="W65" s="53">
        <v>0</v>
      </c>
      <c r="X65" s="52" t="s">
        <v>271</v>
      </c>
    </row>
    <row r="66" spans="1:24" s="45" customFormat="1" ht="13.5" customHeight="1">
      <c r="A66" s="56" t="s">
        <v>270</v>
      </c>
      <c r="B66" s="378">
        <f t="shared" si="1"/>
        <v>1614</v>
      </c>
      <c r="C66" s="377">
        <v>742</v>
      </c>
      <c r="D66" s="377">
        <v>218</v>
      </c>
      <c r="E66" s="377">
        <v>129</v>
      </c>
      <c r="F66" s="377">
        <v>92</v>
      </c>
      <c r="G66" s="377">
        <v>84</v>
      </c>
      <c r="H66" s="377">
        <v>65</v>
      </c>
      <c r="I66" s="377">
        <v>54</v>
      </c>
      <c r="J66" s="377">
        <v>47</v>
      </c>
      <c r="K66" s="377">
        <v>62</v>
      </c>
      <c r="L66" s="54">
        <v>40</v>
      </c>
      <c r="M66" s="54">
        <v>25</v>
      </c>
      <c r="N66" s="54">
        <v>17</v>
      </c>
      <c r="O66" s="54">
        <v>12</v>
      </c>
      <c r="P66" s="54">
        <v>10</v>
      </c>
      <c r="Q66" s="54">
        <v>8</v>
      </c>
      <c r="R66" s="54">
        <v>4</v>
      </c>
      <c r="S66" s="54">
        <v>3</v>
      </c>
      <c r="T66" s="54">
        <v>1</v>
      </c>
      <c r="U66" s="53">
        <v>0</v>
      </c>
      <c r="V66" s="54">
        <v>1</v>
      </c>
      <c r="W66" s="53">
        <v>0</v>
      </c>
      <c r="X66" s="52" t="s">
        <v>270</v>
      </c>
    </row>
    <row r="67" spans="1:24" s="45" customFormat="1" ht="13.5" customHeight="1">
      <c r="A67" s="56" t="s">
        <v>269</v>
      </c>
      <c r="B67" s="378">
        <f t="shared" si="1"/>
        <v>2184</v>
      </c>
      <c r="C67" s="377">
        <v>554</v>
      </c>
      <c r="D67" s="377">
        <v>287</v>
      </c>
      <c r="E67" s="377">
        <v>244</v>
      </c>
      <c r="F67" s="377">
        <v>205</v>
      </c>
      <c r="G67" s="377">
        <v>180</v>
      </c>
      <c r="H67" s="377">
        <v>269</v>
      </c>
      <c r="I67" s="377">
        <v>113</v>
      </c>
      <c r="J67" s="377">
        <v>73</v>
      </c>
      <c r="K67" s="377">
        <v>53</v>
      </c>
      <c r="L67" s="54">
        <v>89</v>
      </c>
      <c r="M67" s="54">
        <v>45</v>
      </c>
      <c r="N67" s="54">
        <v>25</v>
      </c>
      <c r="O67" s="54">
        <v>17</v>
      </c>
      <c r="P67" s="54">
        <v>10</v>
      </c>
      <c r="Q67" s="54">
        <v>6</v>
      </c>
      <c r="R67" s="54">
        <v>1</v>
      </c>
      <c r="S67" s="54">
        <v>9</v>
      </c>
      <c r="T67" s="54">
        <v>1</v>
      </c>
      <c r="U67" s="54">
        <v>3</v>
      </c>
      <c r="V67" s="53">
        <v>0</v>
      </c>
      <c r="W67" s="53">
        <v>0</v>
      </c>
      <c r="X67" s="52" t="s">
        <v>269</v>
      </c>
    </row>
    <row r="68" spans="1:24" s="45" customFormat="1" ht="13.5" customHeight="1">
      <c r="A68" s="56" t="s">
        <v>268</v>
      </c>
      <c r="B68" s="378">
        <f t="shared" si="1"/>
        <v>2253</v>
      </c>
      <c r="C68" s="377">
        <v>496</v>
      </c>
      <c r="D68" s="377">
        <v>356</v>
      </c>
      <c r="E68" s="377">
        <v>272</v>
      </c>
      <c r="F68" s="377">
        <v>184</v>
      </c>
      <c r="G68" s="377">
        <v>174</v>
      </c>
      <c r="H68" s="377">
        <v>104</v>
      </c>
      <c r="I68" s="377">
        <v>90</v>
      </c>
      <c r="J68" s="377">
        <v>93</v>
      </c>
      <c r="K68" s="377">
        <v>127</v>
      </c>
      <c r="L68" s="54">
        <v>118</v>
      </c>
      <c r="M68" s="54">
        <v>115</v>
      </c>
      <c r="N68" s="54">
        <v>68</v>
      </c>
      <c r="O68" s="54">
        <v>17</v>
      </c>
      <c r="P68" s="54">
        <v>13</v>
      </c>
      <c r="Q68" s="54">
        <v>11</v>
      </c>
      <c r="R68" s="54">
        <v>11</v>
      </c>
      <c r="S68" s="54">
        <v>4</v>
      </c>
      <c r="T68" s="53">
        <v>0</v>
      </c>
      <c r="U68" s="53">
        <v>0</v>
      </c>
      <c r="V68" s="53">
        <v>0</v>
      </c>
      <c r="W68" s="53">
        <v>0</v>
      </c>
      <c r="X68" s="52" t="s">
        <v>268</v>
      </c>
    </row>
    <row r="69" spans="1:24" s="45" customFormat="1" ht="13.5" customHeight="1">
      <c r="A69" s="58" t="s">
        <v>267</v>
      </c>
      <c r="B69" s="378">
        <f t="shared" si="1"/>
        <v>2512</v>
      </c>
      <c r="C69" s="377">
        <v>461</v>
      </c>
      <c r="D69" s="377">
        <v>354</v>
      </c>
      <c r="E69" s="377">
        <v>229</v>
      </c>
      <c r="F69" s="377">
        <v>217</v>
      </c>
      <c r="G69" s="377">
        <v>188</v>
      </c>
      <c r="H69" s="377">
        <v>162</v>
      </c>
      <c r="I69" s="377">
        <v>115</v>
      </c>
      <c r="J69" s="377">
        <v>118</v>
      </c>
      <c r="K69" s="377">
        <v>120</v>
      </c>
      <c r="L69" s="54">
        <v>124</v>
      </c>
      <c r="M69" s="54">
        <v>134</v>
      </c>
      <c r="N69" s="54">
        <v>122</v>
      </c>
      <c r="O69" s="54">
        <v>73</v>
      </c>
      <c r="P69" s="54">
        <v>39</v>
      </c>
      <c r="Q69" s="54">
        <v>26</v>
      </c>
      <c r="R69" s="54">
        <v>10</v>
      </c>
      <c r="S69" s="54">
        <v>11</v>
      </c>
      <c r="T69" s="54">
        <v>8</v>
      </c>
      <c r="U69" s="54">
        <v>1</v>
      </c>
      <c r="V69" s="53">
        <v>0</v>
      </c>
      <c r="W69" s="53">
        <v>0</v>
      </c>
      <c r="X69" s="57" t="s">
        <v>267</v>
      </c>
    </row>
    <row r="70" spans="1:24" s="45" customFormat="1" ht="13.5" customHeight="1">
      <c r="A70" s="58" t="s">
        <v>266</v>
      </c>
      <c r="B70" s="378">
        <f t="shared" si="1"/>
        <v>3129</v>
      </c>
      <c r="C70" s="377">
        <v>737</v>
      </c>
      <c r="D70" s="377">
        <v>374</v>
      </c>
      <c r="E70" s="377">
        <v>259</v>
      </c>
      <c r="F70" s="377">
        <v>193</v>
      </c>
      <c r="G70" s="377">
        <v>211</v>
      </c>
      <c r="H70" s="377">
        <v>197</v>
      </c>
      <c r="I70" s="377">
        <v>157</v>
      </c>
      <c r="J70" s="377">
        <v>149</v>
      </c>
      <c r="K70" s="377">
        <v>183</v>
      </c>
      <c r="L70" s="54">
        <v>196</v>
      </c>
      <c r="M70" s="54">
        <v>206</v>
      </c>
      <c r="N70" s="54">
        <v>90</v>
      </c>
      <c r="O70" s="54">
        <v>80</v>
      </c>
      <c r="P70" s="54">
        <v>48</v>
      </c>
      <c r="Q70" s="54">
        <v>21</v>
      </c>
      <c r="R70" s="54">
        <v>11</v>
      </c>
      <c r="S70" s="54">
        <v>7</v>
      </c>
      <c r="T70" s="54">
        <v>9</v>
      </c>
      <c r="U70" s="54">
        <v>1</v>
      </c>
      <c r="V70" s="53">
        <v>0</v>
      </c>
      <c r="W70" s="53">
        <v>0</v>
      </c>
      <c r="X70" s="57" t="s">
        <v>266</v>
      </c>
    </row>
    <row r="71" spans="1:24" s="45" customFormat="1" ht="13.5" customHeight="1">
      <c r="A71" s="58" t="s">
        <v>265</v>
      </c>
      <c r="B71" s="378">
        <f aca="true" t="shared" si="2" ref="B71:B134">SUM(C71:W71)</f>
        <v>3800</v>
      </c>
      <c r="C71" s="377">
        <v>751</v>
      </c>
      <c r="D71" s="377">
        <v>457</v>
      </c>
      <c r="E71" s="377">
        <v>316</v>
      </c>
      <c r="F71" s="377">
        <v>550</v>
      </c>
      <c r="G71" s="377">
        <v>296</v>
      </c>
      <c r="H71" s="377">
        <v>204</v>
      </c>
      <c r="I71" s="377">
        <v>188</v>
      </c>
      <c r="J71" s="377">
        <v>187</v>
      </c>
      <c r="K71" s="377">
        <v>181</v>
      </c>
      <c r="L71" s="54">
        <v>164</v>
      </c>
      <c r="M71" s="54">
        <v>175</v>
      </c>
      <c r="N71" s="54">
        <v>111</v>
      </c>
      <c r="O71" s="54">
        <v>82</v>
      </c>
      <c r="P71" s="54">
        <v>67</v>
      </c>
      <c r="Q71" s="54">
        <v>28</v>
      </c>
      <c r="R71" s="54">
        <v>18</v>
      </c>
      <c r="S71" s="54">
        <v>10</v>
      </c>
      <c r="T71" s="54">
        <v>12</v>
      </c>
      <c r="U71" s="54">
        <v>2</v>
      </c>
      <c r="V71" s="54">
        <v>1</v>
      </c>
      <c r="W71" s="53">
        <v>0</v>
      </c>
      <c r="X71" s="57" t="s">
        <v>265</v>
      </c>
    </row>
    <row r="72" spans="1:24" s="45" customFormat="1" ht="13.5" customHeight="1">
      <c r="A72" s="58" t="s">
        <v>264</v>
      </c>
      <c r="B72" s="378">
        <f t="shared" si="2"/>
        <v>3089</v>
      </c>
      <c r="C72" s="377">
        <v>482</v>
      </c>
      <c r="D72" s="377">
        <v>423</v>
      </c>
      <c r="E72" s="377">
        <v>298</v>
      </c>
      <c r="F72" s="377">
        <v>415</v>
      </c>
      <c r="G72" s="377">
        <v>294</v>
      </c>
      <c r="H72" s="377">
        <v>201</v>
      </c>
      <c r="I72" s="377">
        <v>200</v>
      </c>
      <c r="J72" s="377">
        <v>154</v>
      </c>
      <c r="K72" s="377">
        <v>126</v>
      </c>
      <c r="L72" s="54">
        <v>148</v>
      </c>
      <c r="M72" s="54">
        <v>122</v>
      </c>
      <c r="N72" s="54">
        <v>84</v>
      </c>
      <c r="O72" s="54">
        <v>54</v>
      </c>
      <c r="P72" s="54">
        <v>41</v>
      </c>
      <c r="Q72" s="54">
        <v>22</v>
      </c>
      <c r="R72" s="54">
        <v>8</v>
      </c>
      <c r="S72" s="54">
        <v>11</v>
      </c>
      <c r="T72" s="54">
        <v>4</v>
      </c>
      <c r="U72" s="54">
        <v>2</v>
      </c>
      <c r="V72" s="53">
        <v>0</v>
      </c>
      <c r="W72" s="53">
        <v>0</v>
      </c>
      <c r="X72" s="57" t="s">
        <v>264</v>
      </c>
    </row>
    <row r="73" spans="1:24" s="45" customFormat="1" ht="13.5" customHeight="1">
      <c r="A73" s="56" t="s">
        <v>263</v>
      </c>
      <c r="B73" s="378">
        <f t="shared" si="2"/>
        <v>3657</v>
      </c>
      <c r="C73" s="377">
        <v>951</v>
      </c>
      <c r="D73" s="377">
        <v>458</v>
      </c>
      <c r="E73" s="377">
        <v>312</v>
      </c>
      <c r="F73" s="377">
        <v>241</v>
      </c>
      <c r="G73" s="377">
        <v>263</v>
      </c>
      <c r="H73" s="377">
        <v>178</v>
      </c>
      <c r="I73" s="377">
        <v>183</v>
      </c>
      <c r="J73" s="377">
        <v>151</v>
      </c>
      <c r="K73" s="377">
        <v>175</v>
      </c>
      <c r="L73" s="54">
        <v>159</v>
      </c>
      <c r="M73" s="54">
        <v>174</v>
      </c>
      <c r="N73" s="54">
        <v>193</v>
      </c>
      <c r="O73" s="54">
        <v>102</v>
      </c>
      <c r="P73" s="54">
        <v>52</v>
      </c>
      <c r="Q73" s="54">
        <v>32</v>
      </c>
      <c r="R73" s="54">
        <v>16</v>
      </c>
      <c r="S73" s="54">
        <v>10</v>
      </c>
      <c r="T73" s="54">
        <v>6</v>
      </c>
      <c r="U73" s="54">
        <v>1</v>
      </c>
      <c r="V73" s="53">
        <v>0</v>
      </c>
      <c r="W73" s="53">
        <v>0</v>
      </c>
      <c r="X73" s="52" t="s">
        <v>263</v>
      </c>
    </row>
    <row r="74" spans="1:24" s="45" customFormat="1" ht="13.5" customHeight="1">
      <c r="A74" s="56" t="s">
        <v>262</v>
      </c>
      <c r="B74" s="378">
        <f t="shared" si="2"/>
        <v>3304</v>
      </c>
      <c r="C74" s="377">
        <v>728</v>
      </c>
      <c r="D74" s="377">
        <v>446</v>
      </c>
      <c r="E74" s="377">
        <v>234</v>
      </c>
      <c r="F74" s="377">
        <v>265</v>
      </c>
      <c r="G74" s="377">
        <v>192</v>
      </c>
      <c r="H74" s="377">
        <v>208</v>
      </c>
      <c r="I74" s="377">
        <v>211</v>
      </c>
      <c r="J74" s="377">
        <v>136</v>
      </c>
      <c r="K74" s="377">
        <v>148</v>
      </c>
      <c r="L74" s="54">
        <v>180</v>
      </c>
      <c r="M74" s="54">
        <v>181</v>
      </c>
      <c r="N74" s="54">
        <v>214</v>
      </c>
      <c r="O74" s="54">
        <v>63</v>
      </c>
      <c r="P74" s="54">
        <v>37</v>
      </c>
      <c r="Q74" s="54">
        <v>29</v>
      </c>
      <c r="R74" s="54">
        <v>18</v>
      </c>
      <c r="S74" s="54">
        <v>10</v>
      </c>
      <c r="T74" s="54">
        <v>1</v>
      </c>
      <c r="U74" s="54">
        <v>3</v>
      </c>
      <c r="V74" s="53">
        <v>0</v>
      </c>
      <c r="W74" s="53">
        <v>0</v>
      </c>
      <c r="X74" s="52" t="s">
        <v>262</v>
      </c>
    </row>
    <row r="75" spans="1:24" s="45" customFormat="1" ht="13.5" customHeight="1">
      <c r="A75" s="56" t="s">
        <v>261</v>
      </c>
      <c r="B75" s="378">
        <f t="shared" si="2"/>
        <v>2846</v>
      </c>
      <c r="C75" s="377">
        <v>592</v>
      </c>
      <c r="D75" s="377">
        <v>349</v>
      </c>
      <c r="E75" s="377">
        <v>267</v>
      </c>
      <c r="F75" s="377">
        <v>225</v>
      </c>
      <c r="G75" s="377">
        <v>212</v>
      </c>
      <c r="H75" s="377">
        <v>147</v>
      </c>
      <c r="I75" s="377">
        <v>118</v>
      </c>
      <c r="J75" s="377">
        <v>122</v>
      </c>
      <c r="K75" s="377">
        <v>111</v>
      </c>
      <c r="L75" s="54">
        <v>203</v>
      </c>
      <c r="M75" s="54">
        <v>184</v>
      </c>
      <c r="N75" s="54">
        <v>146</v>
      </c>
      <c r="O75" s="54">
        <v>44</v>
      </c>
      <c r="P75" s="54">
        <v>51</v>
      </c>
      <c r="Q75" s="54">
        <v>24</v>
      </c>
      <c r="R75" s="54">
        <v>25</v>
      </c>
      <c r="S75" s="54">
        <v>16</v>
      </c>
      <c r="T75" s="54">
        <v>7</v>
      </c>
      <c r="U75" s="54">
        <v>3</v>
      </c>
      <c r="V75" s="53">
        <v>0</v>
      </c>
      <c r="W75" s="53">
        <v>0</v>
      </c>
      <c r="X75" s="52" t="s">
        <v>261</v>
      </c>
    </row>
    <row r="76" spans="1:24" s="45" customFormat="1" ht="13.5" customHeight="1">
      <c r="A76" s="56" t="s">
        <v>260</v>
      </c>
      <c r="B76" s="378">
        <f t="shared" si="2"/>
        <v>2656</v>
      </c>
      <c r="C76" s="377">
        <v>463</v>
      </c>
      <c r="D76" s="377">
        <v>302</v>
      </c>
      <c r="E76" s="377">
        <v>195</v>
      </c>
      <c r="F76" s="377">
        <v>211</v>
      </c>
      <c r="G76" s="377">
        <v>169</v>
      </c>
      <c r="H76" s="377">
        <v>165</v>
      </c>
      <c r="I76" s="377">
        <v>144</v>
      </c>
      <c r="J76" s="377">
        <v>131</v>
      </c>
      <c r="K76" s="377">
        <v>127</v>
      </c>
      <c r="L76" s="54">
        <v>166</v>
      </c>
      <c r="M76" s="54">
        <v>180</v>
      </c>
      <c r="N76" s="54">
        <v>119</v>
      </c>
      <c r="O76" s="54">
        <v>115</v>
      </c>
      <c r="P76" s="54">
        <v>52</v>
      </c>
      <c r="Q76" s="54">
        <v>51</v>
      </c>
      <c r="R76" s="54">
        <v>35</v>
      </c>
      <c r="S76" s="54">
        <v>17</v>
      </c>
      <c r="T76" s="54">
        <v>12</v>
      </c>
      <c r="U76" s="54">
        <v>1</v>
      </c>
      <c r="V76" s="54">
        <v>1</v>
      </c>
      <c r="W76" s="53">
        <v>0</v>
      </c>
      <c r="X76" s="52" t="s">
        <v>260</v>
      </c>
    </row>
    <row r="77" spans="1:24" s="45" customFormat="1" ht="13.5" customHeight="1">
      <c r="A77" s="56" t="s">
        <v>259</v>
      </c>
      <c r="B77" s="378">
        <f t="shared" si="2"/>
        <v>3971</v>
      </c>
      <c r="C77" s="377">
        <v>653</v>
      </c>
      <c r="D77" s="377">
        <v>525</v>
      </c>
      <c r="E77" s="377">
        <v>371</v>
      </c>
      <c r="F77" s="377">
        <v>321</v>
      </c>
      <c r="G77" s="377">
        <v>266</v>
      </c>
      <c r="H77" s="377">
        <v>210</v>
      </c>
      <c r="I77" s="377">
        <v>200</v>
      </c>
      <c r="J77" s="377">
        <v>201</v>
      </c>
      <c r="K77" s="377">
        <v>192</v>
      </c>
      <c r="L77" s="54">
        <v>202</v>
      </c>
      <c r="M77" s="54">
        <v>228</v>
      </c>
      <c r="N77" s="54">
        <v>212</v>
      </c>
      <c r="O77" s="54">
        <v>154</v>
      </c>
      <c r="P77" s="54">
        <v>80</v>
      </c>
      <c r="Q77" s="54">
        <v>58</v>
      </c>
      <c r="R77" s="54">
        <v>45</v>
      </c>
      <c r="S77" s="54">
        <v>29</v>
      </c>
      <c r="T77" s="54">
        <v>14</v>
      </c>
      <c r="U77" s="54">
        <v>9</v>
      </c>
      <c r="V77" s="54">
        <v>1</v>
      </c>
      <c r="W77" s="53">
        <v>0</v>
      </c>
      <c r="X77" s="52" t="s">
        <v>259</v>
      </c>
    </row>
    <row r="78" spans="1:24" s="45" customFormat="1" ht="13.5" customHeight="1">
      <c r="A78" s="56" t="s">
        <v>258</v>
      </c>
      <c r="B78" s="378">
        <f t="shared" si="2"/>
        <v>4460</v>
      </c>
      <c r="C78" s="377">
        <v>752</v>
      </c>
      <c r="D78" s="377">
        <v>433</v>
      </c>
      <c r="E78" s="377">
        <v>329</v>
      </c>
      <c r="F78" s="377">
        <v>275</v>
      </c>
      <c r="G78" s="377">
        <v>302</v>
      </c>
      <c r="H78" s="377">
        <v>242</v>
      </c>
      <c r="I78" s="377">
        <v>274</v>
      </c>
      <c r="J78" s="377">
        <v>283</v>
      </c>
      <c r="K78" s="377">
        <v>310</v>
      </c>
      <c r="L78" s="54">
        <v>284</v>
      </c>
      <c r="M78" s="54">
        <v>304</v>
      </c>
      <c r="N78" s="54">
        <v>353</v>
      </c>
      <c r="O78" s="54">
        <v>131</v>
      </c>
      <c r="P78" s="54">
        <v>63</v>
      </c>
      <c r="Q78" s="54">
        <v>53</v>
      </c>
      <c r="R78" s="54">
        <v>45</v>
      </c>
      <c r="S78" s="54">
        <v>15</v>
      </c>
      <c r="T78" s="54">
        <v>8</v>
      </c>
      <c r="U78" s="54">
        <v>4</v>
      </c>
      <c r="V78" s="53">
        <v>0</v>
      </c>
      <c r="W78" s="53">
        <v>0</v>
      </c>
      <c r="X78" s="52" t="s">
        <v>258</v>
      </c>
    </row>
    <row r="79" spans="1:24" s="45" customFormat="1" ht="13.5" customHeight="1">
      <c r="A79" s="56" t="s">
        <v>257</v>
      </c>
      <c r="B79" s="378">
        <f t="shared" si="2"/>
        <v>655</v>
      </c>
      <c r="C79" s="377">
        <v>187</v>
      </c>
      <c r="D79" s="377">
        <v>120</v>
      </c>
      <c r="E79" s="377">
        <v>77</v>
      </c>
      <c r="F79" s="377">
        <v>36</v>
      </c>
      <c r="G79" s="377">
        <v>27</v>
      </c>
      <c r="H79" s="377">
        <v>26</v>
      </c>
      <c r="I79" s="377">
        <v>14</v>
      </c>
      <c r="J79" s="377">
        <v>29</v>
      </c>
      <c r="K79" s="377">
        <v>28</v>
      </c>
      <c r="L79" s="54">
        <v>32</v>
      </c>
      <c r="M79" s="54">
        <v>25</v>
      </c>
      <c r="N79" s="54">
        <v>19</v>
      </c>
      <c r="O79" s="54">
        <v>9</v>
      </c>
      <c r="P79" s="54">
        <v>6</v>
      </c>
      <c r="Q79" s="54">
        <v>7</v>
      </c>
      <c r="R79" s="54">
        <v>3</v>
      </c>
      <c r="S79" s="54">
        <v>8</v>
      </c>
      <c r="T79" s="54">
        <v>1</v>
      </c>
      <c r="U79" s="54">
        <v>1</v>
      </c>
      <c r="V79" s="53">
        <v>0</v>
      </c>
      <c r="W79" s="53">
        <v>0</v>
      </c>
      <c r="X79" s="52" t="s">
        <v>257</v>
      </c>
    </row>
    <row r="80" spans="1:24" s="45" customFormat="1" ht="13.5" customHeight="1">
      <c r="A80" s="56" t="s">
        <v>256</v>
      </c>
      <c r="B80" s="378">
        <f t="shared" si="2"/>
        <v>2821</v>
      </c>
      <c r="C80" s="377">
        <v>498</v>
      </c>
      <c r="D80" s="377">
        <v>302</v>
      </c>
      <c r="E80" s="377">
        <v>200</v>
      </c>
      <c r="F80" s="377">
        <v>172</v>
      </c>
      <c r="G80" s="377">
        <v>135</v>
      </c>
      <c r="H80" s="377">
        <v>167</v>
      </c>
      <c r="I80" s="377">
        <v>125</v>
      </c>
      <c r="J80" s="377">
        <v>153</v>
      </c>
      <c r="K80" s="377">
        <v>223</v>
      </c>
      <c r="L80" s="54">
        <v>410</v>
      </c>
      <c r="M80" s="54">
        <v>159</v>
      </c>
      <c r="N80" s="54">
        <v>122</v>
      </c>
      <c r="O80" s="54">
        <v>44</v>
      </c>
      <c r="P80" s="54">
        <v>40</v>
      </c>
      <c r="Q80" s="54">
        <v>35</v>
      </c>
      <c r="R80" s="54">
        <v>19</v>
      </c>
      <c r="S80" s="54">
        <v>6</v>
      </c>
      <c r="T80" s="54">
        <v>4</v>
      </c>
      <c r="U80" s="54">
        <v>7</v>
      </c>
      <c r="V80" s="53">
        <v>0</v>
      </c>
      <c r="W80" s="53">
        <v>0</v>
      </c>
      <c r="X80" s="52" t="s">
        <v>256</v>
      </c>
    </row>
    <row r="81" spans="1:24" s="45" customFormat="1" ht="13.5" customHeight="1">
      <c r="A81" s="56" t="s">
        <v>255</v>
      </c>
      <c r="B81" s="378">
        <f t="shared" si="2"/>
        <v>2033</v>
      </c>
      <c r="C81" s="377">
        <v>314</v>
      </c>
      <c r="D81" s="377">
        <v>213</v>
      </c>
      <c r="E81" s="377">
        <v>166</v>
      </c>
      <c r="F81" s="377">
        <v>143</v>
      </c>
      <c r="G81" s="377">
        <v>139</v>
      </c>
      <c r="H81" s="377">
        <v>146</v>
      </c>
      <c r="I81" s="377">
        <v>95</v>
      </c>
      <c r="J81" s="377">
        <v>72</v>
      </c>
      <c r="K81" s="377">
        <v>139</v>
      </c>
      <c r="L81" s="54">
        <v>153</v>
      </c>
      <c r="M81" s="54">
        <v>237</v>
      </c>
      <c r="N81" s="54">
        <v>91</v>
      </c>
      <c r="O81" s="54">
        <v>53</v>
      </c>
      <c r="P81" s="54">
        <v>25</v>
      </c>
      <c r="Q81" s="54">
        <v>21</v>
      </c>
      <c r="R81" s="54">
        <v>13</v>
      </c>
      <c r="S81" s="54">
        <v>5</v>
      </c>
      <c r="T81" s="54">
        <v>5</v>
      </c>
      <c r="U81" s="54">
        <v>2</v>
      </c>
      <c r="V81" s="53">
        <v>0</v>
      </c>
      <c r="W81" s="54">
        <v>1</v>
      </c>
      <c r="X81" s="52" t="s">
        <v>255</v>
      </c>
    </row>
    <row r="82" spans="1:24" s="45" customFormat="1" ht="13.5" customHeight="1">
      <c r="A82" s="56" t="s">
        <v>254</v>
      </c>
      <c r="B82" s="53">
        <f t="shared" si="2"/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2" t="s">
        <v>254</v>
      </c>
    </row>
    <row r="83" spans="1:24" s="45" customFormat="1" ht="13.5" customHeight="1">
      <c r="A83" s="56" t="s">
        <v>253</v>
      </c>
      <c r="B83" s="53">
        <f t="shared" si="2"/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2" t="s">
        <v>253</v>
      </c>
    </row>
    <row r="84" spans="1:24" s="45" customFormat="1" ht="13.5" customHeight="1">
      <c r="A84" s="56" t="s">
        <v>252</v>
      </c>
      <c r="B84" s="378">
        <f t="shared" si="2"/>
        <v>1781</v>
      </c>
      <c r="C84" s="377">
        <v>247</v>
      </c>
      <c r="D84" s="377">
        <v>171</v>
      </c>
      <c r="E84" s="377">
        <v>235</v>
      </c>
      <c r="F84" s="377">
        <v>174</v>
      </c>
      <c r="G84" s="377">
        <v>141</v>
      </c>
      <c r="H84" s="377">
        <v>110</v>
      </c>
      <c r="I84" s="377">
        <v>96</v>
      </c>
      <c r="J84" s="377">
        <v>81</v>
      </c>
      <c r="K84" s="377">
        <v>100</v>
      </c>
      <c r="L84" s="54">
        <v>139</v>
      </c>
      <c r="M84" s="54">
        <v>128</v>
      </c>
      <c r="N84" s="54">
        <v>70</v>
      </c>
      <c r="O84" s="54">
        <v>24</v>
      </c>
      <c r="P84" s="54">
        <v>20</v>
      </c>
      <c r="Q84" s="54">
        <v>17</v>
      </c>
      <c r="R84" s="54">
        <v>12</v>
      </c>
      <c r="S84" s="54">
        <v>11</v>
      </c>
      <c r="T84" s="54">
        <v>3</v>
      </c>
      <c r="U84" s="54">
        <v>1</v>
      </c>
      <c r="V84" s="54">
        <v>1</v>
      </c>
      <c r="W84" s="53">
        <v>0</v>
      </c>
      <c r="X84" s="62" t="s">
        <v>252</v>
      </c>
    </row>
    <row r="85" spans="1:24" s="45" customFormat="1" ht="13.5" customHeight="1">
      <c r="A85" s="56" t="s">
        <v>251</v>
      </c>
      <c r="B85" s="378">
        <f t="shared" si="2"/>
        <v>2875</v>
      </c>
      <c r="C85" s="377">
        <v>547</v>
      </c>
      <c r="D85" s="377">
        <v>435</v>
      </c>
      <c r="E85" s="377">
        <v>351</v>
      </c>
      <c r="F85" s="377">
        <v>285</v>
      </c>
      <c r="G85" s="377">
        <v>205</v>
      </c>
      <c r="H85" s="377">
        <v>139</v>
      </c>
      <c r="I85" s="377">
        <v>120</v>
      </c>
      <c r="J85" s="377">
        <v>113</v>
      </c>
      <c r="K85" s="377">
        <v>180</v>
      </c>
      <c r="L85" s="54">
        <v>187</v>
      </c>
      <c r="M85" s="54">
        <v>143</v>
      </c>
      <c r="N85" s="54">
        <v>58</v>
      </c>
      <c r="O85" s="54">
        <v>28</v>
      </c>
      <c r="P85" s="54">
        <v>24</v>
      </c>
      <c r="Q85" s="54">
        <v>28</v>
      </c>
      <c r="R85" s="54">
        <v>16</v>
      </c>
      <c r="S85" s="54">
        <v>7</v>
      </c>
      <c r="T85" s="54">
        <v>5</v>
      </c>
      <c r="U85" s="54">
        <v>3</v>
      </c>
      <c r="V85" s="54">
        <v>1</v>
      </c>
      <c r="W85" s="53">
        <v>0</v>
      </c>
      <c r="X85" s="62" t="s">
        <v>250</v>
      </c>
    </row>
    <row r="86" spans="1:24" s="45" customFormat="1" ht="13.5" customHeight="1">
      <c r="A86" s="56" t="s">
        <v>249</v>
      </c>
      <c r="B86" s="378">
        <f t="shared" si="2"/>
        <v>1791</v>
      </c>
      <c r="C86" s="377">
        <v>230</v>
      </c>
      <c r="D86" s="377">
        <v>236</v>
      </c>
      <c r="E86" s="377">
        <v>217</v>
      </c>
      <c r="F86" s="377">
        <v>164</v>
      </c>
      <c r="G86" s="377">
        <v>140</v>
      </c>
      <c r="H86" s="377">
        <v>102</v>
      </c>
      <c r="I86" s="377">
        <v>63</v>
      </c>
      <c r="J86" s="377">
        <v>106</v>
      </c>
      <c r="K86" s="377">
        <v>119</v>
      </c>
      <c r="L86" s="54">
        <v>194</v>
      </c>
      <c r="M86" s="54">
        <v>101</v>
      </c>
      <c r="N86" s="54">
        <v>47</v>
      </c>
      <c r="O86" s="54">
        <v>20</v>
      </c>
      <c r="P86" s="54">
        <v>17</v>
      </c>
      <c r="Q86" s="54">
        <v>21</v>
      </c>
      <c r="R86" s="54">
        <v>7</v>
      </c>
      <c r="S86" s="54">
        <v>4</v>
      </c>
      <c r="T86" s="54">
        <v>3</v>
      </c>
      <c r="U86" s="53">
        <v>0</v>
      </c>
      <c r="V86" s="53">
        <v>0</v>
      </c>
      <c r="W86" s="53">
        <v>0</v>
      </c>
      <c r="X86" s="62" t="s">
        <v>248</v>
      </c>
    </row>
    <row r="87" spans="1:24" s="45" customFormat="1" ht="13.5" customHeight="1">
      <c r="A87" s="56" t="s">
        <v>247</v>
      </c>
      <c r="B87" s="378">
        <f t="shared" si="2"/>
        <v>1387</v>
      </c>
      <c r="C87" s="377">
        <v>181</v>
      </c>
      <c r="D87" s="377">
        <v>206</v>
      </c>
      <c r="E87" s="377">
        <v>154</v>
      </c>
      <c r="F87" s="377">
        <v>151</v>
      </c>
      <c r="G87" s="377">
        <v>125</v>
      </c>
      <c r="H87" s="377">
        <v>74</v>
      </c>
      <c r="I87" s="377">
        <v>45</v>
      </c>
      <c r="J87" s="377">
        <v>74</v>
      </c>
      <c r="K87" s="377">
        <v>98</v>
      </c>
      <c r="L87" s="54">
        <v>118</v>
      </c>
      <c r="M87" s="54">
        <v>69</v>
      </c>
      <c r="N87" s="54">
        <v>41</v>
      </c>
      <c r="O87" s="54">
        <v>18</v>
      </c>
      <c r="P87" s="54">
        <v>14</v>
      </c>
      <c r="Q87" s="54">
        <v>7</v>
      </c>
      <c r="R87" s="54">
        <v>5</v>
      </c>
      <c r="S87" s="54">
        <v>3</v>
      </c>
      <c r="T87" s="53">
        <v>0</v>
      </c>
      <c r="U87" s="54">
        <v>2</v>
      </c>
      <c r="V87" s="54">
        <v>2</v>
      </c>
      <c r="W87" s="53">
        <v>0</v>
      </c>
      <c r="X87" s="62" t="s">
        <v>246</v>
      </c>
    </row>
    <row r="88" spans="1:24" s="45" customFormat="1" ht="13.5" customHeight="1">
      <c r="A88" s="56" t="s">
        <v>245</v>
      </c>
      <c r="B88" s="378">
        <f t="shared" si="2"/>
        <v>2514</v>
      </c>
      <c r="C88" s="377">
        <v>509</v>
      </c>
      <c r="D88" s="377">
        <v>354</v>
      </c>
      <c r="E88" s="377">
        <v>280</v>
      </c>
      <c r="F88" s="377">
        <v>224</v>
      </c>
      <c r="G88" s="377">
        <v>213</v>
      </c>
      <c r="H88" s="377">
        <v>162</v>
      </c>
      <c r="I88" s="377">
        <v>120</v>
      </c>
      <c r="J88" s="377">
        <v>111</v>
      </c>
      <c r="K88" s="377">
        <v>134</v>
      </c>
      <c r="L88" s="54">
        <v>137</v>
      </c>
      <c r="M88" s="54">
        <v>102</v>
      </c>
      <c r="N88" s="54">
        <v>72</v>
      </c>
      <c r="O88" s="54">
        <v>33</v>
      </c>
      <c r="P88" s="54">
        <v>16</v>
      </c>
      <c r="Q88" s="54">
        <v>24</v>
      </c>
      <c r="R88" s="54">
        <v>11</v>
      </c>
      <c r="S88" s="54">
        <v>7</v>
      </c>
      <c r="T88" s="54">
        <v>3</v>
      </c>
      <c r="U88" s="54">
        <v>2</v>
      </c>
      <c r="V88" s="53">
        <v>0</v>
      </c>
      <c r="W88" s="53">
        <v>0</v>
      </c>
      <c r="X88" s="52" t="s">
        <v>245</v>
      </c>
    </row>
    <row r="89" spans="1:24" s="45" customFormat="1" ht="13.5" customHeight="1">
      <c r="A89" s="56" t="s">
        <v>244</v>
      </c>
      <c r="B89" s="378">
        <f t="shared" si="2"/>
        <v>3389</v>
      </c>
      <c r="C89" s="377">
        <v>537</v>
      </c>
      <c r="D89" s="377">
        <v>399</v>
      </c>
      <c r="E89" s="377">
        <v>379</v>
      </c>
      <c r="F89" s="377">
        <v>356</v>
      </c>
      <c r="G89" s="377">
        <v>317</v>
      </c>
      <c r="H89" s="377">
        <v>220</v>
      </c>
      <c r="I89" s="377">
        <v>196</v>
      </c>
      <c r="J89" s="377">
        <v>170</v>
      </c>
      <c r="K89" s="377">
        <v>241</v>
      </c>
      <c r="L89" s="54">
        <v>231</v>
      </c>
      <c r="M89" s="54">
        <v>163</v>
      </c>
      <c r="N89" s="54">
        <v>97</v>
      </c>
      <c r="O89" s="54">
        <v>28</v>
      </c>
      <c r="P89" s="54">
        <v>19</v>
      </c>
      <c r="Q89" s="54">
        <v>18</v>
      </c>
      <c r="R89" s="54">
        <v>10</v>
      </c>
      <c r="S89" s="54">
        <v>2</v>
      </c>
      <c r="T89" s="54">
        <v>4</v>
      </c>
      <c r="U89" s="54">
        <v>2</v>
      </c>
      <c r="V89" s="53">
        <v>0</v>
      </c>
      <c r="W89" s="53">
        <v>0</v>
      </c>
      <c r="X89" s="52" t="s">
        <v>244</v>
      </c>
    </row>
    <row r="90" spans="1:24" s="45" customFormat="1" ht="13.5" customHeight="1">
      <c r="A90" s="56" t="s">
        <v>243</v>
      </c>
      <c r="B90" s="378">
        <f t="shared" si="2"/>
        <v>1538</v>
      </c>
      <c r="C90" s="377">
        <v>294</v>
      </c>
      <c r="D90" s="377">
        <v>202</v>
      </c>
      <c r="E90" s="377">
        <v>147</v>
      </c>
      <c r="F90" s="377">
        <v>149</v>
      </c>
      <c r="G90" s="377">
        <v>122</v>
      </c>
      <c r="H90" s="377">
        <v>95</v>
      </c>
      <c r="I90" s="377">
        <v>71</v>
      </c>
      <c r="J90" s="377">
        <v>82</v>
      </c>
      <c r="K90" s="377">
        <v>85</v>
      </c>
      <c r="L90" s="54">
        <v>68</v>
      </c>
      <c r="M90" s="54">
        <v>77</v>
      </c>
      <c r="N90" s="54">
        <v>70</v>
      </c>
      <c r="O90" s="54">
        <v>26</v>
      </c>
      <c r="P90" s="54">
        <v>22</v>
      </c>
      <c r="Q90" s="54">
        <v>10</v>
      </c>
      <c r="R90" s="54">
        <v>9</v>
      </c>
      <c r="S90" s="54">
        <v>6</v>
      </c>
      <c r="T90" s="54">
        <v>2</v>
      </c>
      <c r="U90" s="54">
        <v>1</v>
      </c>
      <c r="V90" s="53">
        <v>0</v>
      </c>
      <c r="W90" s="53">
        <v>0</v>
      </c>
      <c r="X90" s="52" t="s">
        <v>243</v>
      </c>
    </row>
    <row r="91" spans="1:24" s="45" customFormat="1" ht="13.5" customHeight="1">
      <c r="A91" s="56" t="s">
        <v>242</v>
      </c>
      <c r="B91" s="378">
        <f t="shared" si="2"/>
        <v>1312</v>
      </c>
      <c r="C91" s="377">
        <v>357</v>
      </c>
      <c r="D91" s="377">
        <v>192</v>
      </c>
      <c r="E91" s="377">
        <v>99</v>
      </c>
      <c r="F91" s="377">
        <v>125</v>
      </c>
      <c r="G91" s="377">
        <v>76</v>
      </c>
      <c r="H91" s="377">
        <v>64</v>
      </c>
      <c r="I91" s="377">
        <v>62</v>
      </c>
      <c r="J91" s="377">
        <v>51</v>
      </c>
      <c r="K91" s="377">
        <v>77</v>
      </c>
      <c r="L91" s="54">
        <v>66</v>
      </c>
      <c r="M91" s="54">
        <v>43</v>
      </c>
      <c r="N91" s="54">
        <v>49</v>
      </c>
      <c r="O91" s="54">
        <v>18</v>
      </c>
      <c r="P91" s="54">
        <v>12</v>
      </c>
      <c r="Q91" s="54">
        <v>10</v>
      </c>
      <c r="R91" s="54">
        <v>5</v>
      </c>
      <c r="S91" s="54">
        <v>4</v>
      </c>
      <c r="T91" s="54">
        <v>1</v>
      </c>
      <c r="U91" s="54">
        <v>1</v>
      </c>
      <c r="V91" s="53">
        <v>0</v>
      </c>
      <c r="W91" s="53">
        <v>0</v>
      </c>
      <c r="X91" s="52" t="s">
        <v>242</v>
      </c>
    </row>
    <row r="92" spans="1:24" s="45" customFormat="1" ht="13.5" customHeight="1">
      <c r="A92" s="56" t="s">
        <v>241</v>
      </c>
      <c r="B92" s="378">
        <f t="shared" si="2"/>
        <v>1148</v>
      </c>
      <c r="C92" s="377">
        <v>228</v>
      </c>
      <c r="D92" s="377">
        <v>153</v>
      </c>
      <c r="E92" s="377">
        <v>86</v>
      </c>
      <c r="F92" s="377">
        <v>102</v>
      </c>
      <c r="G92" s="377">
        <v>72</v>
      </c>
      <c r="H92" s="377">
        <v>63</v>
      </c>
      <c r="I92" s="377">
        <v>49</v>
      </c>
      <c r="J92" s="377">
        <v>43</v>
      </c>
      <c r="K92" s="377">
        <v>82</v>
      </c>
      <c r="L92" s="54">
        <v>83</v>
      </c>
      <c r="M92" s="54">
        <v>60</v>
      </c>
      <c r="N92" s="54">
        <v>47</v>
      </c>
      <c r="O92" s="54">
        <v>31</v>
      </c>
      <c r="P92" s="54">
        <v>11</v>
      </c>
      <c r="Q92" s="54">
        <v>16</v>
      </c>
      <c r="R92" s="54">
        <v>8</v>
      </c>
      <c r="S92" s="54">
        <v>6</v>
      </c>
      <c r="T92" s="54">
        <v>5</v>
      </c>
      <c r="U92" s="54">
        <v>2</v>
      </c>
      <c r="V92" s="54">
        <v>1</v>
      </c>
      <c r="W92" s="53">
        <v>0</v>
      </c>
      <c r="X92" s="52" t="s">
        <v>241</v>
      </c>
    </row>
    <row r="93" spans="1:24" s="45" customFormat="1" ht="13.5" customHeight="1">
      <c r="A93" s="56" t="s">
        <v>240</v>
      </c>
      <c r="B93" s="378">
        <f t="shared" si="2"/>
        <v>1014</v>
      </c>
      <c r="C93" s="377">
        <v>122</v>
      </c>
      <c r="D93" s="377">
        <v>125</v>
      </c>
      <c r="E93" s="377">
        <v>152</v>
      </c>
      <c r="F93" s="377">
        <v>103</v>
      </c>
      <c r="G93" s="377">
        <v>73</v>
      </c>
      <c r="H93" s="377">
        <v>37</v>
      </c>
      <c r="I93" s="377">
        <v>61</v>
      </c>
      <c r="J93" s="377">
        <v>44</v>
      </c>
      <c r="K93" s="377">
        <v>83</v>
      </c>
      <c r="L93" s="54">
        <v>53</v>
      </c>
      <c r="M93" s="54">
        <v>67</v>
      </c>
      <c r="N93" s="54">
        <v>23</v>
      </c>
      <c r="O93" s="54">
        <v>27</v>
      </c>
      <c r="P93" s="54">
        <v>18</v>
      </c>
      <c r="Q93" s="54">
        <v>12</v>
      </c>
      <c r="R93" s="54">
        <v>8</v>
      </c>
      <c r="S93" s="54">
        <v>1</v>
      </c>
      <c r="T93" s="54">
        <v>2</v>
      </c>
      <c r="U93" s="54">
        <v>3</v>
      </c>
      <c r="V93" s="53">
        <v>0</v>
      </c>
      <c r="W93" s="53">
        <v>0</v>
      </c>
      <c r="X93" s="52" t="s">
        <v>240</v>
      </c>
    </row>
    <row r="94" spans="1:24" s="45" customFormat="1" ht="13.5" customHeight="1">
      <c r="A94" s="56" t="s">
        <v>239</v>
      </c>
      <c r="B94" s="378">
        <f t="shared" si="2"/>
        <v>3137</v>
      </c>
      <c r="C94" s="377">
        <v>468</v>
      </c>
      <c r="D94" s="377">
        <v>392</v>
      </c>
      <c r="E94" s="377">
        <v>266</v>
      </c>
      <c r="F94" s="377">
        <v>327</v>
      </c>
      <c r="G94" s="377">
        <v>292</v>
      </c>
      <c r="H94" s="377">
        <v>199</v>
      </c>
      <c r="I94" s="377">
        <v>164</v>
      </c>
      <c r="J94" s="377">
        <v>152</v>
      </c>
      <c r="K94" s="377">
        <v>170</v>
      </c>
      <c r="L94" s="54">
        <v>182</v>
      </c>
      <c r="M94" s="54">
        <v>220</v>
      </c>
      <c r="N94" s="54">
        <v>126</v>
      </c>
      <c r="O94" s="54">
        <v>60</v>
      </c>
      <c r="P94" s="54">
        <v>37</v>
      </c>
      <c r="Q94" s="54">
        <v>27</v>
      </c>
      <c r="R94" s="54">
        <v>17</v>
      </c>
      <c r="S94" s="54">
        <v>15</v>
      </c>
      <c r="T94" s="54">
        <v>16</v>
      </c>
      <c r="U94" s="54">
        <v>6</v>
      </c>
      <c r="V94" s="54">
        <v>1</v>
      </c>
      <c r="W94" s="53">
        <v>0</v>
      </c>
      <c r="X94" s="52" t="s">
        <v>239</v>
      </c>
    </row>
    <row r="95" spans="1:24" s="45" customFormat="1" ht="13.5" customHeight="1">
      <c r="A95" s="56" t="s">
        <v>238</v>
      </c>
      <c r="B95" s="378">
        <f t="shared" si="2"/>
        <v>2244</v>
      </c>
      <c r="C95" s="377">
        <v>362</v>
      </c>
      <c r="D95" s="377">
        <v>288</v>
      </c>
      <c r="E95" s="377">
        <v>241</v>
      </c>
      <c r="F95" s="377">
        <v>241</v>
      </c>
      <c r="G95" s="377">
        <v>208</v>
      </c>
      <c r="H95" s="377">
        <v>129</v>
      </c>
      <c r="I95" s="377">
        <v>116</v>
      </c>
      <c r="J95" s="377">
        <v>86</v>
      </c>
      <c r="K95" s="377">
        <v>123</v>
      </c>
      <c r="L95" s="54">
        <v>119</v>
      </c>
      <c r="M95" s="54">
        <v>117</v>
      </c>
      <c r="N95" s="54">
        <v>100</v>
      </c>
      <c r="O95" s="54">
        <v>41</v>
      </c>
      <c r="P95" s="54">
        <v>19</v>
      </c>
      <c r="Q95" s="54">
        <v>16</v>
      </c>
      <c r="R95" s="54">
        <v>16</v>
      </c>
      <c r="S95" s="54">
        <v>10</v>
      </c>
      <c r="T95" s="54">
        <v>8</v>
      </c>
      <c r="U95" s="54">
        <v>4</v>
      </c>
      <c r="V95" s="53">
        <v>0</v>
      </c>
      <c r="W95" s="53">
        <v>0</v>
      </c>
      <c r="X95" s="52" t="s">
        <v>238</v>
      </c>
    </row>
    <row r="96" spans="1:24" s="45" customFormat="1" ht="13.5" customHeight="1">
      <c r="A96" s="56" t="s">
        <v>237</v>
      </c>
      <c r="B96" s="378">
        <f t="shared" si="2"/>
        <v>2167</v>
      </c>
      <c r="C96" s="377">
        <v>342</v>
      </c>
      <c r="D96" s="377">
        <v>269</v>
      </c>
      <c r="E96" s="377">
        <v>195</v>
      </c>
      <c r="F96" s="377">
        <v>209</v>
      </c>
      <c r="G96" s="377">
        <v>193</v>
      </c>
      <c r="H96" s="377">
        <v>130</v>
      </c>
      <c r="I96" s="377">
        <v>113</v>
      </c>
      <c r="J96" s="377">
        <v>107</v>
      </c>
      <c r="K96" s="377">
        <v>96</v>
      </c>
      <c r="L96" s="54">
        <v>144</v>
      </c>
      <c r="M96" s="54">
        <v>135</v>
      </c>
      <c r="N96" s="54">
        <v>94</v>
      </c>
      <c r="O96" s="54">
        <v>55</v>
      </c>
      <c r="P96" s="54">
        <v>31</v>
      </c>
      <c r="Q96" s="54">
        <v>25</v>
      </c>
      <c r="R96" s="54">
        <v>17</v>
      </c>
      <c r="S96" s="54">
        <v>6</v>
      </c>
      <c r="T96" s="54">
        <v>2</v>
      </c>
      <c r="U96" s="54">
        <v>2</v>
      </c>
      <c r="V96" s="54">
        <v>2</v>
      </c>
      <c r="W96" s="53">
        <v>0</v>
      </c>
      <c r="X96" s="52" t="s">
        <v>237</v>
      </c>
    </row>
    <row r="97" spans="1:24" s="45" customFormat="1" ht="13.5" customHeight="1">
      <c r="A97" s="56" t="s">
        <v>236</v>
      </c>
      <c r="B97" s="378">
        <f t="shared" si="2"/>
        <v>2385</v>
      </c>
      <c r="C97" s="377">
        <v>214</v>
      </c>
      <c r="D97" s="377">
        <v>275</v>
      </c>
      <c r="E97" s="377">
        <v>226</v>
      </c>
      <c r="F97" s="377">
        <v>226</v>
      </c>
      <c r="G97" s="377">
        <v>180</v>
      </c>
      <c r="H97" s="377">
        <v>121</v>
      </c>
      <c r="I97" s="377">
        <v>109</v>
      </c>
      <c r="J97" s="377">
        <v>103</v>
      </c>
      <c r="K97" s="377">
        <v>180</v>
      </c>
      <c r="L97" s="54">
        <v>351</v>
      </c>
      <c r="M97" s="54">
        <v>199</v>
      </c>
      <c r="N97" s="54">
        <v>96</v>
      </c>
      <c r="O97" s="54">
        <v>45</v>
      </c>
      <c r="P97" s="54">
        <v>16</v>
      </c>
      <c r="Q97" s="54">
        <v>20</v>
      </c>
      <c r="R97" s="54">
        <v>11</v>
      </c>
      <c r="S97" s="54">
        <v>5</v>
      </c>
      <c r="T97" s="54">
        <v>6</v>
      </c>
      <c r="U97" s="54">
        <v>1</v>
      </c>
      <c r="V97" s="53">
        <v>0</v>
      </c>
      <c r="W97" s="54">
        <v>1</v>
      </c>
      <c r="X97" s="52" t="s">
        <v>236</v>
      </c>
    </row>
    <row r="98" spans="1:24" s="45" customFormat="1" ht="13.5" customHeight="1">
      <c r="A98" s="56" t="s">
        <v>235</v>
      </c>
      <c r="B98" s="378">
        <f t="shared" si="2"/>
        <v>2529</v>
      </c>
      <c r="C98" s="377">
        <v>282</v>
      </c>
      <c r="D98" s="377">
        <v>290</v>
      </c>
      <c r="E98" s="377">
        <v>262</v>
      </c>
      <c r="F98" s="377">
        <v>180</v>
      </c>
      <c r="G98" s="377">
        <v>208</v>
      </c>
      <c r="H98" s="377">
        <v>177</v>
      </c>
      <c r="I98" s="377">
        <v>153</v>
      </c>
      <c r="J98" s="377">
        <v>176</v>
      </c>
      <c r="K98" s="377">
        <v>139</v>
      </c>
      <c r="L98" s="54">
        <v>202</v>
      </c>
      <c r="M98" s="54">
        <v>181</v>
      </c>
      <c r="N98" s="54">
        <v>152</v>
      </c>
      <c r="O98" s="54">
        <v>49</v>
      </c>
      <c r="P98" s="54">
        <v>27</v>
      </c>
      <c r="Q98" s="54">
        <v>22</v>
      </c>
      <c r="R98" s="54">
        <v>17</v>
      </c>
      <c r="S98" s="54">
        <v>9</v>
      </c>
      <c r="T98" s="54">
        <v>3</v>
      </c>
      <c r="U98" s="53">
        <v>0</v>
      </c>
      <c r="V98" s="53">
        <v>0</v>
      </c>
      <c r="W98" s="53">
        <v>0</v>
      </c>
      <c r="X98" s="52" t="s">
        <v>235</v>
      </c>
    </row>
    <row r="99" spans="1:24" s="45" customFormat="1" ht="13.5" customHeight="1">
      <c r="A99" s="56" t="s">
        <v>234</v>
      </c>
      <c r="B99" s="378">
        <f t="shared" si="2"/>
        <v>2298</v>
      </c>
      <c r="C99" s="377">
        <v>299</v>
      </c>
      <c r="D99" s="377">
        <v>273</v>
      </c>
      <c r="E99" s="377">
        <v>203</v>
      </c>
      <c r="F99" s="377">
        <v>234</v>
      </c>
      <c r="G99" s="377">
        <v>246</v>
      </c>
      <c r="H99" s="377">
        <v>198</v>
      </c>
      <c r="I99" s="377">
        <v>119</v>
      </c>
      <c r="J99" s="377">
        <v>110</v>
      </c>
      <c r="K99" s="377">
        <v>148</v>
      </c>
      <c r="L99" s="54">
        <v>151</v>
      </c>
      <c r="M99" s="54">
        <v>136</v>
      </c>
      <c r="N99" s="54">
        <v>82</v>
      </c>
      <c r="O99" s="54">
        <v>47</v>
      </c>
      <c r="P99" s="54">
        <v>19</v>
      </c>
      <c r="Q99" s="54">
        <v>12</v>
      </c>
      <c r="R99" s="54">
        <v>9</v>
      </c>
      <c r="S99" s="54">
        <v>5</v>
      </c>
      <c r="T99" s="54">
        <v>4</v>
      </c>
      <c r="U99" s="54">
        <v>2</v>
      </c>
      <c r="V99" s="53">
        <v>0</v>
      </c>
      <c r="W99" s="54">
        <v>1</v>
      </c>
      <c r="X99" s="52" t="s">
        <v>234</v>
      </c>
    </row>
    <row r="100" spans="1:24" s="45" customFormat="1" ht="13.5" customHeight="1">
      <c r="A100" s="56" t="s">
        <v>233</v>
      </c>
      <c r="B100" s="378">
        <f t="shared" si="2"/>
        <v>1954</v>
      </c>
      <c r="C100" s="377">
        <v>370</v>
      </c>
      <c r="D100" s="377">
        <v>218</v>
      </c>
      <c r="E100" s="377">
        <v>181</v>
      </c>
      <c r="F100" s="377">
        <v>185</v>
      </c>
      <c r="G100" s="377">
        <v>136</v>
      </c>
      <c r="H100" s="377">
        <v>167</v>
      </c>
      <c r="I100" s="377">
        <v>105</v>
      </c>
      <c r="J100" s="377">
        <v>89</v>
      </c>
      <c r="K100" s="377">
        <v>87</v>
      </c>
      <c r="L100" s="54">
        <v>121</v>
      </c>
      <c r="M100" s="54">
        <v>115</v>
      </c>
      <c r="N100" s="54">
        <v>83</v>
      </c>
      <c r="O100" s="54">
        <v>37</v>
      </c>
      <c r="P100" s="54">
        <v>21</v>
      </c>
      <c r="Q100" s="54">
        <v>12</v>
      </c>
      <c r="R100" s="54">
        <v>16</v>
      </c>
      <c r="S100" s="54">
        <v>6</v>
      </c>
      <c r="T100" s="54">
        <v>3</v>
      </c>
      <c r="U100" s="54">
        <v>2</v>
      </c>
      <c r="V100" s="53">
        <v>0</v>
      </c>
      <c r="W100" s="53">
        <v>0</v>
      </c>
      <c r="X100" s="52" t="s">
        <v>233</v>
      </c>
    </row>
    <row r="101" spans="1:24" s="45" customFormat="1" ht="13.5" customHeight="1">
      <c r="A101" s="56" t="s">
        <v>232</v>
      </c>
      <c r="B101" s="378">
        <f t="shared" si="2"/>
        <v>1960</v>
      </c>
      <c r="C101" s="377">
        <v>496</v>
      </c>
      <c r="D101" s="377">
        <v>227</v>
      </c>
      <c r="E101" s="377">
        <v>155</v>
      </c>
      <c r="F101" s="377">
        <v>130</v>
      </c>
      <c r="G101" s="377">
        <v>149</v>
      </c>
      <c r="H101" s="377">
        <v>121</v>
      </c>
      <c r="I101" s="377">
        <v>108</v>
      </c>
      <c r="J101" s="377">
        <v>89</v>
      </c>
      <c r="K101" s="377">
        <v>120</v>
      </c>
      <c r="L101" s="54">
        <v>84</v>
      </c>
      <c r="M101" s="54">
        <v>98</v>
      </c>
      <c r="N101" s="54">
        <v>64</v>
      </c>
      <c r="O101" s="54">
        <v>47</v>
      </c>
      <c r="P101" s="54">
        <v>32</v>
      </c>
      <c r="Q101" s="54">
        <v>15</v>
      </c>
      <c r="R101" s="54">
        <v>12</v>
      </c>
      <c r="S101" s="54">
        <v>9</v>
      </c>
      <c r="T101" s="54">
        <v>3</v>
      </c>
      <c r="U101" s="54">
        <v>1</v>
      </c>
      <c r="V101" s="53">
        <v>0</v>
      </c>
      <c r="W101" s="53">
        <v>0</v>
      </c>
      <c r="X101" s="52" t="s">
        <v>232</v>
      </c>
    </row>
    <row r="102" spans="1:24" s="45" customFormat="1" ht="13.5" customHeight="1">
      <c r="A102" s="56" t="s">
        <v>231</v>
      </c>
      <c r="B102" s="378">
        <f t="shared" si="2"/>
        <v>4686</v>
      </c>
      <c r="C102" s="377">
        <v>617</v>
      </c>
      <c r="D102" s="377">
        <v>568</v>
      </c>
      <c r="E102" s="377">
        <v>452</v>
      </c>
      <c r="F102" s="377">
        <v>485</v>
      </c>
      <c r="G102" s="377">
        <v>462</v>
      </c>
      <c r="H102" s="377">
        <v>344</v>
      </c>
      <c r="I102" s="377">
        <v>312</v>
      </c>
      <c r="J102" s="377">
        <v>249</v>
      </c>
      <c r="K102" s="377">
        <v>264</v>
      </c>
      <c r="L102" s="54">
        <v>283</v>
      </c>
      <c r="M102" s="54">
        <v>199</v>
      </c>
      <c r="N102" s="54">
        <v>174</v>
      </c>
      <c r="O102" s="54">
        <v>124</v>
      </c>
      <c r="P102" s="54">
        <v>50</v>
      </c>
      <c r="Q102" s="54">
        <v>38</v>
      </c>
      <c r="R102" s="54">
        <v>29</v>
      </c>
      <c r="S102" s="54">
        <v>16</v>
      </c>
      <c r="T102" s="54">
        <v>15</v>
      </c>
      <c r="U102" s="54">
        <v>4</v>
      </c>
      <c r="V102" s="54">
        <v>1</v>
      </c>
      <c r="W102" s="53">
        <v>0</v>
      </c>
      <c r="X102" s="52" t="s">
        <v>231</v>
      </c>
    </row>
    <row r="103" spans="1:24" s="45" customFormat="1" ht="13.5" customHeight="1">
      <c r="A103" s="56" t="s">
        <v>230</v>
      </c>
      <c r="B103" s="378">
        <f t="shared" si="2"/>
        <v>2603</v>
      </c>
      <c r="C103" s="377">
        <v>680</v>
      </c>
      <c r="D103" s="377">
        <v>436</v>
      </c>
      <c r="E103" s="377">
        <v>245</v>
      </c>
      <c r="F103" s="377">
        <v>190</v>
      </c>
      <c r="G103" s="377">
        <v>165</v>
      </c>
      <c r="H103" s="377">
        <v>154</v>
      </c>
      <c r="I103" s="377">
        <v>115</v>
      </c>
      <c r="J103" s="377">
        <v>99</v>
      </c>
      <c r="K103" s="377">
        <v>92</v>
      </c>
      <c r="L103" s="54">
        <v>91</v>
      </c>
      <c r="M103" s="54">
        <v>78</v>
      </c>
      <c r="N103" s="54">
        <v>77</v>
      </c>
      <c r="O103" s="54">
        <v>64</v>
      </c>
      <c r="P103" s="54">
        <v>44</v>
      </c>
      <c r="Q103" s="54">
        <v>37</v>
      </c>
      <c r="R103" s="54">
        <v>14</v>
      </c>
      <c r="S103" s="54">
        <v>11</v>
      </c>
      <c r="T103" s="54">
        <v>5</v>
      </c>
      <c r="U103" s="54">
        <v>4</v>
      </c>
      <c r="V103" s="54">
        <v>2</v>
      </c>
      <c r="W103" s="53">
        <v>0</v>
      </c>
      <c r="X103" s="52" t="s">
        <v>230</v>
      </c>
    </row>
    <row r="104" spans="1:24" s="45" customFormat="1" ht="13.5" customHeight="1">
      <c r="A104" s="56" t="s">
        <v>229</v>
      </c>
      <c r="B104" s="378">
        <f t="shared" si="2"/>
        <v>3365</v>
      </c>
      <c r="C104" s="377">
        <v>644</v>
      </c>
      <c r="D104" s="377">
        <v>497</v>
      </c>
      <c r="E104" s="377">
        <v>310</v>
      </c>
      <c r="F104" s="377">
        <v>269</v>
      </c>
      <c r="G104" s="377">
        <v>237</v>
      </c>
      <c r="H104" s="377">
        <v>225</v>
      </c>
      <c r="I104" s="377">
        <v>214</v>
      </c>
      <c r="J104" s="377">
        <v>155</v>
      </c>
      <c r="K104" s="377">
        <v>171</v>
      </c>
      <c r="L104" s="54">
        <v>158</v>
      </c>
      <c r="M104" s="54">
        <v>132</v>
      </c>
      <c r="N104" s="54">
        <v>104</v>
      </c>
      <c r="O104" s="54">
        <v>114</v>
      </c>
      <c r="P104" s="54">
        <v>50</v>
      </c>
      <c r="Q104" s="54">
        <v>32</v>
      </c>
      <c r="R104" s="54">
        <v>27</v>
      </c>
      <c r="S104" s="54">
        <v>9</v>
      </c>
      <c r="T104" s="54">
        <v>13</v>
      </c>
      <c r="U104" s="54">
        <v>4</v>
      </c>
      <c r="V104" s="53">
        <v>0</v>
      </c>
      <c r="W104" s="53">
        <v>0</v>
      </c>
      <c r="X104" s="52" t="s">
        <v>229</v>
      </c>
    </row>
    <row r="105" spans="1:24" s="45" customFormat="1" ht="13.5" customHeight="1">
      <c r="A105" s="56" t="s">
        <v>228</v>
      </c>
      <c r="B105" s="378">
        <f t="shared" si="2"/>
        <v>4191</v>
      </c>
      <c r="C105" s="377">
        <v>1489</v>
      </c>
      <c r="D105" s="377">
        <v>585</v>
      </c>
      <c r="E105" s="377">
        <v>998</v>
      </c>
      <c r="F105" s="377">
        <v>194</v>
      </c>
      <c r="G105" s="377">
        <v>145</v>
      </c>
      <c r="H105" s="377">
        <v>100</v>
      </c>
      <c r="I105" s="377">
        <v>98</v>
      </c>
      <c r="J105" s="377">
        <v>76</v>
      </c>
      <c r="K105" s="377">
        <v>58</v>
      </c>
      <c r="L105" s="54">
        <v>78</v>
      </c>
      <c r="M105" s="54">
        <v>158</v>
      </c>
      <c r="N105" s="54">
        <v>77</v>
      </c>
      <c r="O105" s="54">
        <v>62</v>
      </c>
      <c r="P105" s="54">
        <v>42</v>
      </c>
      <c r="Q105" s="54">
        <v>16</v>
      </c>
      <c r="R105" s="54">
        <v>6</v>
      </c>
      <c r="S105" s="54">
        <v>3</v>
      </c>
      <c r="T105" s="54">
        <v>4</v>
      </c>
      <c r="U105" s="54">
        <v>2</v>
      </c>
      <c r="V105" s="53">
        <v>0</v>
      </c>
      <c r="W105" s="53">
        <v>0</v>
      </c>
      <c r="X105" s="52" t="s">
        <v>228</v>
      </c>
    </row>
    <row r="106" spans="1:24" s="45" customFormat="1" ht="13.5" customHeight="1">
      <c r="A106" s="56" t="s">
        <v>227</v>
      </c>
      <c r="B106" s="378">
        <f t="shared" si="2"/>
        <v>2558</v>
      </c>
      <c r="C106" s="377">
        <v>517</v>
      </c>
      <c r="D106" s="377">
        <v>378</v>
      </c>
      <c r="E106" s="377">
        <v>282</v>
      </c>
      <c r="F106" s="377">
        <v>356</v>
      </c>
      <c r="G106" s="377">
        <v>212</v>
      </c>
      <c r="H106" s="377">
        <v>98</v>
      </c>
      <c r="I106" s="377">
        <v>111</v>
      </c>
      <c r="J106" s="377">
        <v>93</v>
      </c>
      <c r="K106" s="377">
        <v>98</v>
      </c>
      <c r="L106" s="54">
        <v>93</v>
      </c>
      <c r="M106" s="54">
        <v>91</v>
      </c>
      <c r="N106" s="54">
        <v>72</v>
      </c>
      <c r="O106" s="54">
        <v>65</v>
      </c>
      <c r="P106" s="54">
        <v>41</v>
      </c>
      <c r="Q106" s="54">
        <v>28</v>
      </c>
      <c r="R106" s="54">
        <v>11</v>
      </c>
      <c r="S106" s="54">
        <v>5</v>
      </c>
      <c r="T106" s="54">
        <v>6</v>
      </c>
      <c r="U106" s="54">
        <v>1</v>
      </c>
      <c r="V106" s="53">
        <v>0</v>
      </c>
      <c r="W106" s="53">
        <v>0</v>
      </c>
      <c r="X106" s="52" t="s">
        <v>227</v>
      </c>
    </row>
    <row r="107" spans="1:24" s="45" customFormat="1" ht="13.5" customHeight="1">
      <c r="A107" s="56" t="s">
        <v>226</v>
      </c>
      <c r="B107" s="378">
        <f t="shared" si="2"/>
        <v>9886</v>
      </c>
      <c r="C107" s="377">
        <v>2529</v>
      </c>
      <c r="D107" s="377">
        <v>2614</v>
      </c>
      <c r="E107" s="377">
        <v>2703</v>
      </c>
      <c r="F107" s="377">
        <v>590</v>
      </c>
      <c r="G107" s="377">
        <v>269</v>
      </c>
      <c r="H107" s="377">
        <v>194</v>
      </c>
      <c r="I107" s="377">
        <v>163</v>
      </c>
      <c r="J107" s="377">
        <v>121</v>
      </c>
      <c r="K107" s="377">
        <v>147</v>
      </c>
      <c r="L107" s="54">
        <v>139</v>
      </c>
      <c r="M107" s="54">
        <v>125</v>
      </c>
      <c r="N107" s="54">
        <v>90</v>
      </c>
      <c r="O107" s="54">
        <v>92</v>
      </c>
      <c r="P107" s="54">
        <v>61</v>
      </c>
      <c r="Q107" s="54">
        <v>33</v>
      </c>
      <c r="R107" s="54">
        <v>7</v>
      </c>
      <c r="S107" s="54">
        <v>7</v>
      </c>
      <c r="T107" s="54">
        <v>1</v>
      </c>
      <c r="U107" s="54">
        <v>1</v>
      </c>
      <c r="V107" s="53">
        <v>0</v>
      </c>
      <c r="W107" s="53">
        <v>0</v>
      </c>
      <c r="X107" s="52" t="s">
        <v>226</v>
      </c>
    </row>
    <row r="108" spans="1:24" s="45" customFormat="1" ht="13.5" customHeight="1">
      <c r="A108" s="56" t="s">
        <v>225</v>
      </c>
      <c r="B108" s="378">
        <f t="shared" si="2"/>
        <v>790</v>
      </c>
      <c r="C108" s="377">
        <v>103</v>
      </c>
      <c r="D108" s="377">
        <v>90</v>
      </c>
      <c r="E108" s="377">
        <v>84</v>
      </c>
      <c r="F108" s="377">
        <v>88</v>
      </c>
      <c r="G108" s="377">
        <v>66</v>
      </c>
      <c r="H108" s="377">
        <v>64</v>
      </c>
      <c r="I108" s="377">
        <v>53</v>
      </c>
      <c r="J108" s="377">
        <v>42</v>
      </c>
      <c r="K108" s="377">
        <v>38</v>
      </c>
      <c r="L108" s="54">
        <v>45</v>
      </c>
      <c r="M108" s="54">
        <v>28</v>
      </c>
      <c r="N108" s="54">
        <v>36</v>
      </c>
      <c r="O108" s="54">
        <v>17</v>
      </c>
      <c r="P108" s="54">
        <v>11</v>
      </c>
      <c r="Q108" s="54">
        <v>10</v>
      </c>
      <c r="R108" s="54">
        <v>8</v>
      </c>
      <c r="S108" s="54">
        <v>4</v>
      </c>
      <c r="T108" s="54">
        <v>3</v>
      </c>
      <c r="U108" s="53">
        <v>0</v>
      </c>
      <c r="V108" s="53">
        <v>0</v>
      </c>
      <c r="W108" s="53">
        <v>0</v>
      </c>
      <c r="X108" s="52" t="s">
        <v>225</v>
      </c>
    </row>
    <row r="109" spans="1:24" s="45" customFormat="1" ht="13.5" customHeight="1">
      <c r="A109" s="56" t="s">
        <v>224</v>
      </c>
      <c r="B109" s="378">
        <f t="shared" si="2"/>
        <v>1856</v>
      </c>
      <c r="C109" s="377">
        <v>275</v>
      </c>
      <c r="D109" s="377">
        <v>221</v>
      </c>
      <c r="E109" s="377">
        <v>164</v>
      </c>
      <c r="F109" s="377">
        <v>164</v>
      </c>
      <c r="G109" s="377">
        <v>149</v>
      </c>
      <c r="H109" s="377">
        <v>136</v>
      </c>
      <c r="I109" s="377">
        <v>114</v>
      </c>
      <c r="J109" s="377">
        <v>112</v>
      </c>
      <c r="K109" s="377">
        <v>178</v>
      </c>
      <c r="L109" s="54">
        <v>109</v>
      </c>
      <c r="M109" s="54">
        <v>92</v>
      </c>
      <c r="N109" s="54">
        <v>60</v>
      </c>
      <c r="O109" s="54">
        <v>28</v>
      </c>
      <c r="P109" s="54">
        <v>26</v>
      </c>
      <c r="Q109" s="54">
        <v>14</v>
      </c>
      <c r="R109" s="54">
        <v>9</v>
      </c>
      <c r="S109" s="54">
        <v>3</v>
      </c>
      <c r="T109" s="54">
        <v>2</v>
      </c>
      <c r="U109" s="53">
        <v>0</v>
      </c>
      <c r="V109" s="53">
        <v>0</v>
      </c>
      <c r="W109" s="53">
        <v>0</v>
      </c>
      <c r="X109" s="52" t="s">
        <v>224</v>
      </c>
    </row>
    <row r="110" spans="1:24" s="45" customFormat="1" ht="13.5" customHeight="1">
      <c r="A110" s="56" t="s">
        <v>223</v>
      </c>
      <c r="B110" s="378">
        <f t="shared" si="2"/>
        <v>2365</v>
      </c>
      <c r="C110" s="377">
        <v>372</v>
      </c>
      <c r="D110" s="377">
        <v>342</v>
      </c>
      <c r="E110" s="377">
        <v>286</v>
      </c>
      <c r="F110" s="377">
        <v>254</v>
      </c>
      <c r="G110" s="377">
        <v>219</v>
      </c>
      <c r="H110" s="377">
        <v>171</v>
      </c>
      <c r="I110" s="377">
        <v>134</v>
      </c>
      <c r="J110" s="377">
        <v>109</v>
      </c>
      <c r="K110" s="377">
        <v>97</v>
      </c>
      <c r="L110" s="54">
        <v>118</v>
      </c>
      <c r="M110" s="54">
        <v>100</v>
      </c>
      <c r="N110" s="54">
        <v>49</v>
      </c>
      <c r="O110" s="54">
        <v>44</v>
      </c>
      <c r="P110" s="54">
        <v>23</v>
      </c>
      <c r="Q110" s="54">
        <v>18</v>
      </c>
      <c r="R110" s="54">
        <v>13</v>
      </c>
      <c r="S110" s="54">
        <v>8</v>
      </c>
      <c r="T110" s="54">
        <v>6</v>
      </c>
      <c r="U110" s="54">
        <v>1</v>
      </c>
      <c r="V110" s="54">
        <v>1</v>
      </c>
      <c r="W110" s="53">
        <v>0</v>
      </c>
      <c r="X110" s="52" t="s">
        <v>223</v>
      </c>
    </row>
    <row r="111" spans="1:24" s="45" customFormat="1" ht="13.5" customHeight="1">
      <c r="A111" s="56" t="s">
        <v>222</v>
      </c>
      <c r="B111" s="378">
        <f t="shared" si="2"/>
        <v>1968</v>
      </c>
      <c r="C111" s="377">
        <v>256</v>
      </c>
      <c r="D111" s="377">
        <v>204</v>
      </c>
      <c r="E111" s="377">
        <v>185</v>
      </c>
      <c r="F111" s="377">
        <v>205</v>
      </c>
      <c r="G111" s="377">
        <v>165</v>
      </c>
      <c r="H111" s="377">
        <v>121</v>
      </c>
      <c r="I111" s="377">
        <v>98</v>
      </c>
      <c r="J111" s="377">
        <v>105</v>
      </c>
      <c r="K111" s="377">
        <v>183</v>
      </c>
      <c r="L111" s="54">
        <v>155</v>
      </c>
      <c r="M111" s="54">
        <v>114</v>
      </c>
      <c r="N111" s="54">
        <v>80</v>
      </c>
      <c r="O111" s="54">
        <v>44</v>
      </c>
      <c r="P111" s="54">
        <v>15</v>
      </c>
      <c r="Q111" s="54">
        <v>21</v>
      </c>
      <c r="R111" s="54">
        <v>6</v>
      </c>
      <c r="S111" s="54">
        <v>8</v>
      </c>
      <c r="T111" s="54">
        <v>2</v>
      </c>
      <c r="U111" s="54">
        <v>1</v>
      </c>
      <c r="V111" s="53">
        <v>0</v>
      </c>
      <c r="W111" s="53">
        <v>0</v>
      </c>
      <c r="X111" s="52" t="s">
        <v>222</v>
      </c>
    </row>
    <row r="112" spans="1:24" s="59" customFormat="1" ht="13.5" customHeight="1">
      <c r="A112" s="51" t="s">
        <v>221</v>
      </c>
      <c r="B112" s="379">
        <f t="shared" si="2"/>
        <v>1597</v>
      </c>
      <c r="C112" s="380">
        <v>239</v>
      </c>
      <c r="D112" s="380">
        <v>223</v>
      </c>
      <c r="E112" s="380">
        <v>151</v>
      </c>
      <c r="F112" s="380">
        <v>156</v>
      </c>
      <c r="G112" s="380">
        <v>132</v>
      </c>
      <c r="H112" s="380">
        <v>115</v>
      </c>
      <c r="I112" s="380">
        <v>78</v>
      </c>
      <c r="J112" s="380">
        <v>89</v>
      </c>
      <c r="K112" s="380">
        <v>112</v>
      </c>
      <c r="L112" s="60">
        <v>131</v>
      </c>
      <c r="M112" s="60">
        <v>86</v>
      </c>
      <c r="N112" s="60">
        <v>46</v>
      </c>
      <c r="O112" s="60">
        <v>13</v>
      </c>
      <c r="P112" s="60">
        <v>8</v>
      </c>
      <c r="Q112" s="60">
        <v>8</v>
      </c>
      <c r="R112" s="60">
        <v>6</v>
      </c>
      <c r="S112" s="60">
        <v>3</v>
      </c>
      <c r="T112" s="60">
        <v>1</v>
      </c>
      <c r="U112" s="50">
        <v>0</v>
      </c>
      <c r="V112" s="50">
        <v>0</v>
      </c>
      <c r="W112" s="50">
        <v>0</v>
      </c>
      <c r="X112" s="63" t="s">
        <v>221</v>
      </c>
    </row>
    <row r="113" spans="1:24" s="45" customFormat="1" ht="13.5" customHeight="1">
      <c r="A113" s="56" t="s">
        <v>220</v>
      </c>
      <c r="B113" s="378">
        <f t="shared" si="2"/>
        <v>2050</v>
      </c>
      <c r="C113" s="377">
        <v>383</v>
      </c>
      <c r="D113" s="377">
        <v>415</v>
      </c>
      <c r="E113" s="377">
        <v>196</v>
      </c>
      <c r="F113" s="377">
        <v>136</v>
      </c>
      <c r="G113" s="377">
        <v>103</v>
      </c>
      <c r="H113" s="377">
        <v>89</v>
      </c>
      <c r="I113" s="377">
        <v>86</v>
      </c>
      <c r="J113" s="377">
        <v>100</v>
      </c>
      <c r="K113" s="377">
        <v>76</v>
      </c>
      <c r="L113" s="54">
        <v>107</v>
      </c>
      <c r="M113" s="54">
        <v>90</v>
      </c>
      <c r="N113" s="54">
        <v>79</v>
      </c>
      <c r="O113" s="54">
        <v>64</v>
      </c>
      <c r="P113" s="54">
        <v>36</v>
      </c>
      <c r="Q113" s="54">
        <v>40</v>
      </c>
      <c r="R113" s="54">
        <v>19</v>
      </c>
      <c r="S113" s="54">
        <v>19</v>
      </c>
      <c r="T113" s="54">
        <v>10</v>
      </c>
      <c r="U113" s="54">
        <v>2</v>
      </c>
      <c r="V113" s="53">
        <v>0</v>
      </c>
      <c r="W113" s="53">
        <v>0</v>
      </c>
      <c r="X113" s="52" t="s">
        <v>220</v>
      </c>
    </row>
    <row r="114" spans="1:24" s="45" customFormat="1" ht="13.5" customHeight="1">
      <c r="A114" s="56" t="s">
        <v>219</v>
      </c>
      <c r="B114" s="378">
        <f t="shared" si="2"/>
        <v>4753</v>
      </c>
      <c r="C114" s="377">
        <v>899</v>
      </c>
      <c r="D114" s="377">
        <v>566</v>
      </c>
      <c r="E114" s="377">
        <v>408</v>
      </c>
      <c r="F114" s="377">
        <v>340</v>
      </c>
      <c r="G114" s="377">
        <v>240</v>
      </c>
      <c r="H114" s="377">
        <v>254</v>
      </c>
      <c r="I114" s="377">
        <v>272</v>
      </c>
      <c r="J114" s="377">
        <v>187</v>
      </c>
      <c r="K114" s="377">
        <v>228</v>
      </c>
      <c r="L114" s="54">
        <v>279</v>
      </c>
      <c r="M114" s="54">
        <v>238</v>
      </c>
      <c r="N114" s="54">
        <v>215</v>
      </c>
      <c r="O114" s="54">
        <v>167</v>
      </c>
      <c r="P114" s="54">
        <v>156</v>
      </c>
      <c r="Q114" s="54">
        <v>116</v>
      </c>
      <c r="R114" s="54">
        <v>74</v>
      </c>
      <c r="S114" s="54">
        <v>59</v>
      </c>
      <c r="T114" s="54">
        <v>43</v>
      </c>
      <c r="U114" s="54">
        <v>10</v>
      </c>
      <c r="V114" s="54">
        <v>2</v>
      </c>
      <c r="W114" s="53">
        <v>0</v>
      </c>
      <c r="X114" s="52" t="s">
        <v>219</v>
      </c>
    </row>
    <row r="115" spans="1:24" s="45" customFormat="1" ht="13.5" customHeight="1">
      <c r="A115" s="56" t="s">
        <v>218</v>
      </c>
      <c r="B115" s="378">
        <f t="shared" si="2"/>
        <v>4874</v>
      </c>
      <c r="C115" s="377">
        <v>973</v>
      </c>
      <c r="D115" s="377">
        <v>558</v>
      </c>
      <c r="E115" s="377">
        <v>373</v>
      </c>
      <c r="F115" s="377">
        <v>338</v>
      </c>
      <c r="G115" s="377">
        <v>361</v>
      </c>
      <c r="H115" s="377">
        <v>277</v>
      </c>
      <c r="I115" s="377">
        <v>243</v>
      </c>
      <c r="J115" s="377">
        <v>223</v>
      </c>
      <c r="K115" s="377">
        <v>216</v>
      </c>
      <c r="L115" s="54">
        <v>239</v>
      </c>
      <c r="M115" s="54">
        <v>241</v>
      </c>
      <c r="N115" s="54">
        <v>260</v>
      </c>
      <c r="O115" s="54">
        <v>180</v>
      </c>
      <c r="P115" s="54">
        <v>123</v>
      </c>
      <c r="Q115" s="54">
        <v>124</v>
      </c>
      <c r="R115" s="54">
        <v>65</v>
      </c>
      <c r="S115" s="54">
        <v>37</v>
      </c>
      <c r="T115" s="54">
        <v>30</v>
      </c>
      <c r="U115" s="54">
        <v>12</v>
      </c>
      <c r="V115" s="54">
        <v>1</v>
      </c>
      <c r="W115" s="53">
        <v>0</v>
      </c>
      <c r="X115" s="52" t="s">
        <v>218</v>
      </c>
    </row>
    <row r="116" spans="1:24" s="45" customFormat="1" ht="13.5" customHeight="1">
      <c r="A116" s="56" t="s">
        <v>217</v>
      </c>
      <c r="B116" s="378">
        <f t="shared" si="2"/>
        <v>1567</v>
      </c>
      <c r="C116" s="377">
        <v>424</v>
      </c>
      <c r="D116" s="377">
        <v>207</v>
      </c>
      <c r="E116" s="377">
        <v>167</v>
      </c>
      <c r="F116" s="377">
        <v>94</v>
      </c>
      <c r="G116" s="377">
        <v>119</v>
      </c>
      <c r="H116" s="377">
        <v>100</v>
      </c>
      <c r="I116" s="377">
        <v>67</v>
      </c>
      <c r="J116" s="377">
        <v>69</v>
      </c>
      <c r="K116" s="377">
        <v>51</v>
      </c>
      <c r="L116" s="54">
        <v>49</v>
      </c>
      <c r="M116" s="54">
        <v>55</v>
      </c>
      <c r="N116" s="54">
        <v>36</v>
      </c>
      <c r="O116" s="54">
        <v>40</v>
      </c>
      <c r="P116" s="54">
        <v>28</v>
      </c>
      <c r="Q116" s="54">
        <v>32</v>
      </c>
      <c r="R116" s="54">
        <v>10</v>
      </c>
      <c r="S116" s="54">
        <v>10</v>
      </c>
      <c r="T116" s="54">
        <v>5</v>
      </c>
      <c r="U116" s="54">
        <v>4</v>
      </c>
      <c r="V116" s="53">
        <v>0</v>
      </c>
      <c r="W116" s="53">
        <v>0</v>
      </c>
      <c r="X116" s="52" t="s">
        <v>217</v>
      </c>
    </row>
    <row r="117" spans="1:24" s="45" customFormat="1" ht="13.5" customHeight="1">
      <c r="A117" s="56" t="s">
        <v>216</v>
      </c>
      <c r="B117" s="378">
        <f t="shared" si="2"/>
        <v>1247</v>
      </c>
      <c r="C117" s="377">
        <v>307</v>
      </c>
      <c r="D117" s="377">
        <v>188</v>
      </c>
      <c r="E117" s="377">
        <v>89</v>
      </c>
      <c r="F117" s="377">
        <v>79</v>
      </c>
      <c r="G117" s="377">
        <v>101</v>
      </c>
      <c r="H117" s="377">
        <v>58</v>
      </c>
      <c r="I117" s="377">
        <v>60</v>
      </c>
      <c r="J117" s="377">
        <v>39</v>
      </c>
      <c r="K117" s="377">
        <v>57</v>
      </c>
      <c r="L117" s="54">
        <v>39</v>
      </c>
      <c r="M117" s="54">
        <v>48</v>
      </c>
      <c r="N117" s="54">
        <v>55</v>
      </c>
      <c r="O117" s="54">
        <v>28</v>
      </c>
      <c r="P117" s="54">
        <v>26</v>
      </c>
      <c r="Q117" s="54">
        <v>32</v>
      </c>
      <c r="R117" s="54">
        <v>17</v>
      </c>
      <c r="S117" s="54">
        <v>11</v>
      </c>
      <c r="T117" s="54">
        <v>6</v>
      </c>
      <c r="U117" s="54">
        <v>5</v>
      </c>
      <c r="V117" s="54">
        <v>2</v>
      </c>
      <c r="W117" s="53">
        <v>0</v>
      </c>
      <c r="X117" s="52" t="s">
        <v>216</v>
      </c>
    </row>
    <row r="118" spans="1:24" s="45" customFormat="1" ht="13.5" customHeight="1">
      <c r="A118" s="56" t="s">
        <v>215</v>
      </c>
      <c r="B118" s="378">
        <f t="shared" si="2"/>
        <v>2061</v>
      </c>
      <c r="C118" s="377">
        <v>469</v>
      </c>
      <c r="D118" s="377">
        <v>251</v>
      </c>
      <c r="E118" s="377">
        <v>212</v>
      </c>
      <c r="F118" s="377">
        <v>213</v>
      </c>
      <c r="G118" s="377">
        <v>141</v>
      </c>
      <c r="H118" s="377">
        <v>104</v>
      </c>
      <c r="I118" s="377">
        <v>89</v>
      </c>
      <c r="J118" s="377">
        <v>83</v>
      </c>
      <c r="K118" s="377">
        <v>82</v>
      </c>
      <c r="L118" s="54">
        <v>72</v>
      </c>
      <c r="M118" s="54">
        <v>81</v>
      </c>
      <c r="N118" s="54">
        <v>76</v>
      </c>
      <c r="O118" s="54">
        <v>49</v>
      </c>
      <c r="P118" s="54">
        <v>29</v>
      </c>
      <c r="Q118" s="54">
        <v>48</v>
      </c>
      <c r="R118" s="54">
        <v>26</v>
      </c>
      <c r="S118" s="54">
        <v>15</v>
      </c>
      <c r="T118" s="54">
        <v>14</v>
      </c>
      <c r="U118" s="54">
        <v>4</v>
      </c>
      <c r="V118" s="54">
        <v>3</v>
      </c>
      <c r="W118" s="53">
        <v>0</v>
      </c>
      <c r="X118" s="52" t="s">
        <v>215</v>
      </c>
    </row>
    <row r="119" spans="1:24" s="45" customFormat="1" ht="13.5" customHeight="1">
      <c r="A119" s="56" t="s">
        <v>214</v>
      </c>
      <c r="B119" s="378">
        <f t="shared" si="2"/>
        <v>2184</v>
      </c>
      <c r="C119" s="377">
        <v>464</v>
      </c>
      <c r="D119" s="377">
        <v>246</v>
      </c>
      <c r="E119" s="377">
        <v>201</v>
      </c>
      <c r="F119" s="377">
        <v>183</v>
      </c>
      <c r="G119" s="377">
        <v>138</v>
      </c>
      <c r="H119" s="377">
        <v>116</v>
      </c>
      <c r="I119" s="377">
        <v>102</v>
      </c>
      <c r="J119" s="377">
        <v>95</v>
      </c>
      <c r="K119" s="377">
        <v>97</v>
      </c>
      <c r="L119" s="54">
        <v>100</v>
      </c>
      <c r="M119" s="54">
        <v>98</v>
      </c>
      <c r="N119" s="54">
        <v>78</v>
      </c>
      <c r="O119" s="54">
        <v>68</v>
      </c>
      <c r="P119" s="54">
        <v>54</v>
      </c>
      <c r="Q119" s="54">
        <v>60</v>
      </c>
      <c r="R119" s="54">
        <v>27</v>
      </c>
      <c r="S119" s="54">
        <v>21</v>
      </c>
      <c r="T119" s="54">
        <v>26</v>
      </c>
      <c r="U119" s="54">
        <v>9</v>
      </c>
      <c r="V119" s="54">
        <v>1</v>
      </c>
      <c r="W119" s="53">
        <v>0</v>
      </c>
      <c r="X119" s="52" t="s">
        <v>214</v>
      </c>
    </row>
    <row r="120" spans="1:24" s="45" customFormat="1" ht="13.5" customHeight="1">
      <c r="A120" s="56" t="s">
        <v>213</v>
      </c>
      <c r="B120" s="378">
        <f t="shared" si="2"/>
        <v>2621</v>
      </c>
      <c r="C120" s="377">
        <v>698</v>
      </c>
      <c r="D120" s="377">
        <v>389</v>
      </c>
      <c r="E120" s="377">
        <v>263</v>
      </c>
      <c r="F120" s="377">
        <v>268</v>
      </c>
      <c r="G120" s="377">
        <v>162</v>
      </c>
      <c r="H120" s="377">
        <v>109</v>
      </c>
      <c r="I120" s="377">
        <v>92</v>
      </c>
      <c r="J120" s="377">
        <v>90</v>
      </c>
      <c r="K120" s="377">
        <v>74</v>
      </c>
      <c r="L120" s="54">
        <v>93</v>
      </c>
      <c r="M120" s="54">
        <v>82</v>
      </c>
      <c r="N120" s="54">
        <v>71</v>
      </c>
      <c r="O120" s="54">
        <v>68</v>
      </c>
      <c r="P120" s="54">
        <v>44</v>
      </c>
      <c r="Q120" s="54">
        <v>47</v>
      </c>
      <c r="R120" s="54">
        <v>25</v>
      </c>
      <c r="S120" s="54">
        <v>26</v>
      </c>
      <c r="T120" s="54">
        <v>9</v>
      </c>
      <c r="U120" s="54">
        <v>8</v>
      </c>
      <c r="V120" s="54">
        <v>2</v>
      </c>
      <c r="W120" s="54">
        <v>1</v>
      </c>
      <c r="X120" s="52" t="s">
        <v>213</v>
      </c>
    </row>
    <row r="121" spans="1:24" s="45" customFormat="1" ht="13.5" customHeight="1">
      <c r="A121" s="56" t="s">
        <v>212</v>
      </c>
      <c r="B121" s="378">
        <f t="shared" si="2"/>
        <v>4402</v>
      </c>
      <c r="C121" s="377">
        <v>894</v>
      </c>
      <c r="D121" s="377">
        <v>768</v>
      </c>
      <c r="E121" s="377">
        <v>1012</v>
      </c>
      <c r="F121" s="377">
        <v>365</v>
      </c>
      <c r="G121" s="377">
        <v>271</v>
      </c>
      <c r="H121" s="377">
        <v>229</v>
      </c>
      <c r="I121" s="377">
        <v>221</v>
      </c>
      <c r="J121" s="377">
        <v>124</v>
      </c>
      <c r="K121" s="377">
        <v>109</v>
      </c>
      <c r="L121" s="54">
        <v>121</v>
      </c>
      <c r="M121" s="54">
        <v>85</v>
      </c>
      <c r="N121" s="54">
        <v>47</v>
      </c>
      <c r="O121" s="54">
        <v>41</v>
      </c>
      <c r="P121" s="54">
        <v>43</v>
      </c>
      <c r="Q121" s="54">
        <v>44</v>
      </c>
      <c r="R121" s="54">
        <v>14</v>
      </c>
      <c r="S121" s="54">
        <v>3</v>
      </c>
      <c r="T121" s="54">
        <v>8</v>
      </c>
      <c r="U121" s="54">
        <v>2</v>
      </c>
      <c r="V121" s="54">
        <v>1</v>
      </c>
      <c r="W121" s="53">
        <v>0</v>
      </c>
      <c r="X121" s="52" t="s">
        <v>212</v>
      </c>
    </row>
    <row r="122" spans="1:24" s="45" customFormat="1" ht="13.5" customHeight="1">
      <c r="A122" s="56" t="s">
        <v>211</v>
      </c>
      <c r="B122" s="378">
        <f t="shared" si="2"/>
        <v>3396</v>
      </c>
      <c r="C122" s="377">
        <v>751</v>
      </c>
      <c r="D122" s="377">
        <v>374</v>
      </c>
      <c r="E122" s="377">
        <v>293</v>
      </c>
      <c r="F122" s="377">
        <v>305</v>
      </c>
      <c r="G122" s="377">
        <v>229</v>
      </c>
      <c r="H122" s="377">
        <v>143</v>
      </c>
      <c r="I122" s="377">
        <v>175</v>
      </c>
      <c r="J122" s="377">
        <v>161</v>
      </c>
      <c r="K122" s="377">
        <v>138</v>
      </c>
      <c r="L122" s="54">
        <v>164</v>
      </c>
      <c r="M122" s="54">
        <v>139</v>
      </c>
      <c r="N122" s="54">
        <v>127</v>
      </c>
      <c r="O122" s="54">
        <v>107</v>
      </c>
      <c r="P122" s="54">
        <v>86</v>
      </c>
      <c r="Q122" s="54">
        <v>87</v>
      </c>
      <c r="R122" s="54">
        <v>48</v>
      </c>
      <c r="S122" s="54">
        <v>32</v>
      </c>
      <c r="T122" s="54">
        <v>24</v>
      </c>
      <c r="U122" s="54">
        <v>11</v>
      </c>
      <c r="V122" s="54">
        <v>2</v>
      </c>
      <c r="W122" s="53">
        <v>0</v>
      </c>
      <c r="X122" s="52" t="s">
        <v>211</v>
      </c>
    </row>
    <row r="123" spans="1:24" s="45" customFormat="1" ht="13.5" customHeight="1">
      <c r="A123" s="58" t="s">
        <v>210</v>
      </c>
      <c r="B123" s="378">
        <f t="shared" si="2"/>
        <v>1828</v>
      </c>
      <c r="C123" s="377">
        <v>504</v>
      </c>
      <c r="D123" s="377">
        <v>329</v>
      </c>
      <c r="E123" s="377">
        <v>219</v>
      </c>
      <c r="F123" s="377">
        <v>126</v>
      </c>
      <c r="G123" s="377">
        <v>109</v>
      </c>
      <c r="H123" s="377">
        <v>65</v>
      </c>
      <c r="I123" s="377">
        <v>77</v>
      </c>
      <c r="J123" s="377">
        <v>56</v>
      </c>
      <c r="K123" s="377">
        <v>49</v>
      </c>
      <c r="L123" s="54">
        <v>63</v>
      </c>
      <c r="M123" s="54">
        <v>56</v>
      </c>
      <c r="N123" s="54">
        <v>44</v>
      </c>
      <c r="O123" s="54">
        <v>41</v>
      </c>
      <c r="P123" s="54">
        <v>39</v>
      </c>
      <c r="Q123" s="54">
        <v>18</v>
      </c>
      <c r="R123" s="54">
        <v>14</v>
      </c>
      <c r="S123" s="54">
        <v>7</v>
      </c>
      <c r="T123" s="54">
        <v>9</v>
      </c>
      <c r="U123" s="54">
        <v>3</v>
      </c>
      <c r="V123" s="53">
        <v>0</v>
      </c>
      <c r="W123" s="53">
        <v>0</v>
      </c>
      <c r="X123" s="57" t="s">
        <v>210</v>
      </c>
    </row>
    <row r="124" spans="1:24" s="45" customFormat="1" ht="13.5" customHeight="1">
      <c r="A124" s="58" t="s">
        <v>209</v>
      </c>
      <c r="B124" s="378">
        <f t="shared" si="2"/>
        <v>3949</v>
      </c>
      <c r="C124" s="377">
        <v>735</v>
      </c>
      <c r="D124" s="377">
        <v>483</v>
      </c>
      <c r="E124" s="377">
        <v>585</v>
      </c>
      <c r="F124" s="377">
        <v>406</v>
      </c>
      <c r="G124" s="377">
        <v>244</v>
      </c>
      <c r="H124" s="377">
        <v>152</v>
      </c>
      <c r="I124" s="377">
        <v>156</v>
      </c>
      <c r="J124" s="377">
        <v>252</v>
      </c>
      <c r="K124" s="377">
        <v>197</v>
      </c>
      <c r="L124" s="54">
        <v>245</v>
      </c>
      <c r="M124" s="54">
        <v>153</v>
      </c>
      <c r="N124" s="54">
        <v>93</v>
      </c>
      <c r="O124" s="54">
        <v>84</v>
      </c>
      <c r="P124" s="54">
        <v>68</v>
      </c>
      <c r="Q124" s="54">
        <v>43</v>
      </c>
      <c r="R124" s="54">
        <v>26</v>
      </c>
      <c r="S124" s="54">
        <v>12</v>
      </c>
      <c r="T124" s="54">
        <v>10</v>
      </c>
      <c r="U124" s="54">
        <v>4</v>
      </c>
      <c r="V124" s="54">
        <v>1</v>
      </c>
      <c r="W124" s="53">
        <v>0</v>
      </c>
      <c r="X124" s="57" t="s">
        <v>209</v>
      </c>
    </row>
    <row r="125" spans="1:24" s="45" customFormat="1" ht="13.5" customHeight="1">
      <c r="A125" s="56" t="s">
        <v>208</v>
      </c>
      <c r="B125" s="378">
        <f t="shared" si="2"/>
        <v>3613</v>
      </c>
      <c r="C125" s="377">
        <v>708</v>
      </c>
      <c r="D125" s="377">
        <v>437</v>
      </c>
      <c r="E125" s="377">
        <v>318</v>
      </c>
      <c r="F125" s="377">
        <v>243</v>
      </c>
      <c r="G125" s="377">
        <v>247</v>
      </c>
      <c r="H125" s="377">
        <v>217</v>
      </c>
      <c r="I125" s="377">
        <v>163</v>
      </c>
      <c r="J125" s="377">
        <v>186</v>
      </c>
      <c r="K125" s="377">
        <v>163</v>
      </c>
      <c r="L125" s="54">
        <v>156</v>
      </c>
      <c r="M125" s="54">
        <v>161</v>
      </c>
      <c r="N125" s="54">
        <v>159</v>
      </c>
      <c r="O125" s="54">
        <v>143</v>
      </c>
      <c r="P125" s="54">
        <v>105</v>
      </c>
      <c r="Q125" s="54">
        <v>82</v>
      </c>
      <c r="R125" s="54">
        <v>49</v>
      </c>
      <c r="S125" s="54">
        <v>26</v>
      </c>
      <c r="T125" s="54">
        <v>40</v>
      </c>
      <c r="U125" s="54">
        <v>9</v>
      </c>
      <c r="V125" s="54">
        <v>1</v>
      </c>
      <c r="W125" s="53">
        <v>0</v>
      </c>
      <c r="X125" s="52" t="s">
        <v>208</v>
      </c>
    </row>
    <row r="126" spans="1:24" s="45" customFormat="1" ht="13.5" customHeight="1">
      <c r="A126" s="56" t="s">
        <v>207</v>
      </c>
      <c r="B126" s="378">
        <f t="shared" si="2"/>
        <v>3803</v>
      </c>
      <c r="C126" s="377">
        <v>1154</v>
      </c>
      <c r="D126" s="377">
        <v>546</v>
      </c>
      <c r="E126" s="377">
        <v>412</v>
      </c>
      <c r="F126" s="377">
        <v>269</v>
      </c>
      <c r="G126" s="377">
        <v>245</v>
      </c>
      <c r="H126" s="377">
        <v>170</v>
      </c>
      <c r="I126" s="377">
        <v>176</v>
      </c>
      <c r="J126" s="377">
        <v>140</v>
      </c>
      <c r="K126" s="377">
        <v>131</v>
      </c>
      <c r="L126" s="54">
        <v>108</v>
      </c>
      <c r="M126" s="54">
        <v>124</v>
      </c>
      <c r="N126" s="54">
        <v>83</v>
      </c>
      <c r="O126" s="54">
        <v>61</v>
      </c>
      <c r="P126" s="54">
        <v>62</v>
      </c>
      <c r="Q126" s="54">
        <v>51</v>
      </c>
      <c r="R126" s="54">
        <v>26</v>
      </c>
      <c r="S126" s="54">
        <v>23</v>
      </c>
      <c r="T126" s="54">
        <v>14</v>
      </c>
      <c r="U126" s="54">
        <v>5</v>
      </c>
      <c r="V126" s="54">
        <v>1</v>
      </c>
      <c r="W126" s="54">
        <v>2</v>
      </c>
      <c r="X126" s="52" t="s">
        <v>207</v>
      </c>
    </row>
    <row r="127" spans="1:24" s="45" customFormat="1" ht="13.5" customHeight="1">
      <c r="A127" s="56" t="s">
        <v>206</v>
      </c>
      <c r="B127" s="378">
        <f t="shared" si="2"/>
        <v>3216</v>
      </c>
      <c r="C127" s="377">
        <v>798</v>
      </c>
      <c r="D127" s="377">
        <v>483</v>
      </c>
      <c r="E127" s="377">
        <v>378</v>
      </c>
      <c r="F127" s="377">
        <v>274</v>
      </c>
      <c r="G127" s="377">
        <v>184</v>
      </c>
      <c r="H127" s="377">
        <v>151</v>
      </c>
      <c r="I127" s="377">
        <v>105</v>
      </c>
      <c r="J127" s="377">
        <v>121</v>
      </c>
      <c r="K127" s="377">
        <v>119</v>
      </c>
      <c r="L127" s="54">
        <v>110</v>
      </c>
      <c r="M127" s="54">
        <v>104</v>
      </c>
      <c r="N127" s="54">
        <v>101</v>
      </c>
      <c r="O127" s="54">
        <v>79</v>
      </c>
      <c r="P127" s="54">
        <v>75</v>
      </c>
      <c r="Q127" s="54">
        <v>66</v>
      </c>
      <c r="R127" s="54">
        <v>33</v>
      </c>
      <c r="S127" s="54">
        <v>17</v>
      </c>
      <c r="T127" s="54">
        <v>12</v>
      </c>
      <c r="U127" s="54">
        <v>4</v>
      </c>
      <c r="V127" s="54">
        <v>2</v>
      </c>
      <c r="W127" s="53">
        <v>0</v>
      </c>
      <c r="X127" s="52" t="s">
        <v>206</v>
      </c>
    </row>
    <row r="128" spans="1:24" s="45" customFormat="1" ht="13.5" customHeight="1">
      <c r="A128" s="56" t="s">
        <v>205</v>
      </c>
      <c r="B128" s="378">
        <f t="shared" si="2"/>
        <v>2094</v>
      </c>
      <c r="C128" s="377">
        <v>428</v>
      </c>
      <c r="D128" s="377">
        <v>378</v>
      </c>
      <c r="E128" s="377">
        <v>257</v>
      </c>
      <c r="F128" s="377">
        <v>274</v>
      </c>
      <c r="G128" s="377">
        <v>147</v>
      </c>
      <c r="H128" s="377">
        <v>90</v>
      </c>
      <c r="I128" s="377">
        <v>73</v>
      </c>
      <c r="J128" s="377">
        <v>71</v>
      </c>
      <c r="K128" s="377">
        <v>93</v>
      </c>
      <c r="L128" s="54">
        <v>71</v>
      </c>
      <c r="M128" s="54">
        <v>58</v>
      </c>
      <c r="N128" s="54">
        <v>55</v>
      </c>
      <c r="O128" s="54">
        <v>35</v>
      </c>
      <c r="P128" s="54">
        <v>24</v>
      </c>
      <c r="Q128" s="54">
        <v>18</v>
      </c>
      <c r="R128" s="54">
        <v>7</v>
      </c>
      <c r="S128" s="54">
        <v>9</v>
      </c>
      <c r="T128" s="54">
        <v>3</v>
      </c>
      <c r="U128" s="54">
        <v>2</v>
      </c>
      <c r="V128" s="54">
        <v>1</v>
      </c>
      <c r="W128" s="53">
        <v>0</v>
      </c>
      <c r="X128" s="61" t="s">
        <v>204</v>
      </c>
    </row>
    <row r="129" spans="1:24" s="45" customFormat="1" ht="13.5" customHeight="1">
      <c r="A129" s="56" t="s">
        <v>203</v>
      </c>
      <c r="B129" s="378">
        <f t="shared" si="2"/>
        <v>2222</v>
      </c>
      <c r="C129" s="377">
        <v>288</v>
      </c>
      <c r="D129" s="377">
        <v>241</v>
      </c>
      <c r="E129" s="377">
        <v>158</v>
      </c>
      <c r="F129" s="377">
        <v>197</v>
      </c>
      <c r="G129" s="377">
        <v>260</v>
      </c>
      <c r="H129" s="377">
        <v>114</v>
      </c>
      <c r="I129" s="377">
        <v>149</v>
      </c>
      <c r="J129" s="377">
        <v>153</v>
      </c>
      <c r="K129" s="377">
        <v>145</v>
      </c>
      <c r="L129" s="54">
        <v>168</v>
      </c>
      <c r="M129" s="54">
        <v>138</v>
      </c>
      <c r="N129" s="54">
        <v>73</v>
      </c>
      <c r="O129" s="54">
        <v>44</v>
      </c>
      <c r="P129" s="54">
        <v>26</v>
      </c>
      <c r="Q129" s="54">
        <v>31</v>
      </c>
      <c r="R129" s="54">
        <v>19</v>
      </c>
      <c r="S129" s="54">
        <v>6</v>
      </c>
      <c r="T129" s="54">
        <v>10</v>
      </c>
      <c r="U129" s="54">
        <v>1</v>
      </c>
      <c r="V129" s="53">
        <v>0</v>
      </c>
      <c r="W129" s="54">
        <v>1</v>
      </c>
      <c r="X129" s="61" t="s">
        <v>202</v>
      </c>
    </row>
    <row r="130" spans="1:24" s="45" customFormat="1" ht="13.5" customHeight="1">
      <c r="A130" s="56" t="s">
        <v>201</v>
      </c>
      <c r="B130" s="378">
        <f t="shared" si="2"/>
        <v>3886</v>
      </c>
      <c r="C130" s="377">
        <v>595</v>
      </c>
      <c r="D130" s="377">
        <v>477</v>
      </c>
      <c r="E130" s="377">
        <v>495</v>
      </c>
      <c r="F130" s="377">
        <v>400</v>
      </c>
      <c r="G130" s="377">
        <v>576</v>
      </c>
      <c r="H130" s="377">
        <v>236</v>
      </c>
      <c r="I130" s="377">
        <v>160</v>
      </c>
      <c r="J130" s="377">
        <v>236</v>
      </c>
      <c r="K130" s="377">
        <v>268</v>
      </c>
      <c r="L130" s="54">
        <v>162</v>
      </c>
      <c r="M130" s="54">
        <v>92</v>
      </c>
      <c r="N130" s="54">
        <v>71</v>
      </c>
      <c r="O130" s="54">
        <v>37</v>
      </c>
      <c r="P130" s="54">
        <v>24</v>
      </c>
      <c r="Q130" s="54">
        <v>36</v>
      </c>
      <c r="R130" s="54">
        <v>6</v>
      </c>
      <c r="S130" s="54">
        <v>5</v>
      </c>
      <c r="T130" s="54">
        <v>8</v>
      </c>
      <c r="U130" s="54">
        <v>2</v>
      </c>
      <c r="V130" s="53">
        <v>0</v>
      </c>
      <c r="W130" s="53">
        <v>0</v>
      </c>
      <c r="X130" s="52" t="s">
        <v>201</v>
      </c>
    </row>
    <row r="131" spans="1:24" s="45" customFormat="1" ht="13.5" customHeight="1">
      <c r="A131" s="56" t="s">
        <v>200</v>
      </c>
      <c r="B131" s="378">
        <f t="shared" si="2"/>
        <v>1904</v>
      </c>
      <c r="C131" s="377">
        <v>411</v>
      </c>
      <c r="D131" s="377">
        <v>269</v>
      </c>
      <c r="E131" s="377">
        <v>158</v>
      </c>
      <c r="F131" s="377">
        <v>147</v>
      </c>
      <c r="G131" s="377">
        <v>141</v>
      </c>
      <c r="H131" s="377">
        <v>94</v>
      </c>
      <c r="I131" s="377">
        <v>68</v>
      </c>
      <c r="J131" s="377">
        <v>77</v>
      </c>
      <c r="K131" s="377">
        <v>68</v>
      </c>
      <c r="L131" s="54">
        <v>73</v>
      </c>
      <c r="M131" s="54">
        <v>93</v>
      </c>
      <c r="N131" s="54">
        <v>85</v>
      </c>
      <c r="O131" s="54">
        <v>72</v>
      </c>
      <c r="P131" s="54">
        <v>50</v>
      </c>
      <c r="Q131" s="54">
        <v>48</v>
      </c>
      <c r="R131" s="54">
        <v>14</v>
      </c>
      <c r="S131" s="54">
        <v>18</v>
      </c>
      <c r="T131" s="54">
        <v>10</v>
      </c>
      <c r="U131" s="54">
        <v>7</v>
      </c>
      <c r="V131" s="54">
        <v>1</v>
      </c>
      <c r="W131" s="53">
        <v>0</v>
      </c>
      <c r="X131" s="52" t="s">
        <v>200</v>
      </c>
    </row>
    <row r="132" spans="1:24" s="45" customFormat="1" ht="13.5" customHeight="1">
      <c r="A132" s="56" t="s">
        <v>199</v>
      </c>
      <c r="B132" s="378">
        <f t="shared" si="2"/>
        <v>2657</v>
      </c>
      <c r="C132" s="377">
        <v>785</v>
      </c>
      <c r="D132" s="377">
        <v>371</v>
      </c>
      <c r="E132" s="377">
        <v>267</v>
      </c>
      <c r="F132" s="377">
        <v>206</v>
      </c>
      <c r="G132" s="377">
        <v>158</v>
      </c>
      <c r="H132" s="377">
        <v>109</v>
      </c>
      <c r="I132" s="377">
        <v>97</v>
      </c>
      <c r="J132" s="377">
        <v>104</v>
      </c>
      <c r="K132" s="377">
        <v>91</v>
      </c>
      <c r="L132" s="54">
        <v>103</v>
      </c>
      <c r="M132" s="54">
        <v>93</v>
      </c>
      <c r="N132" s="54">
        <v>60</v>
      </c>
      <c r="O132" s="54">
        <v>51</v>
      </c>
      <c r="P132" s="54">
        <v>48</v>
      </c>
      <c r="Q132" s="54">
        <v>49</v>
      </c>
      <c r="R132" s="54">
        <v>31</v>
      </c>
      <c r="S132" s="54">
        <v>16</v>
      </c>
      <c r="T132" s="54">
        <v>10</v>
      </c>
      <c r="U132" s="54">
        <v>7</v>
      </c>
      <c r="V132" s="54">
        <v>1</v>
      </c>
      <c r="W132" s="53">
        <v>0</v>
      </c>
      <c r="X132" s="52" t="s">
        <v>199</v>
      </c>
    </row>
    <row r="133" spans="1:24" s="45" customFormat="1" ht="13.5" customHeight="1">
      <c r="A133" s="56" t="s">
        <v>198</v>
      </c>
      <c r="B133" s="378">
        <f t="shared" si="2"/>
        <v>4117</v>
      </c>
      <c r="C133" s="377">
        <v>1434</v>
      </c>
      <c r="D133" s="377">
        <v>619</v>
      </c>
      <c r="E133" s="377">
        <v>308</v>
      </c>
      <c r="F133" s="377">
        <v>224</v>
      </c>
      <c r="G133" s="377">
        <v>224</v>
      </c>
      <c r="H133" s="377">
        <v>170</v>
      </c>
      <c r="I133" s="377">
        <v>147</v>
      </c>
      <c r="J133" s="377">
        <v>156</v>
      </c>
      <c r="K133" s="377">
        <v>134</v>
      </c>
      <c r="L133" s="54">
        <v>152</v>
      </c>
      <c r="M133" s="54">
        <v>134</v>
      </c>
      <c r="N133" s="54">
        <v>107</v>
      </c>
      <c r="O133" s="54">
        <v>83</v>
      </c>
      <c r="P133" s="54">
        <v>74</v>
      </c>
      <c r="Q133" s="54">
        <v>71</v>
      </c>
      <c r="R133" s="54">
        <v>25</v>
      </c>
      <c r="S133" s="54">
        <v>30</v>
      </c>
      <c r="T133" s="54">
        <v>20</v>
      </c>
      <c r="U133" s="54">
        <v>3</v>
      </c>
      <c r="V133" s="54">
        <v>2</v>
      </c>
      <c r="W133" s="53">
        <v>0</v>
      </c>
      <c r="X133" s="52" t="s">
        <v>198</v>
      </c>
    </row>
    <row r="134" spans="1:24" s="45" customFormat="1" ht="13.5" customHeight="1">
      <c r="A134" s="56" t="s">
        <v>197</v>
      </c>
      <c r="B134" s="378">
        <f t="shared" si="2"/>
        <v>3833</v>
      </c>
      <c r="C134" s="377">
        <v>1005</v>
      </c>
      <c r="D134" s="377">
        <v>1565</v>
      </c>
      <c r="E134" s="377">
        <v>278</v>
      </c>
      <c r="F134" s="377">
        <v>176</v>
      </c>
      <c r="G134" s="377">
        <v>142</v>
      </c>
      <c r="H134" s="377">
        <v>105</v>
      </c>
      <c r="I134" s="377">
        <v>100</v>
      </c>
      <c r="J134" s="377">
        <v>139</v>
      </c>
      <c r="K134" s="377">
        <v>93</v>
      </c>
      <c r="L134" s="54">
        <v>60</v>
      </c>
      <c r="M134" s="54">
        <v>29</v>
      </c>
      <c r="N134" s="54">
        <v>33</v>
      </c>
      <c r="O134" s="54">
        <v>29</v>
      </c>
      <c r="P134" s="54">
        <v>37</v>
      </c>
      <c r="Q134" s="54">
        <v>22</v>
      </c>
      <c r="R134" s="54">
        <v>10</v>
      </c>
      <c r="S134" s="54">
        <v>5</v>
      </c>
      <c r="T134" s="54">
        <v>4</v>
      </c>
      <c r="U134" s="54">
        <v>1</v>
      </c>
      <c r="V134" s="53">
        <v>0</v>
      </c>
      <c r="W134" s="53">
        <v>0</v>
      </c>
      <c r="X134" s="52" t="s">
        <v>197</v>
      </c>
    </row>
    <row r="135" spans="1:24" s="45" customFormat="1" ht="13.5" customHeight="1">
      <c r="A135" s="56" t="s">
        <v>196</v>
      </c>
      <c r="B135" s="378">
        <f aca="true" t="shared" si="3" ref="B135:B198">SUM(C135:W135)</f>
        <v>1479</v>
      </c>
      <c r="C135" s="377">
        <v>387</v>
      </c>
      <c r="D135" s="377">
        <v>702</v>
      </c>
      <c r="E135" s="377">
        <v>94</v>
      </c>
      <c r="F135" s="377">
        <v>71</v>
      </c>
      <c r="G135" s="377">
        <v>33</v>
      </c>
      <c r="H135" s="377">
        <v>32</v>
      </c>
      <c r="I135" s="377">
        <v>31</v>
      </c>
      <c r="J135" s="377">
        <v>29</v>
      </c>
      <c r="K135" s="377">
        <v>22</v>
      </c>
      <c r="L135" s="54">
        <v>21</v>
      </c>
      <c r="M135" s="54">
        <v>17</v>
      </c>
      <c r="N135" s="54">
        <v>7</v>
      </c>
      <c r="O135" s="54">
        <v>8</v>
      </c>
      <c r="P135" s="54">
        <v>8</v>
      </c>
      <c r="Q135" s="54">
        <v>11</v>
      </c>
      <c r="R135" s="54">
        <v>4</v>
      </c>
      <c r="S135" s="54">
        <v>2</v>
      </c>
      <c r="T135" s="53">
        <v>0</v>
      </c>
      <c r="U135" s="53">
        <v>0</v>
      </c>
      <c r="V135" s="53">
        <v>0</v>
      </c>
      <c r="W135" s="53">
        <v>0</v>
      </c>
      <c r="X135" s="61" t="s">
        <v>195</v>
      </c>
    </row>
    <row r="136" spans="1:24" s="45" customFormat="1" ht="13.5" customHeight="1">
      <c r="A136" s="56" t="s">
        <v>194</v>
      </c>
      <c r="B136" s="378">
        <f t="shared" si="3"/>
        <v>2184</v>
      </c>
      <c r="C136" s="377">
        <v>428</v>
      </c>
      <c r="D136" s="377">
        <v>270</v>
      </c>
      <c r="E136" s="377">
        <v>214</v>
      </c>
      <c r="F136" s="377">
        <v>166</v>
      </c>
      <c r="G136" s="377">
        <v>180</v>
      </c>
      <c r="H136" s="377">
        <v>105</v>
      </c>
      <c r="I136" s="377">
        <v>91</v>
      </c>
      <c r="J136" s="377">
        <v>90</v>
      </c>
      <c r="K136" s="377">
        <v>95</v>
      </c>
      <c r="L136" s="54">
        <v>113</v>
      </c>
      <c r="M136" s="54">
        <v>103</v>
      </c>
      <c r="N136" s="54">
        <v>90</v>
      </c>
      <c r="O136" s="54">
        <v>70</v>
      </c>
      <c r="P136" s="54">
        <v>67</v>
      </c>
      <c r="Q136" s="54">
        <v>47</v>
      </c>
      <c r="R136" s="54">
        <v>23</v>
      </c>
      <c r="S136" s="54">
        <v>20</v>
      </c>
      <c r="T136" s="54">
        <v>8</v>
      </c>
      <c r="U136" s="54">
        <v>2</v>
      </c>
      <c r="V136" s="54">
        <v>2</v>
      </c>
      <c r="W136" s="53">
        <v>0</v>
      </c>
      <c r="X136" s="61" t="s">
        <v>193</v>
      </c>
    </row>
    <row r="137" spans="1:24" s="45" customFormat="1" ht="13.5" customHeight="1">
      <c r="A137" s="56" t="s">
        <v>192</v>
      </c>
      <c r="B137" s="378">
        <f t="shared" si="3"/>
        <v>1946</v>
      </c>
      <c r="C137" s="377">
        <v>446</v>
      </c>
      <c r="D137" s="377">
        <v>333</v>
      </c>
      <c r="E137" s="377">
        <v>154</v>
      </c>
      <c r="F137" s="377">
        <v>127</v>
      </c>
      <c r="G137" s="377">
        <v>126</v>
      </c>
      <c r="H137" s="377">
        <v>89</v>
      </c>
      <c r="I137" s="377">
        <v>98</v>
      </c>
      <c r="J137" s="377">
        <v>102</v>
      </c>
      <c r="K137" s="377">
        <v>79</v>
      </c>
      <c r="L137" s="54">
        <v>84</v>
      </c>
      <c r="M137" s="54">
        <v>73</v>
      </c>
      <c r="N137" s="54">
        <v>69</v>
      </c>
      <c r="O137" s="54">
        <v>65</v>
      </c>
      <c r="P137" s="54">
        <v>43</v>
      </c>
      <c r="Q137" s="54">
        <v>28</v>
      </c>
      <c r="R137" s="54">
        <v>13</v>
      </c>
      <c r="S137" s="54">
        <v>8</v>
      </c>
      <c r="T137" s="54">
        <v>3</v>
      </c>
      <c r="U137" s="54">
        <v>4</v>
      </c>
      <c r="V137" s="54">
        <v>2</v>
      </c>
      <c r="W137" s="53">
        <v>0</v>
      </c>
      <c r="X137" s="61" t="s">
        <v>191</v>
      </c>
    </row>
    <row r="138" spans="1:24" s="45" customFormat="1" ht="13.5" customHeight="1">
      <c r="A138" s="56" t="s">
        <v>190</v>
      </c>
      <c r="B138" s="378">
        <f t="shared" si="3"/>
        <v>2045</v>
      </c>
      <c r="C138" s="377">
        <v>648</v>
      </c>
      <c r="D138" s="377">
        <v>295</v>
      </c>
      <c r="E138" s="377">
        <v>134</v>
      </c>
      <c r="F138" s="377">
        <v>86</v>
      </c>
      <c r="G138" s="377">
        <v>110</v>
      </c>
      <c r="H138" s="377">
        <v>94</v>
      </c>
      <c r="I138" s="377">
        <v>85</v>
      </c>
      <c r="J138" s="377">
        <v>102</v>
      </c>
      <c r="K138" s="377">
        <v>88</v>
      </c>
      <c r="L138" s="54">
        <v>91</v>
      </c>
      <c r="M138" s="54">
        <v>65</v>
      </c>
      <c r="N138" s="54">
        <v>60</v>
      </c>
      <c r="O138" s="54">
        <v>51</v>
      </c>
      <c r="P138" s="54">
        <v>45</v>
      </c>
      <c r="Q138" s="54">
        <v>46</v>
      </c>
      <c r="R138" s="54">
        <v>19</v>
      </c>
      <c r="S138" s="54">
        <v>9</v>
      </c>
      <c r="T138" s="54">
        <v>12</v>
      </c>
      <c r="U138" s="54">
        <v>2</v>
      </c>
      <c r="V138" s="54">
        <v>3</v>
      </c>
      <c r="W138" s="53">
        <v>0</v>
      </c>
      <c r="X138" s="52" t="s">
        <v>190</v>
      </c>
    </row>
    <row r="139" spans="1:24" s="45" customFormat="1" ht="13.5" customHeight="1">
      <c r="A139" s="56" t="s">
        <v>189</v>
      </c>
      <c r="B139" s="378">
        <f t="shared" si="3"/>
        <v>3696</v>
      </c>
      <c r="C139" s="377">
        <v>513</v>
      </c>
      <c r="D139" s="377">
        <v>684</v>
      </c>
      <c r="E139" s="377">
        <v>369</v>
      </c>
      <c r="F139" s="377">
        <v>236</v>
      </c>
      <c r="G139" s="377">
        <v>186</v>
      </c>
      <c r="H139" s="377">
        <v>160</v>
      </c>
      <c r="I139" s="377">
        <v>212</v>
      </c>
      <c r="J139" s="377">
        <v>161</v>
      </c>
      <c r="K139" s="377">
        <v>176</v>
      </c>
      <c r="L139" s="54">
        <v>228</v>
      </c>
      <c r="M139" s="54">
        <v>213</v>
      </c>
      <c r="N139" s="54">
        <v>180</v>
      </c>
      <c r="O139" s="54">
        <v>118</v>
      </c>
      <c r="P139" s="54">
        <v>99</v>
      </c>
      <c r="Q139" s="54">
        <v>69</v>
      </c>
      <c r="R139" s="54">
        <v>40</v>
      </c>
      <c r="S139" s="54">
        <v>25</v>
      </c>
      <c r="T139" s="54">
        <v>14</v>
      </c>
      <c r="U139" s="54">
        <v>9</v>
      </c>
      <c r="V139" s="54">
        <v>4</v>
      </c>
      <c r="W139" s="53">
        <v>0</v>
      </c>
      <c r="X139" s="52" t="s">
        <v>189</v>
      </c>
    </row>
    <row r="140" spans="1:24" s="45" customFormat="1" ht="13.5" customHeight="1">
      <c r="A140" s="56" t="s">
        <v>188</v>
      </c>
      <c r="B140" s="378">
        <f t="shared" si="3"/>
        <v>1775</v>
      </c>
      <c r="C140" s="377">
        <v>371</v>
      </c>
      <c r="D140" s="377">
        <v>233</v>
      </c>
      <c r="E140" s="377">
        <v>140</v>
      </c>
      <c r="F140" s="377">
        <v>118</v>
      </c>
      <c r="G140" s="377">
        <v>90</v>
      </c>
      <c r="H140" s="377">
        <v>93</v>
      </c>
      <c r="I140" s="377">
        <v>79</v>
      </c>
      <c r="J140" s="377">
        <v>82</v>
      </c>
      <c r="K140" s="377">
        <v>86</v>
      </c>
      <c r="L140" s="54">
        <v>96</v>
      </c>
      <c r="M140" s="54">
        <v>98</v>
      </c>
      <c r="N140" s="54">
        <v>76</v>
      </c>
      <c r="O140" s="54">
        <v>57</v>
      </c>
      <c r="P140" s="54">
        <v>50</v>
      </c>
      <c r="Q140" s="54">
        <v>54</v>
      </c>
      <c r="R140" s="54">
        <v>20</v>
      </c>
      <c r="S140" s="54">
        <v>15</v>
      </c>
      <c r="T140" s="54">
        <v>12</v>
      </c>
      <c r="U140" s="54">
        <v>3</v>
      </c>
      <c r="V140" s="54">
        <v>2</v>
      </c>
      <c r="W140" s="53">
        <v>0</v>
      </c>
      <c r="X140" s="52" t="s">
        <v>188</v>
      </c>
    </row>
    <row r="141" spans="1:24" s="45" customFormat="1" ht="13.5" customHeight="1">
      <c r="A141" s="56" t="s">
        <v>187</v>
      </c>
      <c r="B141" s="378">
        <f t="shared" si="3"/>
        <v>4196</v>
      </c>
      <c r="C141" s="377">
        <v>1136</v>
      </c>
      <c r="D141" s="377">
        <v>505</v>
      </c>
      <c r="E141" s="377">
        <v>267</v>
      </c>
      <c r="F141" s="377">
        <v>299</v>
      </c>
      <c r="G141" s="377">
        <v>229</v>
      </c>
      <c r="H141" s="377">
        <v>267</v>
      </c>
      <c r="I141" s="377">
        <v>192</v>
      </c>
      <c r="J141" s="377">
        <v>191</v>
      </c>
      <c r="K141" s="377">
        <v>222</v>
      </c>
      <c r="L141" s="54">
        <v>215</v>
      </c>
      <c r="M141" s="54">
        <v>277</v>
      </c>
      <c r="N141" s="54">
        <v>209</v>
      </c>
      <c r="O141" s="54">
        <v>83</v>
      </c>
      <c r="P141" s="54">
        <v>40</v>
      </c>
      <c r="Q141" s="54">
        <v>32</v>
      </c>
      <c r="R141" s="54">
        <v>12</v>
      </c>
      <c r="S141" s="54">
        <v>10</v>
      </c>
      <c r="T141" s="54">
        <v>7</v>
      </c>
      <c r="U141" s="54">
        <v>3</v>
      </c>
      <c r="V141" s="53">
        <v>0</v>
      </c>
      <c r="W141" s="53">
        <v>0</v>
      </c>
      <c r="X141" s="52" t="s">
        <v>187</v>
      </c>
    </row>
    <row r="142" spans="1:24" s="45" customFormat="1" ht="13.5" customHeight="1">
      <c r="A142" s="56" t="s">
        <v>186</v>
      </c>
      <c r="B142" s="378">
        <f t="shared" si="3"/>
        <v>2723</v>
      </c>
      <c r="C142" s="377">
        <v>823</v>
      </c>
      <c r="D142" s="377">
        <v>349</v>
      </c>
      <c r="E142" s="377">
        <v>239</v>
      </c>
      <c r="F142" s="377">
        <v>223</v>
      </c>
      <c r="G142" s="377">
        <v>191</v>
      </c>
      <c r="H142" s="377">
        <v>169</v>
      </c>
      <c r="I142" s="377">
        <v>123</v>
      </c>
      <c r="J142" s="377">
        <v>126</v>
      </c>
      <c r="K142" s="377">
        <v>107</v>
      </c>
      <c r="L142" s="54">
        <v>94</v>
      </c>
      <c r="M142" s="54">
        <v>95</v>
      </c>
      <c r="N142" s="54">
        <v>71</v>
      </c>
      <c r="O142" s="54">
        <v>42</v>
      </c>
      <c r="P142" s="54">
        <v>24</v>
      </c>
      <c r="Q142" s="54">
        <v>17</v>
      </c>
      <c r="R142" s="54">
        <v>10</v>
      </c>
      <c r="S142" s="54">
        <v>8</v>
      </c>
      <c r="T142" s="54">
        <v>7</v>
      </c>
      <c r="U142" s="54">
        <v>4</v>
      </c>
      <c r="V142" s="54">
        <v>1</v>
      </c>
      <c r="W142" s="53">
        <v>0</v>
      </c>
      <c r="X142" s="52" t="s">
        <v>186</v>
      </c>
    </row>
    <row r="143" spans="1:24" s="45" customFormat="1" ht="13.5" customHeight="1">
      <c r="A143" s="56" t="s">
        <v>185</v>
      </c>
      <c r="B143" s="378">
        <f t="shared" si="3"/>
        <v>3412</v>
      </c>
      <c r="C143" s="377">
        <v>833</v>
      </c>
      <c r="D143" s="377">
        <v>390</v>
      </c>
      <c r="E143" s="377">
        <v>241</v>
      </c>
      <c r="F143" s="377">
        <v>253</v>
      </c>
      <c r="G143" s="377">
        <v>246</v>
      </c>
      <c r="H143" s="377">
        <v>197</v>
      </c>
      <c r="I143" s="377">
        <v>163</v>
      </c>
      <c r="J143" s="377">
        <v>153</v>
      </c>
      <c r="K143" s="377">
        <v>183</v>
      </c>
      <c r="L143" s="54">
        <v>207</v>
      </c>
      <c r="M143" s="54">
        <v>199</v>
      </c>
      <c r="N143" s="54">
        <v>196</v>
      </c>
      <c r="O143" s="54">
        <v>60</v>
      </c>
      <c r="P143" s="54">
        <v>34</v>
      </c>
      <c r="Q143" s="54">
        <v>20</v>
      </c>
      <c r="R143" s="54">
        <v>19</v>
      </c>
      <c r="S143" s="54">
        <v>12</v>
      </c>
      <c r="T143" s="54">
        <v>1</v>
      </c>
      <c r="U143" s="54">
        <v>4</v>
      </c>
      <c r="V143" s="53">
        <v>0</v>
      </c>
      <c r="W143" s="54">
        <v>1</v>
      </c>
      <c r="X143" s="52" t="s">
        <v>185</v>
      </c>
    </row>
    <row r="144" spans="1:24" s="45" customFormat="1" ht="13.5" customHeight="1">
      <c r="A144" s="56" t="s">
        <v>184</v>
      </c>
      <c r="B144" s="378">
        <f t="shared" si="3"/>
        <v>1542</v>
      </c>
      <c r="C144" s="377">
        <v>426</v>
      </c>
      <c r="D144" s="377">
        <v>228</v>
      </c>
      <c r="E144" s="377">
        <v>79</v>
      </c>
      <c r="F144" s="377">
        <v>94</v>
      </c>
      <c r="G144" s="377">
        <v>85</v>
      </c>
      <c r="H144" s="377">
        <v>85</v>
      </c>
      <c r="I144" s="377">
        <v>53</v>
      </c>
      <c r="J144" s="377">
        <v>76</v>
      </c>
      <c r="K144" s="377">
        <v>80</v>
      </c>
      <c r="L144" s="54">
        <v>97</v>
      </c>
      <c r="M144" s="54">
        <v>104</v>
      </c>
      <c r="N144" s="54">
        <v>79</v>
      </c>
      <c r="O144" s="54">
        <v>19</v>
      </c>
      <c r="P144" s="54">
        <v>15</v>
      </c>
      <c r="Q144" s="54">
        <v>11</v>
      </c>
      <c r="R144" s="54">
        <v>2</v>
      </c>
      <c r="S144" s="54">
        <v>7</v>
      </c>
      <c r="T144" s="54">
        <v>1</v>
      </c>
      <c r="U144" s="54">
        <v>1</v>
      </c>
      <c r="V144" s="53">
        <v>0</v>
      </c>
      <c r="W144" s="53">
        <v>0</v>
      </c>
      <c r="X144" s="52" t="s">
        <v>184</v>
      </c>
    </row>
    <row r="145" spans="1:24" s="45" customFormat="1" ht="13.5" customHeight="1">
      <c r="A145" s="56" t="s">
        <v>183</v>
      </c>
      <c r="B145" s="378">
        <f t="shared" si="3"/>
        <v>2556</v>
      </c>
      <c r="C145" s="377">
        <v>686</v>
      </c>
      <c r="D145" s="377">
        <v>314</v>
      </c>
      <c r="E145" s="377">
        <v>190</v>
      </c>
      <c r="F145" s="377">
        <v>200</v>
      </c>
      <c r="G145" s="377">
        <v>217</v>
      </c>
      <c r="H145" s="377">
        <v>155</v>
      </c>
      <c r="I145" s="377">
        <v>99</v>
      </c>
      <c r="J145" s="377">
        <v>112</v>
      </c>
      <c r="K145" s="377">
        <v>116</v>
      </c>
      <c r="L145" s="54">
        <v>126</v>
      </c>
      <c r="M145" s="54">
        <v>134</v>
      </c>
      <c r="N145" s="54">
        <v>72</v>
      </c>
      <c r="O145" s="54">
        <v>45</v>
      </c>
      <c r="P145" s="54">
        <v>28</v>
      </c>
      <c r="Q145" s="54">
        <v>19</v>
      </c>
      <c r="R145" s="54">
        <v>20</v>
      </c>
      <c r="S145" s="54">
        <v>10</v>
      </c>
      <c r="T145" s="54">
        <v>11</v>
      </c>
      <c r="U145" s="54">
        <v>2</v>
      </c>
      <c r="V145" s="53">
        <v>0</v>
      </c>
      <c r="W145" s="53">
        <v>0</v>
      </c>
      <c r="X145" s="52" t="s">
        <v>183</v>
      </c>
    </row>
    <row r="146" spans="1:24" s="45" customFormat="1" ht="13.5" customHeight="1">
      <c r="A146" s="56" t="s">
        <v>182</v>
      </c>
      <c r="B146" s="378">
        <f t="shared" si="3"/>
        <v>2789</v>
      </c>
      <c r="C146" s="377">
        <v>577</v>
      </c>
      <c r="D146" s="377">
        <v>332</v>
      </c>
      <c r="E146" s="377">
        <v>202</v>
      </c>
      <c r="F146" s="377">
        <v>247</v>
      </c>
      <c r="G146" s="377">
        <v>220</v>
      </c>
      <c r="H146" s="377">
        <v>120</v>
      </c>
      <c r="I146" s="377">
        <v>117</v>
      </c>
      <c r="J146" s="377">
        <v>139</v>
      </c>
      <c r="K146" s="377">
        <v>155</v>
      </c>
      <c r="L146" s="54">
        <v>154</v>
      </c>
      <c r="M146" s="54">
        <v>236</v>
      </c>
      <c r="N146" s="54">
        <v>153</v>
      </c>
      <c r="O146" s="54">
        <v>54</v>
      </c>
      <c r="P146" s="54">
        <v>28</v>
      </c>
      <c r="Q146" s="54">
        <v>20</v>
      </c>
      <c r="R146" s="54">
        <v>14</v>
      </c>
      <c r="S146" s="54">
        <v>7</v>
      </c>
      <c r="T146" s="54">
        <v>11</v>
      </c>
      <c r="U146" s="54">
        <v>2</v>
      </c>
      <c r="V146" s="54">
        <v>1</v>
      </c>
      <c r="W146" s="53">
        <v>0</v>
      </c>
      <c r="X146" s="52" t="s">
        <v>182</v>
      </c>
    </row>
    <row r="147" spans="1:24" s="45" customFormat="1" ht="13.5" customHeight="1">
      <c r="A147" s="56" t="s">
        <v>181</v>
      </c>
      <c r="B147" s="378">
        <f t="shared" si="3"/>
        <v>1671</v>
      </c>
      <c r="C147" s="377">
        <v>189</v>
      </c>
      <c r="D147" s="377">
        <v>203</v>
      </c>
      <c r="E147" s="377">
        <v>147</v>
      </c>
      <c r="F147" s="377">
        <v>167</v>
      </c>
      <c r="G147" s="377">
        <v>110</v>
      </c>
      <c r="H147" s="377">
        <v>62</v>
      </c>
      <c r="I147" s="377">
        <v>71</v>
      </c>
      <c r="J147" s="377">
        <v>76</v>
      </c>
      <c r="K147" s="377">
        <v>96</v>
      </c>
      <c r="L147" s="54">
        <v>158</v>
      </c>
      <c r="M147" s="54">
        <v>162</v>
      </c>
      <c r="N147" s="54">
        <v>110</v>
      </c>
      <c r="O147" s="54">
        <v>41</v>
      </c>
      <c r="P147" s="54">
        <v>22</v>
      </c>
      <c r="Q147" s="54">
        <v>25</v>
      </c>
      <c r="R147" s="54">
        <v>14</v>
      </c>
      <c r="S147" s="54">
        <v>10</v>
      </c>
      <c r="T147" s="54">
        <v>7</v>
      </c>
      <c r="U147" s="53">
        <v>0</v>
      </c>
      <c r="V147" s="54">
        <v>1</v>
      </c>
      <c r="W147" s="53">
        <v>0</v>
      </c>
      <c r="X147" s="52" t="s">
        <v>181</v>
      </c>
    </row>
    <row r="148" spans="1:24" s="45" customFormat="1" ht="13.5" customHeight="1">
      <c r="A148" s="56" t="s">
        <v>180</v>
      </c>
      <c r="B148" s="378">
        <f t="shared" si="3"/>
        <v>1926</v>
      </c>
      <c r="C148" s="377">
        <v>193</v>
      </c>
      <c r="D148" s="377">
        <v>216</v>
      </c>
      <c r="E148" s="377">
        <v>176</v>
      </c>
      <c r="F148" s="377">
        <v>134</v>
      </c>
      <c r="G148" s="377">
        <v>180</v>
      </c>
      <c r="H148" s="377">
        <v>98</v>
      </c>
      <c r="I148" s="377">
        <v>92</v>
      </c>
      <c r="J148" s="377">
        <v>80</v>
      </c>
      <c r="K148" s="377">
        <v>147</v>
      </c>
      <c r="L148" s="54">
        <v>281</v>
      </c>
      <c r="M148" s="54">
        <v>169</v>
      </c>
      <c r="N148" s="54">
        <v>90</v>
      </c>
      <c r="O148" s="54">
        <v>34</v>
      </c>
      <c r="P148" s="54">
        <v>12</v>
      </c>
      <c r="Q148" s="54">
        <v>12</v>
      </c>
      <c r="R148" s="54">
        <v>6</v>
      </c>
      <c r="S148" s="54">
        <v>4</v>
      </c>
      <c r="T148" s="54">
        <v>1</v>
      </c>
      <c r="U148" s="54">
        <v>1</v>
      </c>
      <c r="V148" s="53">
        <v>0</v>
      </c>
      <c r="W148" s="53">
        <v>0</v>
      </c>
      <c r="X148" s="52" t="s">
        <v>180</v>
      </c>
    </row>
    <row r="149" spans="1:24" s="45" customFormat="1" ht="13.5" customHeight="1">
      <c r="A149" s="56" t="s">
        <v>179</v>
      </c>
      <c r="B149" s="378">
        <f t="shared" si="3"/>
        <v>2209</v>
      </c>
      <c r="C149" s="377">
        <v>411</v>
      </c>
      <c r="D149" s="377">
        <v>247</v>
      </c>
      <c r="E149" s="377">
        <v>214</v>
      </c>
      <c r="F149" s="377">
        <v>173</v>
      </c>
      <c r="G149" s="377">
        <v>162</v>
      </c>
      <c r="H149" s="377">
        <v>130</v>
      </c>
      <c r="I149" s="377">
        <v>190</v>
      </c>
      <c r="J149" s="377">
        <v>100</v>
      </c>
      <c r="K149" s="377">
        <v>156</v>
      </c>
      <c r="L149" s="54">
        <v>173</v>
      </c>
      <c r="M149" s="54">
        <v>122</v>
      </c>
      <c r="N149" s="54">
        <v>60</v>
      </c>
      <c r="O149" s="54">
        <v>29</v>
      </c>
      <c r="P149" s="54">
        <v>13</v>
      </c>
      <c r="Q149" s="54">
        <v>15</v>
      </c>
      <c r="R149" s="54">
        <v>8</v>
      </c>
      <c r="S149" s="54">
        <v>4</v>
      </c>
      <c r="T149" s="54">
        <v>2</v>
      </c>
      <c r="U149" s="53">
        <v>0</v>
      </c>
      <c r="V149" s="53">
        <v>0</v>
      </c>
      <c r="W149" s="53">
        <v>0</v>
      </c>
      <c r="X149" s="52" t="s">
        <v>179</v>
      </c>
    </row>
    <row r="150" spans="1:24" s="45" customFormat="1" ht="13.5" customHeight="1">
      <c r="A150" s="56" t="s">
        <v>178</v>
      </c>
      <c r="B150" s="378">
        <f t="shared" si="3"/>
        <v>2166</v>
      </c>
      <c r="C150" s="377">
        <v>359</v>
      </c>
      <c r="D150" s="377">
        <v>306</v>
      </c>
      <c r="E150" s="377">
        <v>247</v>
      </c>
      <c r="F150" s="377">
        <v>209</v>
      </c>
      <c r="G150" s="377">
        <v>222</v>
      </c>
      <c r="H150" s="377">
        <v>119</v>
      </c>
      <c r="I150" s="377">
        <v>111</v>
      </c>
      <c r="J150" s="377">
        <v>88</v>
      </c>
      <c r="K150" s="377">
        <v>119</v>
      </c>
      <c r="L150" s="54">
        <v>107</v>
      </c>
      <c r="M150" s="54">
        <v>88</v>
      </c>
      <c r="N150" s="54">
        <v>68</v>
      </c>
      <c r="O150" s="54">
        <v>55</v>
      </c>
      <c r="P150" s="54">
        <v>21</v>
      </c>
      <c r="Q150" s="54">
        <v>24</v>
      </c>
      <c r="R150" s="54">
        <v>13</v>
      </c>
      <c r="S150" s="54">
        <v>5</v>
      </c>
      <c r="T150" s="54">
        <v>3</v>
      </c>
      <c r="U150" s="54">
        <v>2</v>
      </c>
      <c r="V150" s="53">
        <v>0</v>
      </c>
      <c r="W150" s="53">
        <v>0</v>
      </c>
      <c r="X150" s="61" t="s">
        <v>177</v>
      </c>
    </row>
    <row r="151" spans="1:24" s="45" customFormat="1" ht="13.5" customHeight="1">
      <c r="A151" s="56" t="s">
        <v>176</v>
      </c>
      <c r="B151" s="378">
        <f t="shared" si="3"/>
        <v>3319</v>
      </c>
      <c r="C151" s="377">
        <v>606</v>
      </c>
      <c r="D151" s="377">
        <v>466</v>
      </c>
      <c r="E151" s="377">
        <v>331</v>
      </c>
      <c r="F151" s="377">
        <v>394</v>
      </c>
      <c r="G151" s="377">
        <v>260</v>
      </c>
      <c r="H151" s="377">
        <v>225</v>
      </c>
      <c r="I151" s="377">
        <v>152</v>
      </c>
      <c r="J151" s="377">
        <v>158</v>
      </c>
      <c r="K151" s="377">
        <v>169</v>
      </c>
      <c r="L151" s="54">
        <v>141</v>
      </c>
      <c r="M151" s="54">
        <v>123</v>
      </c>
      <c r="N151" s="54">
        <v>101</v>
      </c>
      <c r="O151" s="54">
        <v>65</v>
      </c>
      <c r="P151" s="54">
        <v>53</v>
      </c>
      <c r="Q151" s="54">
        <v>40</v>
      </c>
      <c r="R151" s="54">
        <v>18</v>
      </c>
      <c r="S151" s="54">
        <v>12</v>
      </c>
      <c r="T151" s="54">
        <v>4</v>
      </c>
      <c r="U151" s="54">
        <v>1</v>
      </c>
      <c r="V151" s="53">
        <v>0</v>
      </c>
      <c r="W151" s="53">
        <v>0</v>
      </c>
      <c r="X151" s="61" t="s">
        <v>175</v>
      </c>
    </row>
    <row r="152" spans="1:24" s="45" customFormat="1" ht="13.5" customHeight="1">
      <c r="A152" s="56" t="s">
        <v>174</v>
      </c>
      <c r="B152" s="378">
        <f t="shared" si="3"/>
        <v>2846</v>
      </c>
      <c r="C152" s="377">
        <v>399</v>
      </c>
      <c r="D152" s="377">
        <v>356</v>
      </c>
      <c r="E152" s="377">
        <v>268</v>
      </c>
      <c r="F152" s="377">
        <v>264</v>
      </c>
      <c r="G152" s="377">
        <v>298</v>
      </c>
      <c r="H152" s="377">
        <v>201</v>
      </c>
      <c r="I152" s="377">
        <v>175</v>
      </c>
      <c r="J152" s="377">
        <v>136</v>
      </c>
      <c r="K152" s="377">
        <v>305</v>
      </c>
      <c r="L152" s="54">
        <v>146</v>
      </c>
      <c r="M152" s="54">
        <v>112</v>
      </c>
      <c r="N152" s="54">
        <v>72</v>
      </c>
      <c r="O152" s="54">
        <v>47</v>
      </c>
      <c r="P152" s="54">
        <v>23</v>
      </c>
      <c r="Q152" s="54">
        <v>25</v>
      </c>
      <c r="R152" s="54">
        <v>12</v>
      </c>
      <c r="S152" s="54">
        <v>6</v>
      </c>
      <c r="T152" s="53">
        <v>0</v>
      </c>
      <c r="U152" s="54">
        <v>1</v>
      </c>
      <c r="V152" s="53">
        <v>0</v>
      </c>
      <c r="W152" s="53">
        <v>0</v>
      </c>
      <c r="X152" s="61" t="s">
        <v>173</v>
      </c>
    </row>
    <row r="153" spans="1:24" s="45" customFormat="1" ht="13.5" customHeight="1">
      <c r="A153" s="56" t="s">
        <v>172</v>
      </c>
      <c r="B153" s="378">
        <f t="shared" si="3"/>
        <v>4198</v>
      </c>
      <c r="C153" s="377">
        <v>450</v>
      </c>
      <c r="D153" s="377">
        <v>594</v>
      </c>
      <c r="E153" s="377">
        <v>406</v>
      </c>
      <c r="F153" s="377">
        <v>404</v>
      </c>
      <c r="G153" s="377">
        <v>336</v>
      </c>
      <c r="H153" s="377">
        <v>293</v>
      </c>
      <c r="I153" s="377">
        <v>246</v>
      </c>
      <c r="J153" s="377">
        <v>254</v>
      </c>
      <c r="K153" s="377">
        <v>358</v>
      </c>
      <c r="L153" s="54">
        <v>271</v>
      </c>
      <c r="M153" s="54">
        <v>217</v>
      </c>
      <c r="N153" s="54">
        <v>167</v>
      </c>
      <c r="O153" s="54">
        <v>87</v>
      </c>
      <c r="P153" s="54">
        <v>39</v>
      </c>
      <c r="Q153" s="54">
        <v>38</v>
      </c>
      <c r="R153" s="54">
        <v>20</v>
      </c>
      <c r="S153" s="54">
        <v>8</v>
      </c>
      <c r="T153" s="54">
        <v>8</v>
      </c>
      <c r="U153" s="54">
        <v>2</v>
      </c>
      <c r="V153" s="53">
        <v>0</v>
      </c>
      <c r="W153" s="53">
        <v>0</v>
      </c>
      <c r="X153" s="61" t="s">
        <v>171</v>
      </c>
    </row>
    <row r="154" spans="1:24" s="45" customFormat="1" ht="13.5" customHeight="1">
      <c r="A154" s="56" t="s">
        <v>170</v>
      </c>
      <c r="B154" s="378">
        <f t="shared" si="3"/>
        <v>1981</v>
      </c>
      <c r="C154" s="377">
        <v>369</v>
      </c>
      <c r="D154" s="377">
        <v>242</v>
      </c>
      <c r="E154" s="377">
        <v>166</v>
      </c>
      <c r="F154" s="377">
        <v>162</v>
      </c>
      <c r="G154" s="377">
        <v>167</v>
      </c>
      <c r="H154" s="377">
        <v>130</v>
      </c>
      <c r="I154" s="377">
        <v>118</v>
      </c>
      <c r="J154" s="377">
        <v>108</v>
      </c>
      <c r="K154" s="377">
        <v>110</v>
      </c>
      <c r="L154" s="54">
        <v>101</v>
      </c>
      <c r="M154" s="54">
        <v>90</v>
      </c>
      <c r="N154" s="54">
        <v>80</v>
      </c>
      <c r="O154" s="54">
        <v>60</v>
      </c>
      <c r="P154" s="54">
        <v>45</v>
      </c>
      <c r="Q154" s="54">
        <v>16</v>
      </c>
      <c r="R154" s="54">
        <v>12</v>
      </c>
      <c r="S154" s="54">
        <v>3</v>
      </c>
      <c r="T154" s="54">
        <v>2</v>
      </c>
      <c r="U154" s="53">
        <v>0</v>
      </c>
      <c r="V154" s="53">
        <v>0</v>
      </c>
      <c r="W154" s="53">
        <v>0</v>
      </c>
      <c r="X154" s="61" t="s">
        <v>169</v>
      </c>
    </row>
    <row r="155" spans="1:24" s="45" customFormat="1" ht="13.5" customHeight="1">
      <c r="A155" s="56" t="s">
        <v>168</v>
      </c>
      <c r="B155" s="378">
        <f t="shared" si="3"/>
        <v>259</v>
      </c>
      <c r="C155" s="377">
        <v>60</v>
      </c>
      <c r="D155" s="377">
        <v>44</v>
      </c>
      <c r="E155" s="377">
        <v>21</v>
      </c>
      <c r="F155" s="377">
        <v>29</v>
      </c>
      <c r="G155" s="377">
        <v>16</v>
      </c>
      <c r="H155" s="377">
        <v>13</v>
      </c>
      <c r="I155" s="377">
        <v>11</v>
      </c>
      <c r="J155" s="377">
        <v>8</v>
      </c>
      <c r="K155" s="377">
        <v>6</v>
      </c>
      <c r="L155" s="54">
        <v>19</v>
      </c>
      <c r="M155" s="54">
        <v>17</v>
      </c>
      <c r="N155" s="54">
        <v>5</v>
      </c>
      <c r="O155" s="54">
        <v>5</v>
      </c>
      <c r="P155" s="54">
        <v>2</v>
      </c>
      <c r="Q155" s="54">
        <v>1</v>
      </c>
      <c r="R155" s="54">
        <v>2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2" t="s">
        <v>168</v>
      </c>
    </row>
    <row r="156" spans="1:24" s="45" customFormat="1" ht="13.5" customHeight="1">
      <c r="A156" s="56" t="s">
        <v>167</v>
      </c>
      <c r="B156" s="378">
        <f t="shared" si="3"/>
        <v>1635</v>
      </c>
      <c r="C156" s="377">
        <v>299</v>
      </c>
      <c r="D156" s="377">
        <v>262</v>
      </c>
      <c r="E156" s="377">
        <v>158</v>
      </c>
      <c r="F156" s="377">
        <v>136</v>
      </c>
      <c r="G156" s="377">
        <v>114</v>
      </c>
      <c r="H156" s="377">
        <v>81</v>
      </c>
      <c r="I156" s="377">
        <v>89</v>
      </c>
      <c r="J156" s="377">
        <v>72</v>
      </c>
      <c r="K156" s="377">
        <v>72</v>
      </c>
      <c r="L156" s="54">
        <v>101</v>
      </c>
      <c r="M156" s="54">
        <v>93</v>
      </c>
      <c r="N156" s="54">
        <v>65</v>
      </c>
      <c r="O156" s="54">
        <v>34</v>
      </c>
      <c r="P156" s="54">
        <v>17</v>
      </c>
      <c r="Q156" s="54">
        <v>15</v>
      </c>
      <c r="R156" s="54">
        <v>10</v>
      </c>
      <c r="S156" s="54">
        <v>8</v>
      </c>
      <c r="T156" s="54">
        <v>8</v>
      </c>
      <c r="U156" s="54">
        <v>1</v>
      </c>
      <c r="V156" s="53">
        <v>0</v>
      </c>
      <c r="W156" s="53">
        <v>0</v>
      </c>
      <c r="X156" s="52" t="s">
        <v>167</v>
      </c>
    </row>
    <row r="157" spans="1:24" s="45" customFormat="1" ht="13.5" customHeight="1">
      <c r="A157" s="56" t="s">
        <v>166</v>
      </c>
      <c r="B157" s="378">
        <f t="shared" si="3"/>
        <v>3166</v>
      </c>
      <c r="C157" s="377">
        <v>799</v>
      </c>
      <c r="D157" s="377">
        <v>447</v>
      </c>
      <c r="E157" s="377">
        <v>331</v>
      </c>
      <c r="F157" s="377">
        <v>278</v>
      </c>
      <c r="G157" s="377">
        <v>292</v>
      </c>
      <c r="H157" s="377">
        <v>246</v>
      </c>
      <c r="I157" s="377">
        <v>153</v>
      </c>
      <c r="J157" s="377">
        <v>103</v>
      </c>
      <c r="K157" s="377">
        <v>87</v>
      </c>
      <c r="L157" s="54">
        <v>104</v>
      </c>
      <c r="M157" s="54">
        <v>96</v>
      </c>
      <c r="N157" s="54">
        <v>94</v>
      </c>
      <c r="O157" s="54">
        <v>49</v>
      </c>
      <c r="P157" s="54">
        <v>19</v>
      </c>
      <c r="Q157" s="54">
        <v>29</v>
      </c>
      <c r="R157" s="54">
        <v>16</v>
      </c>
      <c r="S157" s="54">
        <v>10</v>
      </c>
      <c r="T157" s="54">
        <v>8</v>
      </c>
      <c r="U157" s="54">
        <v>3</v>
      </c>
      <c r="V157" s="54">
        <v>2</v>
      </c>
      <c r="W157" s="53">
        <v>0</v>
      </c>
      <c r="X157" s="52" t="s">
        <v>166</v>
      </c>
    </row>
    <row r="158" spans="1:24" s="45" customFormat="1" ht="13.5" customHeight="1">
      <c r="A158" s="56" t="s">
        <v>165</v>
      </c>
      <c r="B158" s="378">
        <f t="shared" si="3"/>
        <v>3150</v>
      </c>
      <c r="C158" s="377">
        <v>734</v>
      </c>
      <c r="D158" s="377">
        <v>402</v>
      </c>
      <c r="E158" s="377">
        <v>341</v>
      </c>
      <c r="F158" s="377">
        <v>279</v>
      </c>
      <c r="G158" s="377">
        <v>276</v>
      </c>
      <c r="H158" s="377">
        <v>183</v>
      </c>
      <c r="I158" s="377">
        <v>171</v>
      </c>
      <c r="J158" s="377">
        <v>132</v>
      </c>
      <c r="K158" s="377">
        <v>127</v>
      </c>
      <c r="L158" s="54">
        <v>101</v>
      </c>
      <c r="M158" s="54">
        <v>97</v>
      </c>
      <c r="N158" s="54">
        <v>122</v>
      </c>
      <c r="O158" s="54">
        <v>90</v>
      </c>
      <c r="P158" s="54">
        <v>44</v>
      </c>
      <c r="Q158" s="54">
        <v>24</v>
      </c>
      <c r="R158" s="54">
        <v>16</v>
      </c>
      <c r="S158" s="54">
        <v>7</v>
      </c>
      <c r="T158" s="54">
        <v>2</v>
      </c>
      <c r="U158" s="54">
        <v>2</v>
      </c>
      <c r="V158" s="53">
        <v>0</v>
      </c>
      <c r="W158" s="53">
        <v>0</v>
      </c>
      <c r="X158" s="52" t="s">
        <v>165</v>
      </c>
    </row>
    <row r="159" spans="1:24" s="45" customFormat="1" ht="13.5" customHeight="1">
      <c r="A159" s="56" t="s">
        <v>164</v>
      </c>
      <c r="B159" s="378">
        <f t="shared" si="3"/>
        <v>5186</v>
      </c>
      <c r="C159" s="377">
        <v>857</v>
      </c>
      <c r="D159" s="377">
        <v>709</v>
      </c>
      <c r="E159" s="377">
        <v>1297</v>
      </c>
      <c r="F159" s="377">
        <v>552</v>
      </c>
      <c r="G159" s="377">
        <v>369</v>
      </c>
      <c r="H159" s="377">
        <v>273</v>
      </c>
      <c r="I159" s="377">
        <v>202</v>
      </c>
      <c r="J159" s="377">
        <v>173</v>
      </c>
      <c r="K159" s="377">
        <v>183</v>
      </c>
      <c r="L159" s="54">
        <v>183</v>
      </c>
      <c r="M159" s="54">
        <v>180</v>
      </c>
      <c r="N159" s="54">
        <v>108</v>
      </c>
      <c r="O159" s="54">
        <v>33</v>
      </c>
      <c r="P159" s="54">
        <v>23</v>
      </c>
      <c r="Q159" s="54">
        <v>18</v>
      </c>
      <c r="R159" s="54">
        <v>16</v>
      </c>
      <c r="S159" s="54">
        <v>4</v>
      </c>
      <c r="T159" s="54">
        <v>6</v>
      </c>
      <c r="U159" s="53">
        <v>0</v>
      </c>
      <c r="V159" s="53">
        <v>0</v>
      </c>
      <c r="W159" s="53">
        <v>0</v>
      </c>
      <c r="X159" s="52" t="s">
        <v>164</v>
      </c>
    </row>
    <row r="160" spans="1:24" s="45" customFormat="1" ht="13.5" customHeight="1">
      <c r="A160" s="56" t="s">
        <v>163</v>
      </c>
      <c r="B160" s="378">
        <f t="shared" si="3"/>
        <v>4351</v>
      </c>
      <c r="C160" s="377">
        <v>918</v>
      </c>
      <c r="D160" s="377">
        <v>619</v>
      </c>
      <c r="E160" s="377">
        <v>457</v>
      </c>
      <c r="F160" s="377">
        <v>404</v>
      </c>
      <c r="G160" s="377">
        <v>389</v>
      </c>
      <c r="H160" s="377">
        <v>262</v>
      </c>
      <c r="I160" s="377">
        <v>233</v>
      </c>
      <c r="J160" s="377">
        <v>171</v>
      </c>
      <c r="K160" s="377">
        <v>191</v>
      </c>
      <c r="L160" s="54">
        <v>185</v>
      </c>
      <c r="M160" s="54">
        <v>173</v>
      </c>
      <c r="N160" s="54">
        <v>131</v>
      </c>
      <c r="O160" s="54">
        <v>99</v>
      </c>
      <c r="P160" s="54">
        <v>40</v>
      </c>
      <c r="Q160" s="54">
        <v>42</v>
      </c>
      <c r="R160" s="54">
        <v>17</v>
      </c>
      <c r="S160" s="54">
        <v>9</v>
      </c>
      <c r="T160" s="54">
        <v>7</v>
      </c>
      <c r="U160" s="54">
        <v>3</v>
      </c>
      <c r="V160" s="54">
        <v>1</v>
      </c>
      <c r="W160" s="53">
        <v>0</v>
      </c>
      <c r="X160" s="52" t="s">
        <v>163</v>
      </c>
    </row>
    <row r="161" spans="1:24" s="45" customFormat="1" ht="13.5" customHeight="1">
      <c r="A161" s="56" t="s">
        <v>162</v>
      </c>
      <c r="B161" s="378">
        <f t="shared" si="3"/>
        <v>4217</v>
      </c>
      <c r="C161" s="377">
        <v>1150</v>
      </c>
      <c r="D161" s="377">
        <v>478</v>
      </c>
      <c r="E161" s="377">
        <v>372</v>
      </c>
      <c r="F161" s="377">
        <v>314</v>
      </c>
      <c r="G161" s="377">
        <v>341</v>
      </c>
      <c r="H161" s="377">
        <v>373</v>
      </c>
      <c r="I161" s="377">
        <v>281</v>
      </c>
      <c r="J161" s="377">
        <v>184</v>
      </c>
      <c r="K161" s="377">
        <v>211</v>
      </c>
      <c r="L161" s="54">
        <v>173</v>
      </c>
      <c r="M161" s="54">
        <v>146</v>
      </c>
      <c r="N161" s="54">
        <v>97</v>
      </c>
      <c r="O161" s="54">
        <v>37</v>
      </c>
      <c r="P161" s="54">
        <v>29</v>
      </c>
      <c r="Q161" s="54">
        <v>6</v>
      </c>
      <c r="R161" s="54">
        <v>13</v>
      </c>
      <c r="S161" s="54">
        <v>5</v>
      </c>
      <c r="T161" s="54">
        <v>5</v>
      </c>
      <c r="U161" s="54">
        <v>2</v>
      </c>
      <c r="V161" s="53">
        <v>0</v>
      </c>
      <c r="W161" s="53">
        <v>0</v>
      </c>
      <c r="X161" s="52" t="s">
        <v>162</v>
      </c>
    </row>
    <row r="162" spans="1:24" s="45" customFormat="1" ht="13.5" customHeight="1">
      <c r="A162" s="56" t="s">
        <v>161</v>
      </c>
      <c r="B162" s="378">
        <f t="shared" si="3"/>
        <v>1900</v>
      </c>
      <c r="C162" s="377">
        <v>452</v>
      </c>
      <c r="D162" s="377">
        <v>264</v>
      </c>
      <c r="E162" s="377">
        <v>184</v>
      </c>
      <c r="F162" s="377">
        <v>132</v>
      </c>
      <c r="G162" s="377">
        <v>110</v>
      </c>
      <c r="H162" s="377">
        <v>90</v>
      </c>
      <c r="I162" s="377">
        <v>91</v>
      </c>
      <c r="J162" s="377">
        <v>92</v>
      </c>
      <c r="K162" s="377">
        <v>98</v>
      </c>
      <c r="L162" s="54">
        <v>112</v>
      </c>
      <c r="M162" s="54">
        <v>100</v>
      </c>
      <c r="N162" s="54">
        <v>58</v>
      </c>
      <c r="O162" s="54">
        <v>31</v>
      </c>
      <c r="P162" s="54">
        <v>29</v>
      </c>
      <c r="Q162" s="54">
        <v>28</v>
      </c>
      <c r="R162" s="54">
        <v>17</v>
      </c>
      <c r="S162" s="54">
        <v>4</v>
      </c>
      <c r="T162" s="54">
        <v>5</v>
      </c>
      <c r="U162" s="54">
        <v>3</v>
      </c>
      <c r="V162" s="53">
        <v>0</v>
      </c>
      <c r="W162" s="53">
        <v>0</v>
      </c>
      <c r="X162" s="52" t="s">
        <v>161</v>
      </c>
    </row>
    <row r="163" spans="1:24" s="45" customFormat="1" ht="13.5" customHeight="1">
      <c r="A163" s="56" t="s">
        <v>160</v>
      </c>
      <c r="B163" s="378">
        <f t="shared" si="3"/>
        <v>2803</v>
      </c>
      <c r="C163" s="377">
        <v>662</v>
      </c>
      <c r="D163" s="377">
        <v>401</v>
      </c>
      <c r="E163" s="377">
        <v>294</v>
      </c>
      <c r="F163" s="377">
        <v>222</v>
      </c>
      <c r="G163" s="377">
        <v>231</v>
      </c>
      <c r="H163" s="377">
        <v>146</v>
      </c>
      <c r="I163" s="377">
        <v>147</v>
      </c>
      <c r="J163" s="377">
        <v>110</v>
      </c>
      <c r="K163" s="377">
        <v>137</v>
      </c>
      <c r="L163" s="54">
        <v>157</v>
      </c>
      <c r="M163" s="54">
        <v>129</v>
      </c>
      <c r="N163" s="54">
        <v>68</v>
      </c>
      <c r="O163" s="54">
        <v>30</v>
      </c>
      <c r="P163" s="54">
        <v>19</v>
      </c>
      <c r="Q163" s="54">
        <v>29</v>
      </c>
      <c r="R163" s="54">
        <v>15</v>
      </c>
      <c r="S163" s="54">
        <v>4</v>
      </c>
      <c r="T163" s="54">
        <v>1</v>
      </c>
      <c r="U163" s="54">
        <v>1</v>
      </c>
      <c r="V163" s="53">
        <v>0</v>
      </c>
      <c r="W163" s="53">
        <v>0</v>
      </c>
      <c r="X163" s="52" t="s">
        <v>160</v>
      </c>
    </row>
    <row r="164" spans="1:24" s="45" customFormat="1" ht="13.5" customHeight="1">
      <c r="A164" s="56" t="s">
        <v>159</v>
      </c>
      <c r="B164" s="378">
        <f t="shared" si="3"/>
        <v>2823</v>
      </c>
      <c r="C164" s="377">
        <v>510</v>
      </c>
      <c r="D164" s="377">
        <v>453</v>
      </c>
      <c r="E164" s="377">
        <v>221</v>
      </c>
      <c r="F164" s="377">
        <v>240</v>
      </c>
      <c r="G164" s="377">
        <v>198</v>
      </c>
      <c r="H164" s="377">
        <v>134</v>
      </c>
      <c r="I164" s="377">
        <v>139</v>
      </c>
      <c r="J164" s="377">
        <v>117</v>
      </c>
      <c r="K164" s="377">
        <v>214</v>
      </c>
      <c r="L164" s="54">
        <v>254</v>
      </c>
      <c r="M164" s="54">
        <v>160</v>
      </c>
      <c r="N164" s="54">
        <v>85</v>
      </c>
      <c r="O164" s="54">
        <v>34</v>
      </c>
      <c r="P164" s="54">
        <v>33</v>
      </c>
      <c r="Q164" s="54">
        <v>15</v>
      </c>
      <c r="R164" s="54">
        <v>10</v>
      </c>
      <c r="S164" s="54">
        <v>5</v>
      </c>
      <c r="T164" s="54">
        <v>1</v>
      </c>
      <c r="U164" s="53">
        <v>0</v>
      </c>
      <c r="V164" s="53">
        <v>0</v>
      </c>
      <c r="W164" s="53">
        <v>0</v>
      </c>
      <c r="X164" s="52" t="s">
        <v>159</v>
      </c>
    </row>
    <row r="165" spans="1:24" s="45" customFormat="1" ht="13.5" customHeight="1">
      <c r="A165" s="56" t="s">
        <v>158</v>
      </c>
      <c r="B165" s="378">
        <f t="shared" si="3"/>
        <v>1516</v>
      </c>
      <c r="C165" s="377">
        <v>348</v>
      </c>
      <c r="D165" s="377">
        <v>226</v>
      </c>
      <c r="E165" s="377">
        <v>170</v>
      </c>
      <c r="F165" s="377">
        <v>157</v>
      </c>
      <c r="G165" s="377">
        <v>100</v>
      </c>
      <c r="H165" s="377">
        <v>71</v>
      </c>
      <c r="I165" s="377">
        <v>40</v>
      </c>
      <c r="J165" s="377">
        <v>73</v>
      </c>
      <c r="K165" s="377">
        <v>116</v>
      </c>
      <c r="L165" s="54">
        <v>84</v>
      </c>
      <c r="M165" s="54">
        <v>71</v>
      </c>
      <c r="N165" s="54">
        <v>38</v>
      </c>
      <c r="O165" s="54">
        <v>6</v>
      </c>
      <c r="P165" s="54">
        <v>6</v>
      </c>
      <c r="Q165" s="54">
        <v>7</v>
      </c>
      <c r="R165" s="54">
        <v>2</v>
      </c>
      <c r="S165" s="54">
        <v>1</v>
      </c>
      <c r="T165" s="53">
        <v>0</v>
      </c>
      <c r="U165" s="53">
        <v>0</v>
      </c>
      <c r="V165" s="53">
        <v>0</v>
      </c>
      <c r="W165" s="53">
        <v>0</v>
      </c>
      <c r="X165" s="52" t="s">
        <v>158</v>
      </c>
    </row>
    <row r="166" spans="1:24" s="45" customFormat="1" ht="13.5" customHeight="1">
      <c r="A166" s="56" t="s">
        <v>157</v>
      </c>
      <c r="B166" s="378">
        <f t="shared" si="3"/>
        <v>4231</v>
      </c>
      <c r="C166" s="377">
        <v>808</v>
      </c>
      <c r="D166" s="377">
        <v>574</v>
      </c>
      <c r="E166" s="377">
        <v>546</v>
      </c>
      <c r="F166" s="377">
        <v>354</v>
      </c>
      <c r="G166" s="377">
        <v>331</v>
      </c>
      <c r="H166" s="377">
        <v>220</v>
      </c>
      <c r="I166" s="377">
        <v>186</v>
      </c>
      <c r="J166" s="377">
        <v>195</v>
      </c>
      <c r="K166" s="377">
        <v>277</v>
      </c>
      <c r="L166" s="54">
        <v>262</v>
      </c>
      <c r="M166" s="54">
        <v>211</v>
      </c>
      <c r="N166" s="54">
        <v>111</v>
      </c>
      <c r="O166" s="54">
        <v>44</v>
      </c>
      <c r="P166" s="54">
        <v>39</v>
      </c>
      <c r="Q166" s="54">
        <v>45</v>
      </c>
      <c r="R166" s="54">
        <v>13</v>
      </c>
      <c r="S166" s="54">
        <v>10</v>
      </c>
      <c r="T166" s="54">
        <v>4</v>
      </c>
      <c r="U166" s="54">
        <v>1</v>
      </c>
      <c r="V166" s="53">
        <v>0</v>
      </c>
      <c r="W166" s="53">
        <v>0</v>
      </c>
      <c r="X166" s="52" t="s">
        <v>157</v>
      </c>
    </row>
    <row r="167" spans="1:24" s="59" customFormat="1" ht="13.5" customHeight="1">
      <c r="A167" s="51" t="s">
        <v>156</v>
      </c>
      <c r="B167" s="379">
        <f t="shared" si="3"/>
        <v>2345</v>
      </c>
      <c r="C167" s="380">
        <v>245</v>
      </c>
      <c r="D167" s="380">
        <v>250</v>
      </c>
      <c r="E167" s="380">
        <v>178</v>
      </c>
      <c r="F167" s="380">
        <v>225</v>
      </c>
      <c r="G167" s="380">
        <v>161</v>
      </c>
      <c r="H167" s="380">
        <v>114</v>
      </c>
      <c r="I167" s="380">
        <v>111</v>
      </c>
      <c r="J167" s="380">
        <v>109</v>
      </c>
      <c r="K167" s="380">
        <v>322</v>
      </c>
      <c r="L167" s="60">
        <v>258</v>
      </c>
      <c r="M167" s="60">
        <v>199</v>
      </c>
      <c r="N167" s="60">
        <v>66</v>
      </c>
      <c r="O167" s="60">
        <v>39</v>
      </c>
      <c r="P167" s="60">
        <v>28</v>
      </c>
      <c r="Q167" s="60">
        <v>22</v>
      </c>
      <c r="R167" s="60">
        <v>13</v>
      </c>
      <c r="S167" s="60">
        <v>4</v>
      </c>
      <c r="T167" s="50">
        <v>0</v>
      </c>
      <c r="U167" s="60">
        <v>1</v>
      </c>
      <c r="V167" s="50">
        <v>0</v>
      </c>
      <c r="W167" s="50">
        <v>0</v>
      </c>
      <c r="X167" s="63" t="s">
        <v>156</v>
      </c>
    </row>
    <row r="168" spans="1:24" s="45" customFormat="1" ht="13.5" customHeight="1">
      <c r="A168" s="56" t="s">
        <v>155</v>
      </c>
      <c r="B168" s="53">
        <f t="shared" si="3"/>
        <v>0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2" t="s">
        <v>155</v>
      </c>
    </row>
    <row r="169" spans="1:24" s="45" customFormat="1" ht="13.5" customHeight="1">
      <c r="A169" s="56" t="s">
        <v>154</v>
      </c>
      <c r="B169" s="378">
        <f t="shared" si="3"/>
        <v>3140</v>
      </c>
      <c r="C169" s="377">
        <v>564</v>
      </c>
      <c r="D169" s="377">
        <v>405</v>
      </c>
      <c r="E169" s="377">
        <v>392</v>
      </c>
      <c r="F169" s="377">
        <v>631</v>
      </c>
      <c r="G169" s="377">
        <v>225</v>
      </c>
      <c r="H169" s="377">
        <v>226</v>
      </c>
      <c r="I169" s="377">
        <v>94</v>
      </c>
      <c r="J169" s="377">
        <v>120</v>
      </c>
      <c r="K169" s="377">
        <v>179</v>
      </c>
      <c r="L169" s="54">
        <v>97</v>
      </c>
      <c r="M169" s="54">
        <v>58</v>
      </c>
      <c r="N169" s="54">
        <v>51</v>
      </c>
      <c r="O169" s="54">
        <v>31</v>
      </c>
      <c r="P169" s="54">
        <v>31</v>
      </c>
      <c r="Q169" s="54">
        <v>19</v>
      </c>
      <c r="R169" s="54">
        <v>10</v>
      </c>
      <c r="S169" s="54">
        <v>5</v>
      </c>
      <c r="T169" s="54">
        <v>2</v>
      </c>
      <c r="U169" s="53">
        <v>0</v>
      </c>
      <c r="V169" s="53">
        <v>0</v>
      </c>
      <c r="W169" s="53">
        <v>0</v>
      </c>
      <c r="X169" s="52" t="s">
        <v>154</v>
      </c>
    </row>
    <row r="170" spans="1:24" s="45" customFormat="1" ht="13.5" customHeight="1">
      <c r="A170" s="56" t="s">
        <v>153</v>
      </c>
      <c r="B170" s="378">
        <f t="shared" si="3"/>
        <v>2507</v>
      </c>
      <c r="C170" s="377">
        <v>654</v>
      </c>
      <c r="D170" s="377">
        <v>327</v>
      </c>
      <c r="E170" s="377">
        <v>242</v>
      </c>
      <c r="F170" s="377">
        <v>247</v>
      </c>
      <c r="G170" s="377">
        <v>168</v>
      </c>
      <c r="H170" s="377">
        <v>125</v>
      </c>
      <c r="I170" s="377">
        <v>118</v>
      </c>
      <c r="J170" s="377">
        <v>86</v>
      </c>
      <c r="K170" s="377">
        <v>132</v>
      </c>
      <c r="L170" s="54">
        <v>96</v>
      </c>
      <c r="M170" s="54">
        <v>90</v>
      </c>
      <c r="N170" s="54">
        <v>55</v>
      </c>
      <c r="O170" s="54">
        <v>58</v>
      </c>
      <c r="P170" s="54">
        <v>32</v>
      </c>
      <c r="Q170" s="54">
        <v>42</v>
      </c>
      <c r="R170" s="54">
        <v>21</v>
      </c>
      <c r="S170" s="54">
        <v>8</v>
      </c>
      <c r="T170" s="54">
        <v>3</v>
      </c>
      <c r="U170" s="54">
        <v>3</v>
      </c>
      <c r="V170" s="53">
        <v>0</v>
      </c>
      <c r="W170" s="53">
        <v>0</v>
      </c>
      <c r="X170" s="52" t="s">
        <v>153</v>
      </c>
    </row>
    <row r="171" spans="1:24" s="45" customFormat="1" ht="13.5" customHeight="1">
      <c r="A171" s="56" t="s">
        <v>152</v>
      </c>
      <c r="B171" s="378">
        <f t="shared" si="3"/>
        <v>2120</v>
      </c>
      <c r="C171" s="377">
        <v>457</v>
      </c>
      <c r="D171" s="377">
        <v>325</v>
      </c>
      <c r="E171" s="377">
        <v>195</v>
      </c>
      <c r="F171" s="377">
        <v>164</v>
      </c>
      <c r="G171" s="377">
        <v>132</v>
      </c>
      <c r="H171" s="377">
        <v>94</v>
      </c>
      <c r="I171" s="377">
        <v>113</v>
      </c>
      <c r="J171" s="377">
        <v>97</v>
      </c>
      <c r="K171" s="377">
        <v>74</v>
      </c>
      <c r="L171" s="54">
        <v>96</v>
      </c>
      <c r="M171" s="54">
        <v>67</v>
      </c>
      <c r="N171" s="54">
        <v>72</v>
      </c>
      <c r="O171" s="54">
        <v>85</v>
      </c>
      <c r="P171" s="54">
        <v>67</v>
      </c>
      <c r="Q171" s="54">
        <v>48</v>
      </c>
      <c r="R171" s="54">
        <v>24</v>
      </c>
      <c r="S171" s="54">
        <v>6</v>
      </c>
      <c r="T171" s="54">
        <v>3</v>
      </c>
      <c r="U171" s="54">
        <v>1</v>
      </c>
      <c r="V171" s="53">
        <v>0</v>
      </c>
      <c r="W171" s="53">
        <v>0</v>
      </c>
      <c r="X171" s="52" t="s">
        <v>152</v>
      </c>
    </row>
    <row r="172" spans="1:24" s="45" customFormat="1" ht="13.5" customHeight="1">
      <c r="A172" s="56" t="s">
        <v>151</v>
      </c>
      <c r="B172" s="378">
        <f t="shared" si="3"/>
        <v>4414</v>
      </c>
      <c r="C172" s="377">
        <v>1379</v>
      </c>
      <c r="D172" s="377">
        <v>560</v>
      </c>
      <c r="E172" s="377">
        <v>400</v>
      </c>
      <c r="F172" s="377">
        <v>341</v>
      </c>
      <c r="G172" s="377">
        <v>421</v>
      </c>
      <c r="H172" s="377">
        <v>344</v>
      </c>
      <c r="I172" s="377">
        <v>132</v>
      </c>
      <c r="J172" s="377">
        <v>129</v>
      </c>
      <c r="K172" s="377">
        <v>164</v>
      </c>
      <c r="L172" s="54">
        <v>137</v>
      </c>
      <c r="M172" s="54">
        <v>116</v>
      </c>
      <c r="N172" s="54">
        <v>108</v>
      </c>
      <c r="O172" s="54">
        <v>72</v>
      </c>
      <c r="P172" s="54">
        <v>53</v>
      </c>
      <c r="Q172" s="54">
        <v>26</v>
      </c>
      <c r="R172" s="54">
        <v>19</v>
      </c>
      <c r="S172" s="54">
        <v>6</v>
      </c>
      <c r="T172" s="54">
        <v>5</v>
      </c>
      <c r="U172" s="54">
        <v>2</v>
      </c>
      <c r="V172" s="53">
        <v>0</v>
      </c>
      <c r="W172" s="53">
        <v>0</v>
      </c>
      <c r="X172" s="52" t="s">
        <v>151</v>
      </c>
    </row>
    <row r="173" spans="1:24" s="45" customFormat="1" ht="13.5" customHeight="1">
      <c r="A173" s="56" t="s">
        <v>150</v>
      </c>
      <c r="B173" s="378">
        <f t="shared" si="3"/>
        <v>1136</v>
      </c>
      <c r="C173" s="377">
        <v>334</v>
      </c>
      <c r="D173" s="377">
        <v>132</v>
      </c>
      <c r="E173" s="377">
        <v>123</v>
      </c>
      <c r="F173" s="377">
        <v>121</v>
      </c>
      <c r="G173" s="377">
        <v>80</v>
      </c>
      <c r="H173" s="377">
        <v>67</v>
      </c>
      <c r="I173" s="377">
        <v>35</v>
      </c>
      <c r="J173" s="377">
        <v>35</v>
      </c>
      <c r="K173" s="377">
        <v>47</v>
      </c>
      <c r="L173" s="54">
        <v>49</v>
      </c>
      <c r="M173" s="54">
        <v>27</v>
      </c>
      <c r="N173" s="54">
        <v>26</v>
      </c>
      <c r="O173" s="54">
        <v>29</v>
      </c>
      <c r="P173" s="54">
        <v>13</v>
      </c>
      <c r="Q173" s="54">
        <v>8</v>
      </c>
      <c r="R173" s="54">
        <v>7</v>
      </c>
      <c r="S173" s="54">
        <v>2</v>
      </c>
      <c r="T173" s="54">
        <v>1</v>
      </c>
      <c r="U173" s="53">
        <v>0</v>
      </c>
      <c r="V173" s="53">
        <v>0</v>
      </c>
      <c r="W173" s="53">
        <v>0</v>
      </c>
      <c r="X173" s="52" t="s">
        <v>150</v>
      </c>
    </row>
    <row r="174" spans="1:24" s="45" customFormat="1" ht="13.5" customHeight="1">
      <c r="A174" s="56" t="s">
        <v>149</v>
      </c>
      <c r="B174" s="378">
        <f t="shared" si="3"/>
        <v>1232</v>
      </c>
      <c r="C174" s="377">
        <v>399</v>
      </c>
      <c r="D174" s="377">
        <v>153</v>
      </c>
      <c r="E174" s="377">
        <v>100</v>
      </c>
      <c r="F174" s="377">
        <v>103</v>
      </c>
      <c r="G174" s="377">
        <v>111</v>
      </c>
      <c r="H174" s="377">
        <v>62</v>
      </c>
      <c r="I174" s="377">
        <v>50</v>
      </c>
      <c r="J174" s="377">
        <v>42</v>
      </c>
      <c r="K174" s="377">
        <v>31</v>
      </c>
      <c r="L174" s="54">
        <v>33</v>
      </c>
      <c r="M174" s="54">
        <v>34</v>
      </c>
      <c r="N174" s="54">
        <v>54</v>
      </c>
      <c r="O174" s="54">
        <v>16</v>
      </c>
      <c r="P174" s="54">
        <v>14</v>
      </c>
      <c r="Q174" s="54">
        <v>15</v>
      </c>
      <c r="R174" s="54">
        <v>5</v>
      </c>
      <c r="S174" s="54">
        <v>5</v>
      </c>
      <c r="T174" s="54">
        <v>3</v>
      </c>
      <c r="U174" s="54">
        <v>2</v>
      </c>
      <c r="V174" s="53">
        <v>0</v>
      </c>
      <c r="W174" s="53">
        <v>0</v>
      </c>
      <c r="X174" s="52" t="s">
        <v>149</v>
      </c>
    </row>
    <row r="175" spans="1:24" s="45" customFormat="1" ht="13.5" customHeight="1">
      <c r="A175" s="56" t="s">
        <v>148</v>
      </c>
      <c r="B175" s="378">
        <f t="shared" si="3"/>
        <v>3012</v>
      </c>
      <c r="C175" s="377">
        <v>777</v>
      </c>
      <c r="D175" s="377">
        <v>425</v>
      </c>
      <c r="E175" s="377">
        <v>275</v>
      </c>
      <c r="F175" s="377">
        <v>230</v>
      </c>
      <c r="G175" s="377">
        <v>268</v>
      </c>
      <c r="H175" s="377">
        <v>199</v>
      </c>
      <c r="I175" s="377">
        <v>147</v>
      </c>
      <c r="J175" s="377">
        <v>90</v>
      </c>
      <c r="K175" s="377">
        <v>109</v>
      </c>
      <c r="L175" s="54">
        <v>104</v>
      </c>
      <c r="M175" s="54">
        <v>118</v>
      </c>
      <c r="N175" s="54">
        <v>106</v>
      </c>
      <c r="O175" s="54">
        <v>47</v>
      </c>
      <c r="P175" s="54">
        <v>34</v>
      </c>
      <c r="Q175" s="54">
        <v>29</v>
      </c>
      <c r="R175" s="54">
        <v>12</v>
      </c>
      <c r="S175" s="54">
        <v>19</v>
      </c>
      <c r="T175" s="54">
        <v>19</v>
      </c>
      <c r="U175" s="54">
        <v>3</v>
      </c>
      <c r="V175" s="54">
        <v>1</v>
      </c>
      <c r="W175" s="53">
        <v>0</v>
      </c>
      <c r="X175" s="52" t="s">
        <v>148</v>
      </c>
    </row>
    <row r="176" spans="1:24" s="45" customFormat="1" ht="13.5" customHeight="1">
      <c r="A176" s="56" t="s">
        <v>147</v>
      </c>
      <c r="B176" s="378">
        <f t="shared" si="3"/>
        <v>3318</v>
      </c>
      <c r="C176" s="377">
        <v>786</v>
      </c>
      <c r="D176" s="377">
        <v>414</v>
      </c>
      <c r="E176" s="377">
        <v>309</v>
      </c>
      <c r="F176" s="377">
        <v>259</v>
      </c>
      <c r="G176" s="377">
        <v>244</v>
      </c>
      <c r="H176" s="377">
        <v>213</v>
      </c>
      <c r="I176" s="377">
        <v>191</v>
      </c>
      <c r="J176" s="377">
        <v>138</v>
      </c>
      <c r="K176" s="377">
        <v>122</v>
      </c>
      <c r="L176" s="54">
        <v>121</v>
      </c>
      <c r="M176" s="54">
        <v>139</v>
      </c>
      <c r="N176" s="54">
        <v>186</v>
      </c>
      <c r="O176" s="54">
        <v>77</v>
      </c>
      <c r="P176" s="54">
        <v>47</v>
      </c>
      <c r="Q176" s="54">
        <v>36</v>
      </c>
      <c r="R176" s="54">
        <v>14</v>
      </c>
      <c r="S176" s="54">
        <v>8</v>
      </c>
      <c r="T176" s="54">
        <v>7</v>
      </c>
      <c r="U176" s="54">
        <v>5</v>
      </c>
      <c r="V176" s="54">
        <v>2</v>
      </c>
      <c r="W176" s="53">
        <v>0</v>
      </c>
      <c r="X176" s="52" t="s">
        <v>147</v>
      </c>
    </row>
    <row r="177" spans="1:24" s="45" customFormat="1" ht="13.5" customHeight="1">
      <c r="A177" s="56" t="s">
        <v>146</v>
      </c>
      <c r="B177" s="378">
        <f t="shared" si="3"/>
        <v>1276</v>
      </c>
      <c r="C177" s="377">
        <v>303</v>
      </c>
      <c r="D177" s="377">
        <v>153</v>
      </c>
      <c r="E177" s="377">
        <v>140</v>
      </c>
      <c r="F177" s="377">
        <v>121</v>
      </c>
      <c r="G177" s="377">
        <v>83</v>
      </c>
      <c r="H177" s="377">
        <v>86</v>
      </c>
      <c r="I177" s="377">
        <v>43</v>
      </c>
      <c r="J177" s="377">
        <v>60</v>
      </c>
      <c r="K177" s="377">
        <v>56</v>
      </c>
      <c r="L177" s="54">
        <v>47</v>
      </c>
      <c r="M177" s="54">
        <v>38</v>
      </c>
      <c r="N177" s="54">
        <v>36</v>
      </c>
      <c r="O177" s="54">
        <v>44</v>
      </c>
      <c r="P177" s="54">
        <v>22</v>
      </c>
      <c r="Q177" s="54">
        <v>29</v>
      </c>
      <c r="R177" s="54">
        <v>6</v>
      </c>
      <c r="S177" s="54">
        <v>5</v>
      </c>
      <c r="T177" s="54">
        <v>4</v>
      </c>
      <c r="U177" s="53">
        <v>0</v>
      </c>
      <c r="V177" s="53">
        <v>0</v>
      </c>
      <c r="W177" s="53">
        <v>0</v>
      </c>
      <c r="X177" s="52" t="s">
        <v>146</v>
      </c>
    </row>
    <row r="178" spans="1:24" s="45" customFormat="1" ht="13.5" customHeight="1">
      <c r="A178" s="56" t="s">
        <v>145</v>
      </c>
      <c r="B178" s="378">
        <f t="shared" si="3"/>
        <v>2866</v>
      </c>
      <c r="C178" s="377">
        <v>600</v>
      </c>
      <c r="D178" s="377">
        <v>457</v>
      </c>
      <c r="E178" s="377">
        <v>315</v>
      </c>
      <c r="F178" s="377">
        <v>266</v>
      </c>
      <c r="G178" s="377">
        <v>170</v>
      </c>
      <c r="H178" s="377">
        <v>124</v>
      </c>
      <c r="I178" s="377">
        <v>122</v>
      </c>
      <c r="J178" s="377">
        <v>113</v>
      </c>
      <c r="K178" s="377">
        <v>112</v>
      </c>
      <c r="L178" s="54">
        <v>134</v>
      </c>
      <c r="M178" s="54">
        <v>144</v>
      </c>
      <c r="N178" s="54">
        <v>91</v>
      </c>
      <c r="O178" s="54">
        <v>88</v>
      </c>
      <c r="P178" s="54">
        <v>43</v>
      </c>
      <c r="Q178" s="54">
        <v>34</v>
      </c>
      <c r="R178" s="54">
        <v>17</v>
      </c>
      <c r="S178" s="54">
        <v>15</v>
      </c>
      <c r="T178" s="54">
        <v>15</v>
      </c>
      <c r="U178" s="54">
        <v>5</v>
      </c>
      <c r="V178" s="54">
        <v>1</v>
      </c>
      <c r="W178" s="53">
        <v>0</v>
      </c>
      <c r="X178" s="52" t="s">
        <v>145</v>
      </c>
    </row>
    <row r="179" spans="1:24" s="45" customFormat="1" ht="13.5" customHeight="1">
      <c r="A179" s="56" t="s">
        <v>144</v>
      </c>
      <c r="B179" s="378">
        <f t="shared" si="3"/>
        <v>2899</v>
      </c>
      <c r="C179" s="377">
        <v>570</v>
      </c>
      <c r="D179" s="377">
        <v>361</v>
      </c>
      <c r="E179" s="377">
        <v>227</v>
      </c>
      <c r="F179" s="377">
        <v>242</v>
      </c>
      <c r="G179" s="377">
        <v>223</v>
      </c>
      <c r="H179" s="377">
        <v>229</v>
      </c>
      <c r="I179" s="377">
        <v>146</v>
      </c>
      <c r="J179" s="377">
        <v>134</v>
      </c>
      <c r="K179" s="377">
        <v>122</v>
      </c>
      <c r="L179" s="54">
        <v>156</v>
      </c>
      <c r="M179" s="54">
        <v>150</v>
      </c>
      <c r="N179" s="54">
        <v>170</v>
      </c>
      <c r="O179" s="54">
        <v>83</v>
      </c>
      <c r="P179" s="54">
        <v>31</v>
      </c>
      <c r="Q179" s="54">
        <v>18</v>
      </c>
      <c r="R179" s="54">
        <v>15</v>
      </c>
      <c r="S179" s="54">
        <v>12</v>
      </c>
      <c r="T179" s="54">
        <v>8</v>
      </c>
      <c r="U179" s="54">
        <v>2</v>
      </c>
      <c r="V179" s="53">
        <v>0</v>
      </c>
      <c r="W179" s="53">
        <v>0</v>
      </c>
      <c r="X179" s="52" t="s">
        <v>144</v>
      </c>
    </row>
    <row r="180" spans="1:24" s="45" customFormat="1" ht="13.5" customHeight="1">
      <c r="A180" s="56" t="s">
        <v>143</v>
      </c>
      <c r="B180" s="378">
        <f t="shared" si="3"/>
        <v>3970</v>
      </c>
      <c r="C180" s="377">
        <v>836</v>
      </c>
      <c r="D180" s="377">
        <v>1027</v>
      </c>
      <c r="E180" s="377">
        <v>375</v>
      </c>
      <c r="F180" s="377">
        <v>230</v>
      </c>
      <c r="G180" s="377">
        <v>187</v>
      </c>
      <c r="H180" s="377">
        <v>164</v>
      </c>
      <c r="I180" s="377">
        <v>175</v>
      </c>
      <c r="J180" s="377">
        <v>169</v>
      </c>
      <c r="K180" s="377">
        <v>174</v>
      </c>
      <c r="L180" s="54">
        <v>191</v>
      </c>
      <c r="M180" s="54">
        <v>171</v>
      </c>
      <c r="N180" s="54">
        <v>147</v>
      </c>
      <c r="O180" s="54">
        <v>49</v>
      </c>
      <c r="P180" s="54">
        <v>33</v>
      </c>
      <c r="Q180" s="54">
        <v>21</v>
      </c>
      <c r="R180" s="54">
        <v>10</v>
      </c>
      <c r="S180" s="54">
        <v>7</v>
      </c>
      <c r="T180" s="54">
        <v>2</v>
      </c>
      <c r="U180" s="54">
        <v>2</v>
      </c>
      <c r="V180" s="53">
        <v>0</v>
      </c>
      <c r="W180" s="53">
        <v>0</v>
      </c>
      <c r="X180" s="52" t="s">
        <v>143</v>
      </c>
    </row>
    <row r="181" spans="1:24" s="45" customFormat="1" ht="13.5" customHeight="1">
      <c r="A181" s="56" t="s">
        <v>142</v>
      </c>
      <c r="B181" s="378">
        <f t="shared" si="3"/>
        <v>4191</v>
      </c>
      <c r="C181" s="377">
        <v>786</v>
      </c>
      <c r="D181" s="377">
        <v>516</v>
      </c>
      <c r="E181" s="377">
        <v>390</v>
      </c>
      <c r="F181" s="377">
        <v>374</v>
      </c>
      <c r="G181" s="377">
        <v>379</v>
      </c>
      <c r="H181" s="377">
        <v>235</v>
      </c>
      <c r="I181" s="377">
        <v>183</v>
      </c>
      <c r="J181" s="377">
        <v>164</v>
      </c>
      <c r="K181" s="377">
        <v>215</v>
      </c>
      <c r="L181" s="54">
        <v>354</v>
      </c>
      <c r="M181" s="54">
        <v>239</v>
      </c>
      <c r="N181" s="54">
        <v>150</v>
      </c>
      <c r="O181" s="54">
        <v>81</v>
      </c>
      <c r="P181" s="54">
        <v>44</v>
      </c>
      <c r="Q181" s="54">
        <v>41</v>
      </c>
      <c r="R181" s="54">
        <v>25</v>
      </c>
      <c r="S181" s="54">
        <v>8</v>
      </c>
      <c r="T181" s="54">
        <v>5</v>
      </c>
      <c r="U181" s="54">
        <v>1</v>
      </c>
      <c r="V181" s="54">
        <v>1</v>
      </c>
      <c r="W181" s="53">
        <v>0</v>
      </c>
      <c r="X181" s="52" t="s">
        <v>142</v>
      </c>
    </row>
    <row r="182" spans="1:24" s="45" customFormat="1" ht="13.5" customHeight="1">
      <c r="A182" s="56" t="s">
        <v>141</v>
      </c>
      <c r="B182" s="378">
        <f t="shared" si="3"/>
        <v>2630</v>
      </c>
      <c r="C182" s="377">
        <v>483</v>
      </c>
      <c r="D182" s="377">
        <v>291</v>
      </c>
      <c r="E182" s="377">
        <v>220</v>
      </c>
      <c r="F182" s="377">
        <v>248</v>
      </c>
      <c r="G182" s="377">
        <v>223</v>
      </c>
      <c r="H182" s="377">
        <v>201</v>
      </c>
      <c r="I182" s="377">
        <v>129</v>
      </c>
      <c r="J182" s="377">
        <v>117</v>
      </c>
      <c r="K182" s="377">
        <v>131</v>
      </c>
      <c r="L182" s="54">
        <v>155</v>
      </c>
      <c r="M182" s="54">
        <v>169</v>
      </c>
      <c r="N182" s="54">
        <v>127</v>
      </c>
      <c r="O182" s="54">
        <v>48</v>
      </c>
      <c r="P182" s="54">
        <v>25</v>
      </c>
      <c r="Q182" s="54">
        <v>20</v>
      </c>
      <c r="R182" s="54">
        <v>19</v>
      </c>
      <c r="S182" s="54">
        <v>14</v>
      </c>
      <c r="T182" s="54">
        <v>9</v>
      </c>
      <c r="U182" s="54">
        <v>1</v>
      </c>
      <c r="V182" s="53">
        <v>0</v>
      </c>
      <c r="W182" s="53">
        <v>0</v>
      </c>
      <c r="X182" s="52" t="s">
        <v>141</v>
      </c>
    </row>
    <row r="183" spans="1:24" s="45" customFormat="1" ht="13.5" customHeight="1">
      <c r="A183" s="56" t="s">
        <v>140</v>
      </c>
      <c r="B183" s="378">
        <f t="shared" si="3"/>
        <v>3615</v>
      </c>
      <c r="C183" s="377">
        <v>733</v>
      </c>
      <c r="D183" s="377">
        <v>467</v>
      </c>
      <c r="E183" s="377">
        <v>271</v>
      </c>
      <c r="F183" s="377">
        <v>284</v>
      </c>
      <c r="G183" s="377">
        <v>322</v>
      </c>
      <c r="H183" s="377">
        <v>190</v>
      </c>
      <c r="I183" s="377">
        <v>172</v>
      </c>
      <c r="J183" s="377">
        <v>157</v>
      </c>
      <c r="K183" s="377">
        <v>183</v>
      </c>
      <c r="L183" s="54">
        <v>215</v>
      </c>
      <c r="M183" s="54">
        <v>159</v>
      </c>
      <c r="N183" s="54">
        <v>175</v>
      </c>
      <c r="O183" s="54">
        <v>96</v>
      </c>
      <c r="P183" s="54">
        <v>63</v>
      </c>
      <c r="Q183" s="54">
        <v>54</v>
      </c>
      <c r="R183" s="54">
        <v>33</v>
      </c>
      <c r="S183" s="54">
        <v>17</v>
      </c>
      <c r="T183" s="54">
        <v>16</v>
      </c>
      <c r="U183" s="54">
        <v>8</v>
      </c>
      <c r="V183" s="53">
        <v>0</v>
      </c>
      <c r="W183" s="53">
        <v>0</v>
      </c>
      <c r="X183" s="52" t="s">
        <v>140</v>
      </c>
    </row>
    <row r="184" spans="1:24" s="45" customFormat="1" ht="13.5" customHeight="1">
      <c r="A184" s="56" t="s">
        <v>139</v>
      </c>
      <c r="B184" s="378">
        <f t="shared" si="3"/>
        <v>1782</v>
      </c>
      <c r="C184" s="377">
        <v>553</v>
      </c>
      <c r="D184" s="377">
        <v>223</v>
      </c>
      <c r="E184" s="377">
        <v>142</v>
      </c>
      <c r="F184" s="377">
        <v>148</v>
      </c>
      <c r="G184" s="377">
        <v>124</v>
      </c>
      <c r="H184" s="377">
        <v>106</v>
      </c>
      <c r="I184" s="377">
        <v>72</v>
      </c>
      <c r="J184" s="377">
        <v>62</v>
      </c>
      <c r="K184" s="377">
        <v>100</v>
      </c>
      <c r="L184" s="54">
        <v>100</v>
      </c>
      <c r="M184" s="54">
        <v>62</v>
      </c>
      <c r="N184" s="54">
        <v>40</v>
      </c>
      <c r="O184" s="54">
        <v>20</v>
      </c>
      <c r="P184" s="54">
        <v>9</v>
      </c>
      <c r="Q184" s="54">
        <v>10</v>
      </c>
      <c r="R184" s="54">
        <v>6</v>
      </c>
      <c r="S184" s="54">
        <v>2</v>
      </c>
      <c r="T184" s="54">
        <v>3</v>
      </c>
      <c r="U184" s="53">
        <v>0</v>
      </c>
      <c r="V184" s="53">
        <v>0</v>
      </c>
      <c r="W184" s="53">
        <v>0</v>
      </c>
      <c r="X184" s="52" t="s">
        <v>139</v>
      </c>
    </row>
    <row r="185" spans="1:24" s="45" customFormat="1" ht="13.5" customHeight="1">
      <c r="A185" s="56" t="s">
        <v>138</v>
      </c>
      <c r="B185" s="378">
        <f t="shared" si="3"/>
        <v>6624</v>
      </c>
      <c r="C185" s="377">
        <v>1724</v>
      </c>
      <c r="D185" s="377">
        <v>1195</v>
      </c>
      <c r="E185" s="377">
        <v>1613</v>
      </c>
      <c r="F185" s="377">
        <v>445</v>
      </c>
      <c r="G185" s="377">
        <v>287</v>
      </c>
      <c r="H185" s="377">
        <v>200</v>
      </c>
      <c r="I185" s="377">
        <v>131</v>
      </c>
      <c r="J185" s="377">
        <v>154</v>
      </c>
      <c r="K185" s="377">
        <v>143</v>
      </c>
      <c r="L185" s="54">
        <v>174</v>
      </c>
      <c r="M185" s="54">
        <v>152</v>
      </c>
      <c r="N185" s="54">
        <v>144</v>
      </c>
      <c r="O185" s="54">
        <v>91</v>
      </c>
      <c r="P185" s="54">
        <v>63</v>
      </c>
      <c r="Q185" s="54">
        <v>45</v>
      </c>
      <c r="R185" s="54">
        <v>24</v>
      </c>
      <c r="S185" s="54">
        <v>20</v>
      </c>
      <c r="T185" s="54">
        <v>15</v>
      </c>
      <c r="U185" s="54">
        <v>4</v>
      </c>
      <c r="V185" s="53">
        <v>0</v>
      </c>
      <c r="W185" s="53">
        <v>0</v>
      </c>
      <c r="X185" s="62" t="s">
        <v>137</v>
      </c>
    </row>
    <row r="186" spans="1:24" s="45" customFormat="1" ht="13.5" customHeight="1">
      <c r="A186" s="56" t="s">
        <v>136</v>
      </c>
      <c r="B186" s="378">
        <f t="shared" si="3"/>
        <v>1644</v>
      </c>
      <c r="C186" s="377">
        <v>431</v>
      </c>
      <c r="D186" s="377">
        <v>214</v>
      </c>
      <c r="E186" s="377">
        <v>136</v>
      </c>
      <c r="F186" s="377">
        <v>123</v>
      </c>
      <c r="G186" s="377">
        <v>108</v>
      </c>
      <c r="H186" s="377">
        <v>63</v>
      </c>
      <c r="I186" s="377">
        <v>53</v>
      </c>
      <c r="J186" s="377">
        <v>69</v>
      </c>
      <c r="K186" s="377">
        <v>81</v>
      </c>
      <c r="L186" s="54">
        <v>87</v>
      </c>
      <c r="M186" s="54">
        <v>56</v>
      </c>
      <c r="N186" s="54">
        <v>56</v>
      </c>
      <c r="O186" s="54">
        <v>48</v>
      </c>
      <c r="P186" s="54">
        <v>43</v>
      </c>
      <c r="Q186" s="54">
        <v>41</v>
      </c>
      <c r="R186" s="54">
        <v>17</v>
      </c>
      <c r="S186" s="54">
        <v>8</v>
      </c>
      <c r="T186" s="54">
        <v>6</v>
      </c>
      <c r="U186" s="54">
        <v>4</v>
      </c>
      <c r="V186" s="53">
        <v>0</v>
      </c>
      <c r="W186" s="53">
        <v>0</v>
      </c>
      <c r="X186" s="62" t="s">
        <v>135</v>
      </c>
    </row>
    <row r="187" spans="1:24" s="45" customFormat="1" ht="13.5" customHeight="1">
      <c r="A187" s="56" t="s">
        <v>134</v>
      </c>
      <c r="B187" s="378">
        <f t="shared" si="3"/>
        <v>1647</v>
      </c>
      <c r="C187" s="377">
        <v>397</v>
      </c>
      <c r="D187" s="377">
        <v>269</v>
      </c>
      <c r="E187" s="377">
        <v>187</v>
      </c>
      <c r="F187" s="377">
        <v>99</v>
      </c>
      <c r="G187" s="377">
        <v>100</v>
      </c>
      <c r="H187" s="377">
        <v>67</v>
      </c>
      <c r="I187" s="377">
        <v>54</v>
      </c>
      <c r="J187" s="377">
        <v>64</v>
      </c>
      <c r="K187" s="377">
        <v>77</v>
      </c>
      <c r="L187" s="54">
        <v>72</v>
      </c>
      <c r="M187" s="54">
        <v>61</v>
      </c>
      <c r="N187" s="54">
        <v>50</v>
      </c>
      <c r="O187" s="54">
        <v>43</v>
      </c>
      <c r="P187" s="54">
        <v>45</v>
      </c>
      <c r="Q187" s="54">
        <v>24</v>
      </c>
      <c r="R187" s="54">
        <v>12</v>
      </c>
      <c r="S187" s="54">
        <v>10</v>
      </c>
      <c r="T187" s="54">
        <v>13</v>
      </c>
      <c r="U187" s="54">
        <v>3</v>
      </c>
      <c r="V187" s="53">
        <v>0</v>
      </c>
      <c r="W187" s="53">
        <v>0</v>
      </c>
      <c r="X187" s="62" t="s">
        <v>133</v>
      </c>
    </row>
    <row r="188" spans="1:24" s="45" customFormat="1" ht="13.5" customHeight="1">
      <c r="A188" s="56" t="s">
        <v>132</v>
      </c>
      <c r="B188" s="378">
        <f t="shared" si="3"/>
        <v>3365</v>
      </c>
      <c r="C188" s="377">
        <v>760</v>
      </c>
      <c r="D188" s="377">
        <v>469</v>
      </c>
      <c r="E188" s="377">
        <v>318</v>
      </c>
      <c r="F188" s="377">
        <v>241</v>
      </c>
      <c r="G188" s="377">
        <v>230</v>
      </c>
      <c r="H188" s="377">
        <v>186</v>
      </c>
      <c r="I188" s="377">
        <v>140</v>
      </c>
      <c r="J188" s="377">
        <v>133</v>
      </c>
      <c r="K188" s="377">
        <v>152</v>
      </c>
      <c r="L188" s="54">
        <v>163</v>
      </c>
      <c r="M188" s="54">
        <v>153</v>
      </c>
      <c r="N188" s="54">
        <v>142</v>
      </c>
      <c r="O188" s="54">
        <v>103</v>
      </c>
      <c r="P188" s="54">
        <v>65</v>
      </c>
      <c r="Q188" s="54">
        <v>57</v>
      </c>
      <c r="R188" s="54">
        <v>26</v>
      </c>
      <c r="S188" s="54">
        <v>10</v>
      </c>
      <c r="T188" s="54">
        <v>11</v>
      </c>
      <c r="U188" s="54">
        <v>5</v>
      </c>
      <c r="V188" s="53">
        <v>0</v>
      </c>
      <c r="W188" s="54">
        <v>1</v>
      </c>
      <c r="X188" s="62" t="s">
        <v>131</v>
      </c>
    </row>
    <row r="189" spans="1:24" s="45" customFormat="1" ht="13.5" customHeight="1">
      <c r="A189" s="56" t="s">
        <v>130</v>
      </c>
      <c r="B189" s="378">
        <f t="shared" si="3"/>
        <v>3811</v>
      </c>
      <c r="C189" s="377">
        <v>750</v>
      </c>
      <c r="D189" s="377">
        <v>639</v>
      </c>
      <c r="E189" s="377">
        <v>320</v>
      </c>
      <c r="F189" s="377">
        <v>254</v>
      </c>
      <c r="G189" s="377">
        <v>241</v>
      </c>
      <c r="H189" s="377">
        <v>195</v>
      </c>
      <c r="I189" s="377">
        <v>199</v>
      </c>
      <c r="J189" s="377">
        <v>198</v>
      </c>
      <c r="K189" s="377">
        <v>282</v>
      </c>
      <c r="L189" s="54">
        <v>192</v>
      </c>
      <c r="M189" s="54">
        <v>214</v>
      </c>
      <c r="N189" s="54">
        <v>140</v>
      </c>
      <c r="O189" s="54">
        <v>66</v>
      </c>
      <c r="P189" s="54">
        <v>47</v>
      </c>
      <c r="Q189" s="54">
        <v>38</v>
      </c>
      <c r="R189" s="54">
        <v>15</v>
      </c>
      <c r="S189" s="54">
        <v>12</v>
      </c>
      <c r="T189" s="54">
        <v>7</v>
      </c>
      <c r="U189" s="54">
        <v>1</v>
      </c>
      <c r="V189" s="54">
        <v>1</v>
      </c>
      <c r="W189" s="53">
        <v>0</v>
      </c>
      <c r="X189" s="62" t="s">
        <v>129</v>
      </c>
    </row>
    <row r="190" spans="1:24" s="45" customFormat="1" ht="13.5" customHeight="1">
      <c r="A190" s="56" t="s">
        <v>128</v>
      </c>
      <c r="B190" s="378">
        <f t="shared" si="3"/>
        <v>1256</v>
      </c>
      <c r="C190" s="377">
        <v>220</v>
      </c>
      <c r="D190" s="377">
        <v>178</v>
      </c>
      <c r="E190" s="377">
        <v>104</v>
      </c>
      <c r="F190" s="377">
        <v>89</v>
      </c>
      <c r="G190" s="377">
        <v>120</v>
      </c>
      <c r="H190" s="377">
        <v>80</v>
      </c>
      <c r="I190" s="377">
        <v>70</v>
      </c>
      <c r="J190" s="377">
        <v>55</v>
      </c>
      <c r="K190" s="377">
        <v>65</v>
      </c>
      <c r="L190" s="54">
        <v>55</v>
      </c>
      <c r="M190" s="54">
        <v>80</v>
      </c>
      <c r="N190" s="54">
        <v>61</v>
      </c>
      <c r="O190" s="54">
        <v>32</v>
      </c>
      <c r="P190" s="54">
        <v>24</v>
      </c>
      <c r="Q190" s="54">
        <v>9</v>
      </c>
      <c r="R190" s="54">
        <v>7</v>
      </c>
      <c r="S190" s="54">
        <v>4</v>
      </c>
      <c r="T190" s="54">
        <v>3</v>
      </c>
      <c r="U190" s="53">
        <v>0</v>
      </c>
      <c r="V190" s="53">
        <v>0</v>
      </c>
      <c r="W190" s="53">
        <v>0</v>
      </c>
      <c r="X190" s="62" t="s">
        <v>127</v>
      </c>
    </row>
    <row r="191" spans="1:24" s="45" customFormat="1" ht="13.5" customHeight="1">
      <c r="A191" s="56" t="s">
        <v>126</v>
      </c>
      <c r="B191" s="378">
        <f t="shared" si="3"/>
        <v>3787</v>
      </c>
      <c r="C191" s="377">
        <v>645</v>
      </c>
      <c r="D191" s="377">
        <v>452</v>
      </c>
      <c r="E191" s="377">
        <v>241</v>
      </c>
      <c r="F191" s="377">
        <v>274</v>
      </c>
      <c r="G191" s="377">
        <v>287</v>
      </c>
      <c r="H191" s="377">
        <v>213</v>
      </c>
      <c r="I191" s="377">
        <v>192</v>
      </c>
      <c r="J191" s="377">
        <v>164</v>
      </c>
      <c r="K191" s="377">
        <v>188</v>
      </c>
      <c r="L191" s="54">
        <v>271</v>
      </c>
      <c r="M191" s="54">
        <v>286</v>
      </c>
      <c r="N191" s="54">
        <v>219</v>
      </c>
      <c r="O191" s="54">
        <v>143</v>
      </c>
      <c r="P191" s="54">
        <v>68</v>
      </c>
      <c r="Q191" s="54">
        <v>70</v>
      </c>
      <c r="R191" s="54">
        <v>31</v>
      </c>
      <c r="S191" s="54">
        <v>26</v>
      </c>
      <c r="T191" s="54">
        <v>11</v>
      </c>
      <c r="U191" s="54">
        <v>5</v>
      </c>
      <c r="V191" s="54">
        <v>1</v>
      </c>
      <c r="W191" s="53">
        <v>0</v>
      </c>
      <c r="X191" s="62" t="s">
        <v>125</v>
      </c>
    </row>
    <row r="192" spans="1:24" s="45" customFormat="1" ht="13.5" customHeight="1">
      <c r="A192" s="56" t="s">
        <v>124</v>
      </c>
      <c r="B192" s="378">
        <f t="shared" si="3"/>
        <v>2172</v>
      </c>
      <c r="C192" s="377">
        <v>363</v>
      </c>
      <c r="D192" s="377">
        <v>306</v>
      </c>
      <c r="E192" s="377">
        <v>212</v>
      </c>
      <c r="F192" s="377">
        <v>202</v>
      </c>
      <c r="G192" s="377">
        <v>157</v>
      </c>
      <c r="H192" s="377">
        <v>169</v>
      </c>
      <c r="I192" s="377">
        <v>130</v>
      </c>
      <c r="J192" s="377">
        <v>152</v>
      </c>
      <c r="K192" s="377">
        <v>92</v>
      </c>
      <c r="L192" s="54">
        <v>108</v>
      </c>
      <c r="M192" s="54">
        <v>69</v>
      </c>
      <c r="N192" s="54">
        <v>86</v>
      </c>
      <c r="O192" s="54">
        <v>41</v>
      </c>
      <c r="P192" s="54">
        <v>32</v>
      </c>
      <c r="Q192" s="54">
        <v>24</v>
      </c>
      <c r="R192" s="54">
        <v>14</v>
      </c>
      <c r="S192" s="54">
        <v>7</v>
      </c>
      <c r="T192" s="54">
        <v>8</v>
      </c>
      <c r="U192" s="53">
        <v>0</v>
      </c>
      <c r="V192" s="53">
        <v>0</v>
      </c>
      <c r="W192" s="53">
        <v>0</v>
      </c>
      <c r="X192" s="62" t="s">
        <v>123</v>
      </c>
    </row>
    <row r="193" spans="1:24" s="45" customFormat="1" ht="13.5" customHeight="1">
      <c r="A193" s="56" t="s">
        <v>122</v>
      </c>
      <c r="B193" s="378">
        <f t="shared" si="3"/>
        <v>3438</v>
      </c>
      <c r="C193" s="377">
        <v>535</v>
      </c>
      <c r="D193" s="377">
        <v>605</v>
      </c>
      <c r="E193" s="377">
        <v>341</v>
      </c>
      <c r="F193" s="377">
        <v>286</v>
      </c>
      <c r="G193" s="377">
        <v>280</v>
      </c>
      <c r="H193" s="377">
        <v>209</v>
      </c>
      <c r="I193" s="377">
        <v>146</v>
      </c>
      <c r="J193" s="377">
        <v>169</v>
      </c>
      <c r="K193" s="377">
        <v>167</v>
      </c>
      <c r="L193" s="54">
        <v>256</v>
      </c>
      <c r="M193" s="54">
        <v>193</v>
      </c>
      <c r="N193" s="54">
        <v>118</v>
      </c>
      <c r="O193" s="54">
        <v>47</v>
      </c>
      <c r="P193" s="54">
        <v>38</v>
      </c>
      <c r="Q193" s="54">
        <v>25</v>
      </c>
      <c r="R193" s="54">
        <v>6</v>
      </c>
      <c r="S193" s="54">
        <v>10</v>
      </c>
      <c r="T193" s="54">
        <v>5</v>
      </c>
      <c r="U193" s="54">
        <v>2</v>
      </c>
      <c r="V193" s="53">
        <v>0</v>
      </c>
      <c r="W193" s="53">
        <v>0</v>
      </c>
      <c r="X193" s="52" t="s">
        <v>122</v>
      </c>
    </row>
    <row r="194" spans="1:24" s="45" customFormat="1" ht="13.5" customHeight="1">
      <c r="A194" s="56" t="s">
        <v>121</v>
      </c>
      <c r="B194" s="378">
        <f t="shared" si="3"/>
        <v>1869</v>
      </c>
      <c r="C194" s="377">
        <v>216</v>
      </c>
      <c r="D194" s="377">
        <v>225</v>
      </c>
      <c r="E194" s="377">
        <v>155</v>
      </c>
      <c r="F194" s="377">
        <v>206</v>
      </c>
      <c r="G194" s="377">
        <v>188</v>
      </c>
      <c r="H194" s="377">
        <v>111</v>
      </c>
      <c r="I194" s="377">
        <v>89</v>
      </c>
      <c r="J194" s="377">
        <v>79</v>
      </c>
      <c r="K194" s="377">
        <v>140</v>
      </c>
      <c r="L194" s="54">
        <v>175</v>
      </c>
      <c r="M194" s="54">
        <v>136</v>
      </c>
      <c r="N194" s="54">
        <v>65</v>
      </c>
      <c r="O194" s="54">
        <v>39</v>
      </c>
      <c r="P194" s="54">
        <v>16</v>
      </c>
      <c r="Q194" s="54">
        <v>13</v>
      </c>
      <c r="R194" s="54">
        <v>6</v>
      </c>
      <c r="S194" s="54">
        <v>8</v>
      </c>
      <c r="T194" s="54">
        <v>2</v>
      </c>
      <c r="U194" s="53">
        <v>0</v>
      </c>
      <c r="V194" s="53">
        <v>0</v>
      </c>
      <c r="W194" s="53">
        <v>0</v>
      </c>
      <c r="X194" s="52" t="s">
        <v>121</v>
      </c>
    </row>
    <row r="195" spans="1:24" s="45" customFormat="1" ht="13.5" customHeight="1">
      <c r="A195" s="56" t="s">
        <v>120</v>
      </c>
      <c r="B195" s="378">
        <f t="shared" si="3"/>
        <v>2146</v>
      </c>
      <c r="C195" s="377">
        <v>342</v>
      </c>
      <c r="D195" s="377">
        <v>208</v>
      </c>
      <c r="E195" s="377">
        <v>185</v>
      </c>
      <c r="F195" s="377">
        <v>213</v>
      </c>
      <c r="G195" s="377">
        <v>160</v>
      </c>
      <c r="H195" s="377">
        <v>122</v>
      </c>
      <c r="I195" s="377">
        <v>92</v>
      </c>
      <c r="J195" s="377">
        <v>97</v>
      </c>
      <c r="K195" s="377">
        <v>123</v>
      </c>
      <c r="L195" s="54">
        <v>213</v>
      </c>
      <c r="M195" s="54">
        <v>168</v>
      </c>
      <c r="N195" s="54">
        <v>92</v>
      </c>
      <c r="O195" s="54">
        <v>47</v>
      </c>
      <c r="P195" s="54">
        <v>27</v>
      </c>
      <c r="Q195" s="54">
        <v>23</v>
      </c>
      <c r="R195" s="54">
        <v>18</v>
      </c>
      <c r="S195" s="54">
        <v>11</v>
      </c>
      <c r="T195" s="54">
        <v>5</v>
      </c>
      <c r="U195" s="53">
        <v>0</v>
      </c>
      <c r="V195" s="53">
        <v>0</v>
      </c>
      <c r="W195" s="53">
        <v>0</v>
      </c>
      <c r="X195" s="52" t="s">
        <v>120</v>
      </c>
    </row>
    <row r="196" spans="1:24" s="45" customFormat="1" ht="13.5" customHeight="1">
      <c r="A196" s="56" t="s">
        <v>119</v>
      </c>
      <c r="B196" s="378">
        <f t="shared" si="3"/>
        <v>1635</v>
      </c>
      <c r="C196" s="377">
        <v>224</v>
      </c>
      <c r="D196" s="377">
        <v>177</v>
      </c>
      <c r="E196" s="377">
        <v>236</v>
      </c>
      <c r="F196" s="377">
        <v>190</v>
      </c>
      <c r="G196" s="377">
        <v>161</v>
      </c>
      <c r="H196" s="377">
        <v>82</v>
      </c>
      <c r="I196" s="377">
        <v>73</v>
      </c>
      <c r="J196" s="377">
        <v>81</v>
      </c>
      <c r="K196" s="377">
        <v>105</v>
      </c>
      <c r="L196" s="54">
        <v>121</v>
      </c>
      <c r="M196" s="54">
        <v>80</v>
      </c>
      <c r="N196" s="54">
        <v>45</v>
      </c>
      <c r="O196" s="54">
        <v>17</v>
      </c>
      <c r="P196" s="54">
        <v>15</v>
      </c>
      <c r="Q196" s="54">
        <v>12</v>
      </c>
      <c r="R196" s="54">
        <v>12</v>
      </c>
      <c r="S196" s="54">
        <v>1</v>
      </c>
      <c r="T196" s="54">
        <v>1</v>
      </c>
      <c r="U196" s="54">
        <v>2</v>
      </c>
      <c r="V196" s="53">
        <v>0</v>
      </c>
      <c r="W196" s="53">
        <v>0</v>
      </c>
      <c r="X196" s="52" t="s">
        <v>119</v>
      </c>
    </row>
    <row r="197" spans="1:24" s="45" customFormat="1" ht="13.5" customHeight="1">
      <c r="A197" s="56" t="s">
        <v>118</v>
      </c>
      <c r="B197" s="53">
        <f t="shared" si="3"/>
        <v>0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2" t="s">
        <v>118</v>
      </c>
    </row>
    <row r="198" spans="1:24" s="45" customFormat="1" ht="13.5" customHeight="1">
      <c r="A198" s="56" t="s">
        <v>117</v>
      </c>
      <c r="B198" s="378">
        <f t="shared" si="3"/>
        <v>529</v>
      </c>
      <c r="C198" s="377">
        <v>342</v>
      </c>
      <c r="D198" s="377">
        <v>43</v>
      </c>
      <c r="E198" s="377">
        <v>19</v>
      </c>
      <c r="F198" s="377">
        <v>12</v>
      </c>
      <c r="G198" s="377">
        <v>12</v>
      </c>
      <c r="H198" s="377">
        <v>14</v>
      </c>
      <c r="I198" s="377">
        <v>11</v>
      </c>
      <c r="J198" s="377">
        <v>10</v>
      </c>
      <c r="K198" s="377">
        <v>17</v>
      </c>
      <c r="L198" s="54">
        <v>10</v>
      </c>
      <c r="M198" s="54">
        <v>15</v>
      </c>
      <c r="N198" s="54">
        <v>12</v>
      </c>
      <c r="O198" s="54">
        <v>2</v>
      </c>
      <c r="P198" s="54">
        <v>4</v>
      </c>
      <c r="Q198" s="54">
        <v>1</v>
      </c>
      <c r="R198" s="54">
        <v>3</v>
      </c>
      <c r="S198" s="54">
        <v>1</v>
      </c>
      <c r="T198" s="53">
        <v>0</v>
      </c>
      <c r="U198" s="54">
        <v>1</v>
      </c>
      <c r="V198" s="53">
        <v>0</v>
      </c>
      <c r="W198" s="53">
        <v>0</v>
      </c>
      <c r="X198" s="52" t="s">
        <v>117</v>
      </c>
    </row>
    <row r="199" spans="1:24" s="45" customFormat="1" ht="13.5" customHeight="1">
      <c r="A199" s="56" t="s">
        <v>116</v>
      </c>
      <c r="B199" s="378">
        <f aca="true" t="shared" si="4" ref="B199:B262">SUM(C199:W199)</f>
        <v>628</v>
      </c>
      <c r="C199" s="377">
        <v>240</v>
      </c>
      <c r="D199" s="377">
        <v>76</v>
      </c>
      <c r="E199" s="377">
        <v>39</v>
      </c>
      <c r="F199" s="377">
        <v>33</v>
      </c>
      <c r="G199" s="377">
        <v>28</v>
      </c>
      <c r="H199" s="377">
        <v>24</v>
      </c>
      <c r="I199" s="377">
        <v>16</v>
      </c>
      <c r="J199" s="377">
        <v>12</v>
      </c>
      <c r="K199" s="377">
        <v>42</v>
      </c>
      <c r="L199" s="54">
        <v>40</v>
      </c>
      <c r="M199" s="54">
        <v>37</v>
      </c>
      <c r="N199" s="54">
        <v>20</v>
      </c>
      <c r="O199" s="54">
        <v>7</v>
      </c>
      <c r="P199" s="54">
        <v>7</v>
      </c>
      <c r="Q199" s="54">
        <v>4</v>
      </c>
      <c r="R199" s="54">
        <v>1</v>
      </c>
      <c r="S199" s="53">
        <v>0</v>
      </c>
      <c r="T199" s="54">
        <v>1</v>
      </c>
      <c r="U199" s="54">
        <v>1</v>
      </c>
      <c r="V199" s="53">
        <v>0</v>
      </c>
      <c r="W199" s="53">
        <v>0</v>
      </c>
      <c r="X199" s="52" t="s">
        <v>116</v>
      </c>
    </row>
    <row r="200" spans="1:24" s="45" customFormat="1" ht="13.5" customHeight="1">
      <c r="A200" s="56" t="s">
        <v>115</v>
      </c>
      <c r="B200" s="378">
        <f t="shared" si="4"/>
        <v>1872</v>
      </c>
      <c r="C200" s="377">
        <v>437</v>
      </c>
      <c r="D200" s="377">
        <v>279</v>
      </c>
      <c r="E200" s="377">
        <v>179</v>
      </c>
      <c r="F200" s="377">
        <v>188</v>
      </c>
      <c r="G200" s="377">
        <v>121</v>
      </c>
      <c r="H200" s="377">
        <v>91</v>
      </c>
      <c r="I200" s="377">
        <v>78</v>
      </c>
      <c r="J200" s="377">
        <v>82</v>
      </c>
      <c r="K200" s="377">
        <v>88</v>
      </c>
      <c r="L200" s="54">
        <v>68</v>
      </c>
      <c r="M200" s="54">
        <v>71</v>
      </c>
      <c r="N200" s="54">
        <v>73</v>
      </c>
      <c r="O200" s="54">
        <v>61</v>
      </c>
      <c r="P200" s="54">
        <v>26</v>
      </c>
      <c r="Q200" s="54">
        <v>10</v>
      </c>
      <c r="R200" s="54">
        <v>10</v>
      </c>
      <c r="S200" s="54">
        <v>7</v>
      </c>
      <c r="T200" s="54">
        <v>2</v>
      </c>
      <c r="U200" s="53">
        <v>0</v>
      </c>
      <c r="V200" s="54">
        <v>1</v>
      </c>
      <c r="W200" s="53">
        <v>0</v>
      </c>
      <c r="X200" s="61" t="s">
        <v>114</v>
      </c>
    </row>
    <row r="201" spans="1:24" s="45" customFormat="1" ht="13.5" customHeight="1">
      <c r="A201" s="56" t="s">
        <v>113</v>
      </c>
      <c r="B201" s="378">
        <f t="shared" si="4"/>
        <v>1132</v>
      </c>
      <c r="C201" s="377">
        <v>284</v>
      </c>
      <c r="D201" s="377">
        <v>143</v>
      </c>
      <c r="E201" s="377">
        <v>89</v>
      </c>
      <c r="F201" s="377">
        <v>82</v>
      </c>
      <c r="G201" s="377">
        <v>97</v>
      </c>
      <c r="H201" s="377">
        <v>67</v>
      </c>
      <c r="I201" s="377">
        <v>52</v>
      </c>
      <c r="J201" s="377">
        <v>47</v>
      </c>
      <c r="K201" s="377">
        <v>46</v>
      </c>
      <c r="L201" s="54">
        <v>60</v>
      </c>
      <c r="M201" s="54">
        <v>63</v>
      </c>
      <c r="N201" s="54">
        <v>36</v>
      </c>
      <c r="O201" s="54">
        <v>27</v>
      </c>
      <c r="P201" s="54">
        <v>16</v>
      </c>
      <c r="Q201" s="54">
        <v>9</v>
      </c>
      <c r="R201" s="54">
        <v>11</v>
      </c>
      <c r="S201" s="54">
        <v>2</v>
      </c>
      <c r="T201" s="53">
        <v>0</v>
      </c>
      <c r="U201" s="54">
        <v>1</v>
      </c>
      <c r="V201" s="53">
        <v>0</v>
      </c>
      <c r="W201" s="53">
        <v>0</v>
      </c>
      <c r="X201" s="61" t="s">
        <v>112</v>
      </c>
    </row>
    <row r="202" spans="1:24" s="45" customFormat="1" ht="13.5" customHeight="1">
      <c r="A202" s="56" t="s">
        <v>111</v>
      </c>
      <c r="B202" s="378">
        <f t="shared" si="4"/>
        <v>2026</v>
      </c>
      <c r="C202" s="377">
        <v>339</v>
      </c>
      <c r="D202" s="377">
        <v>230</v>
      </c>
      <c r="E202" s="377">
        <v>176</v>
      </c>
      <c r="F202" s="377">
        <v>156</v>
      </c>
      <c r="G202" s="377">
        <v>157</v>
      </c>
      <c r="H202" s="377">
        <v>115</v>
      </c>
      <c r="I202" s="377">
        <v>101</v>
      </c>
      <c r="J202" s="377">
        <v>93</v>
      </c>
      <c r="K202" s="377">
        <v>128</v>
      </c>
      <c r="L202" s="54">
        <v>157</v>
      </c>
      <c r="M202" s="54">
        <v>139</v>
      </c>
      <c r="N202" s="54">
        <v>93</v>
      </c>
      <c r="O202" s="54">
        <v>59</v>
      </c>
      <c r="P202" s="54">
        <v>28</v>
      </c>
      <c r="Q202" s="54">
        <v>15</v>
      </c>
      <c r="R202" s="54">
        <v>17</v>
      </c>
      <c r="S202" s="54">
        <v>15</v>
      </c>
      <c r="T202" s="54">
        <v>3</v>
      </c>
      <c r="U202" s="54">
        <v>4</v>
      </c>
      <c r="V202" s="54">
        <v>1</v>
      </c>
      <c r="W202" s="53">
        <v>0</v>
      </c>
      <c r="X202" s="61" t="s">
        <v>110</v>
      </c>
    </row>
    <row r="203" spans="1:24" s="45" customFormat="1" ht="13.5" customHeight="1">
      <c r="A203" s="56" t="s">
        <v>109</v>
      </c>
      <c r="B203" s="378">
        <f t="shared" si="4"/>
        <v>3736</v>
      </c>
      <c r="C203" s="377">
        <v>647</v>
      </c>
      <c r="D203" s="377">
        <v>442</v>
      </c>
      <c r="E203" s="377">
        <v>343</v>
      </c>
      <c r="F203" s="377">
        <v>384</v>
      </c>
      <c r="G203" s="377">
        <v>316</v>
      </c>
      <c r="H203" s="377">
        <v>288</v>
      </c>
      <c r="I203" s="377">
        <v>203</v>
      </c>
      <c r="J203" s="377">
        <v>202</v>
      </c>
      <c r="K203" s="377">
        <v>182</v>
      </c>
      <c r="L203" s="54">
        <v>252</v>
      </c>
      <c r="M203" s="54">
        <v>202</v>
      </c>
      <c r="N203" s="54">
        <v>106</v>
      </c>
      <c r="O203" s="54">
        <v>60</v>
      </c>
      <c r="P203" s="54">
        <v>34</v>
      </c>
      <c r="Q203" s="54">
        <v>35</v>
      </c>
      <c r="R203" s="54">
        <v>18</v>
      </c>
      <c r="S203" s="54">
        <v>11</v>
      </c>
      <c r="T203" s="54">
        <v>8</v>
      </c>
      <c r="U203" s="54">
        <v>3</v>
      </c>
      <c r="V203" s="53">
        <v>0</v>
      </c>
      <c r="W203" s="53">
        <v>0</v>
      </c>
      <c r="X203" s="61" t="s">
        <v>108</v>
      </c>
    </row>
    <row r="204" spans="1:24" s="45" customFormat="1" ht="13.5" customHeight="1">
      <c r="A204" s="56" t="s">
        <v>107</v>
      </c>
      <c r="B204" s="378">
        <f t="shared" si="4"/>
        <v>2195</v>
      </c>
      <c r="C204" s="377">
        <v>236</v>
      </c>
      <c r="D204" s="377">
        <v>237</v>
      </c>
      <c r="E204" s="377">
        <v>197</v>
      </c>
      <c r="F204" s="377">
        <v>235</v>
      </c>
      <c r="G204" s="377">
        <v>199</v>
      </c>
      <c r="H204" s="377">
        <v>115</v>
      </c>
      <c r="I204" s="377">
        <v>98</v>
      </c>
      <c r="J204" s="377">
        <v>122</v>
      </c>
      <c r="K204" s="377">
        <v>164</v>
      </c>
      <c r="L204" s="54">
        <v>242</v>
      </c>
      <c r="M204" s="54">
        <v>138</v>
      </c>
      <c r="N204" s="54">
        <v>81</v>
      </c>
      <c r="O204" s="54">
        <v>64</v>
      </c>
      <c r="P204" s="54">
        <v>27</v>
      </c>
      <c r="Q204" s="54">
        <v>19</v>
      </c>
      <c r="R204" s="54">
        <v>6</v>
      </c>
      <c r="S204" s="54">
        <v>8</v>
      </c>
      <c r="T204" s="54">
        <v>6</v>
      </c>
      <c r="U204" s="54">
        <v>1</v>
      </c>
      <c r="V204" s="53">
        <v>0</v>
      </c>
      <c r="W204" s="53">
        <v>0</v>
      </c>
      <c r="X204" s="61" t="s">
        <v>106</v>
      </c>
    </row>
    <row r="205" spans="1:24" s="45" customFormat="1" ht="13.5" customHeight="1">
      <c r="A205" s="56" t="s">
        <v>105</v>
      </c>
      <c r="B205" s="378">
        <f t="shared" si="4"/>
        <v>2584</v>
      </c>
      <c r="C205" s="377">
        <v>223</v>
      </c>
      <c r="D205" s="377">
        <v>294</v>
      </c>
      <c r="E205" s="377">
        <v>433</v>
      </c>
      <c r="F205" s="377">
        <v>214</v>
      </c>
      <c r="G205" s="377">
        <v>170</v>
      </c>
      <c r="H205" s="377">
        <v>109</v>
      </c>
      <c r="I205" s="377">
        <v>139</v>
      </c>
      <c r="J205" s="377">
        <v>127</v>
      </c>
      <c r="K205" s="377">
        <v>181</v>
      </c>
      <c r="L205" s="54">
        <v>218</v>
      </c>
      <c r="M205" s="54">
        <v>271</v>
      </c>
      <c r="N205" s="54">
        <v>86</v>
      </c>
      <c r="O205" s="54">
        <v>50</v>
      </c>
      <c r="P205" s="54">
        <v>25</v>
      </c>
      <c r="Q205" s="54">
        <v>20</v>
      </c>
      <c r="R205" s="54">
        <v>11</v>
      </c>
      <c r="S205" s="54">
        <v>10</v>
      </c>
      <c r="T205" s="54">
        <v>1</v>
      </c>
      <c r="U205" s="54">
        <v>2</v>
      </c>
      <c r="V205" s="53">
        <v>0</v>
      </c>
      <c r="W205" s="53">
        <v>0</v>
      </c>
      <c r="X205" s="61" t="s">
        <v>104</v>
      </c>
    </row>
    <row r="206" spans="1:24" s="45" customFormat="1" ht="13.5" customHeight="1">
      <c r="A206" s="56" t="s">
        <v>103</v>
      </c>
      <c r="B206" s="378">
        <f t="shared" si="4"/>
        <v>2095</v>
      </c>
      <c r="C206" s="377">
        <v>353</v>
      </c>
      <c r="D206" s="377">
        <v>299</v>
      </c>
      <c r="E206" s="377">
        <v>224</v>
      </c>
      <c r="F206" s="377">
        <v>170</v>
      </c>
      <c r="G206" s="377">
        <v>145</v>
      </c>
      <c r="H206" s="377">
        <v>131</v>
      </c>
      <c r="I206" s="377">
        <v>111</v>
      </c>
      <c r="J206" s="377">
        <v>120</v>
      </c>
      <c r="K206" s="377">
        <v>149</v>
      </c>
      <c r="L206" s="54">
        <v>132</v>
      </c>
      <c r="M206" s="54">
        <v>109</v>
      </c>
      <c r="N206" s="54">
        <v>71</v>
      </c>
      <c r="O206" s="54">
        <v>24</v>
      </c>
      <c r="P206" s="54">
        <v>12</v>
      </c>
      <c r="Q206" s="54">
        <v>15</v>
      </c>
      <c r="R206" s="54">
        <v>13</v>
      </c>
      <c r="S206" s="54">
        <v>10</v>
      </c>
      <c r="T206" s="54">
        <v>4</v>
      </c>
      <c r="U206" s="54">
        <v>2</v>
      </c>
      <c r="V206" s="54">
        <v>1</v>
      </c>
      <c r="W206" s="53">
        <v>0</v>
      </c>
      <c r="X206" s="52" t="s">
        <v>103</v>
      </c>
    </row>
    <row r="207" spans="1:24" s="45" customFormat="1" ht="13.5" customHeight="1">
      <c r="A207" s="56" t="s">
        <v>102</v>
      </c>
      <c r="B207" s="378">
        <f t="shared" si="4"/>
        <v>1828</v>
      </c>
      <c r="C207" s="377">
        <v>272</v>
      </c>
      <c r="D207" s="377">
        <v>300</v>
      </c>
      <c r="E207" s="377">
        <v>146</v>
      </c>
      <c r="F207" s="377">
        <v>188</v>
      </c>
      <c r="G207" s="377">
        <v>142</v>
      </c>
      <c r="H207" s="377">
        <v>104</v>
      </c>
      <c r="I207" s="377">
        <v>86</v>
      </c>
      <c r="J207" s="377">
        <v>71</v>
      </c>
      <c r="K207" s="377">
        <v>90</v>
      </c>
      <c r="L207" s="54">
        <v>126</v>
      </c>
      <c r="M207" s="54">
        <v>128</v>
      </c>
      <c r="N207" s="54">
        <v>78</v>
      </c>
      <c r="O207" s="54">
        <v>33</v>
      </c>
      <c r="P207" s="54">
        <v>18</v>
      </c>
      <c r="Q207" s="54">
        <v>21</v>
      </c>
      <c r="R207" s="54">
        <v>11</v>
      </c>
      <c r="S207" s="54">
        <v>10</v>
      </c>
      <c r="T207" s="54">
        <v>4</v>
      </c>
      <c r="U207" s="53">
        <v>0</v>
      </c>
      <c r="V207" s="53">
        <v>0</v>
      </c>
      <c r="W207" s="53">
        <v>0</v>
      </c>
      <c r="X207" s="52" t="s">
        <v>102</v>
      </c>
    </row>
    <row r="208" spans="1:24" s="45" customFormat="1" ht="13.5" customHeight="1">
      <c r="A208" s="56" t="s">
        <v>101</v>
      </c>
      <c r="B208" s="378">
        <f t="shared" si="4"/>
        <v>2532</v>
      </c>
      <c r="C208" s="377">
        <v>343</v>
      </c>
      <c r="D208" s="377">
        <v>325</v>
      </c>
      <c r="E208" s="377">
        <v>261</v>
      </c>
      <c r="F208" s="377">
        <v>230</v>
      </c>
      <c r="G208" s="377">
        <v>219</v>
      </c>
      <c r="H208" s="377">
        <v>158</v>
      </c>
      <c r="I208" s="377">
        <v>163</v>
      </c>
      <c r="J208" s="377">
        <v>135</v>
      </c>
      <c r="K208" s="377">
        <v>161</v>
      </c>
      <c r="L208" s="54">
        <v>193</v>
      </c>
      <c r="M208" s="54">
        <v>145</v>
      </c>
      <c r="N208" s="54">
        <v>86</v>
      </c>
      <c r="O208" s="54">
        <v>37</v>
      </c>
      <c r="P208" s="54">
        <v>31</v>
      </c>
      <c r="Q208" s="54">
        <v>21</v>
      </c>
      <c r="R208" s="54">
        <v>7</v>
      </c>
      <c r="S208" s="54">
        <v>8</v>
      </c>
      <c r="T208" s="54">
        <v>6</v>
      </c>
      <c r="U208" s="54">
        <v>3</v>
      </c>
      <c r="V208" s="53">
        <v>0</v>
      </c>
      <c r="W208" s="53">
        <v>0</v>
      </c>
      <c r="X208" s="52" t="s">
        <v>101</v>
      </c>
    </row>
    <row r="209" spans="1:24" s="45" customFormat="1" ht="13.5" customHeight="1">
      <c r="A209" s="56" t="s">
        <v>100</v>
      </c>
      <c r="B209" s="378">
        <f t="shared" si="4"/>
        <v>2556</v>
      </c>
      <c r="C209" s="377">
        <v>316</v>
      </c>
      <c r="D209" s="377">
        <v>268</v>
      </c>
      <c r="E209" s="377">
        <v>242</v>
      </c>
      <c r="F209" s="377">
        <v>201</v>
      </c>
      <c r="G209" s="377">
        <v>209</v>
      </c>
      <c r="H209" s="377">
        <v>139</v>
      </c>
      <c r="I209" s="377">
        <v>166</v>
      </c>
      <c r="J209" s="377">
        <v>141</v>
      </c>
      <c r="K209" s="377">
        <v>185</v>
      </c>
      <c r="L209" s="54">
        <v>219</v>
      </c>
      <c r="M209" s="54">
        <v>181</v>
      </c>
      <c r="N209" s="54">
        <v>109</v>
      </c>
      <c r="O209" s="54">
        <v>64</v>
      </c>
      <c r="P209" s="54">
        <v>32</v>
      </c>
      <c r="Q209" s="54">
        <v>31</v>
      </c>
      <c r="R209" s="54">
        <v>23</v>
      </c>
      <c r="S209" s="54">
        <v>11</v>
      </c>
      <c r="T209" s="54">
        <v>10</v>
      </c>
      <c r="U209" s="54">
        <v>5</v>
      </c>
      <c r="V209" s="54">
        <v>4</v>
      </c>
      <c r="W209" s="53">
        <v>0</v>
      </c>
      <c r="X209" s="52" t="s">
        <v>100</v>
      </c>
    </row>
    <row r="210" spans="1:24" s="45" customFormat="1" ht="13.5" customHeight="1">
      <c r="A210" s="56" t="s">
        <v>99</v>
      </c>
      <c r="B210" s="378">
        <f t="shared" si="4"/>
        <v>3327</v>
      </c>
      <c r="C210" s="377">
        <v>506</v>
      </c>
      <c r="D210" s="377">
        <v>401</v>
      </c>
      <c r="E210" s="377">
        <v>146</v>
      </c>
      <c r="F210" s="377">
        <v>141</v>
      </c>
      <c r="G210" s="377">
        <v>207</v>
      </c>
      <c r="H210" s="377">
        <v>206</v>
      </c>
      <c r="I210" s="377">
        <v>169</v>
      </c>
      <c r="J210" s="377">
        <v>225</v>
      </c>
      <c r="K210" s="377">
        <v>316</v>
      </c>
      <c r="L210" s="54">
        <v>285</v>
      </c>
      <c r="M210" s="54">
        <v>301</v>
      </c>
      <c r="N210" s="54">
        <v>330</v>
      </c>
      <c r="O210" s="54">
        <v>38</v>
      </c>
      <c r="P210" s="54">
        <v>23</v>
      </c>
      <c r="Q210" s="54">
        <v>17</v>
      </c>
      <c r="R210" s="54">
        <v>10</v>
      </c>
      <c r="S210" s="54">
        <v>4</v>
      </c>
      <c r="T210" s="54">
        <v>1</v>
      </c>
      <c r="U210" s="54">
        <v>1</v>
      </c>
      <c r="V210" s="53">
        <v>0</v>
      </c>
      <c r="W210" s="53">
        <v>0</v>
      </c>
      <c r="X210" s="52" t="s">
        <v>99</v>
      </c>
    </row>
    <row r="211" spans="1:24" s="45" customFormat="1" ht="13.5" customHeight="1">
      <c r="A211" s="56" t="s">
        <v>98</v>
      </c>
      <c r="B211" s="378">
        <f t="shared" si="4"/>
        <v>2871</v>
      </c>
      <c r="C211" s="377">
        <v>440</v>
      </c>
      <c r="D211" s="377">
        <v>463</v>
      </c>
      <c r="E211" s="377">
        <v>380</v>
      </c>
      <c r="F211" s="377">
        <v>238</v>
      </c>
      <c r="G211" s="377">
        <v>196</v>
      </c>
      <c r="H211" s="377">
        <v>144</v>
      </c>
      <c r="I211" s="377">
        <v>154</v>
      </c>
      <c r="J211" s="377">
        <v>129</v>
      </c>
      <c r="K211" s="377">
        <v>176</v>
      </c>
      <c r="L211" s="54">
        <v>172</v>
      </c>
      <c r="M211" s="54">
        <v>149</v>
      </c>
      <c r="N211" s="54">
        <v>104</v>
      </c>
      <c r="O211" s="54">
        <v>41</v>
      </c>
      <c r="P211" s="54">
        <v>21</v>
      </c>
      <c r="Q211" s="54">
        <v>21</v>
      </c>
      <c r="R211" s="54">
        <v>17</v>
      </c>
      <c r="S211" s="54">
        <v>13</v>
      </c>
      <c r="T211" s="54">
        <v>6</v>
      </c>
      <c r="U211" s="54">
        <v>4</v>
      </c>
      <c r="V211" s="54">
        <v>3</v>
      </c>
      <c r="W211" s="53">
        <v>0</v>
      </c>
      <c r="X211" s="52" t="s">
        <v>98</v>
      </c>
    </row>
    <row r="212" spans="1:24" s="45" customFormat="1" ht="13.5" customHeight="1">
      <c r="A212" s="56" t="s">
        <v>97</v>
      </c>
      <c r="B212" s="378">
        <f t="shared" si="4"/>
        <v>1165</v>
      </c>
      <c r="C212" s="377">
        <v>126</v>
      </c>
      <c r="D212" s="377">
        <v>158</v>
      </c>
      <c r="E212" s="377">
        <v>89</v>
      </c>
      <c r="F212" s="377">
        <v>97</v>
      </c>
      <c r="G212" s="377">
        <v>87</v>
      </c>
      <c r="H212" s="377">
        <v>63</v>
      </c>
      <c r="I212" s="377">
        <v>62</v>
      </c>
      <c r="J212" s="377">
        <v>62</v>
      </c>
      <c r="K212" s="377">
        <v>77</v>
      </c>
      <c r="L212" s="54">
        <v>110</v>
      </c>
      <c r="M212" s="54">
        <v>87</v>
      </c>
      <c r="N212" s="54">
        <v>44</v>
      </c>
      <c r="O212" s="54">
        <v>36</v>
      </c>
      <c r="P212" s="54">
        <v>22</v>
      </c>
      <c r="Q212" s="54">
        <v>20</v>
      </c>
      <c r="R212" s="54">
        <v>13</v>
      </c>
      <c r="S212" s="54">
        <v>4</v>
      </c>
      <c r="T212" s="54">
        <v>6</v>
      </c>
      <c r="U212" s="53">
        <v>0</v>
      </c>
      <c r="V212" s="54">
        <v>2</v>
      </c>
      <c r="W212" s="53">
        <v>0</v>
      </c>
      <c r="X212" s="52" t="s">
        <v>97</v>
      </c>
    </row>
    <row r="213" spans="1:24" s="45" customFormat="1" ht="13.5" customHeight="1">
      <c r="A213" s="56" t="s">
        <v>96</v>
      </c>
      <c r="B213" s="378">
        <f t="shared" si="4"/>
        <v>2046</v>
      </c>
      <c r="C213" s="377">
        <v>172</v>
      </c>
      <c r="D213" s="377">
        <v>322</v>
      </c>
      <c r="E213" s="377">
        <v>140</v>
      </c>
      <c r="F213" s="377">
        <v>144</v>
      </c>
      <c r="G213" s="377">
        <v>149</v>
      </c>
      <c r="H213" s="377">
        <v>121</v>
      </c>
      <c r="I213" s="377">
        <v>82</v>
      </c>
      <c r="J213" s="377">
        <v>99</v>
      </c>
      <c r="K213" s="377">
        <v>131</v>
      </c>
      <c r="L213" s="54">
        <v>338</v>
      </c>
      <c r="M213" s="54">
        <v>160</v>
      </c>
      <c r="N213" s="54">
        <v>82</v>
      </c>
      <c r="O213" s="54">
        <v>36</v>
      </c>
      <c r="P213" s="54">
        <v>27</v>
      </c>
      <c r="Q213" s="54">
        <v>17</v>
      </c>
      <c r="R213" s="54">
        <v>15</v>
      </c>
      <c r="S213" s="54">
        <v>9</v>
      </c>
      <c r="T213" s="54">
        <v>2</v>
      </c>
      <c r="U213" s="53">
        <v>0</v>
      </c>
      <c r="V213" s="53">
        <v>0</v>
      </c>
      <c r="W213" s="53">
        <v>0</v>
      </c>
      <c r="X213" s="52" t="s">
        <v>96</v>
      </c>
    </row>
    <row r="214" spans="1:24" s="45" customFormat="1" ht="13.5" customHeight="1">
      <c r="A214" s="56" t="s">
        <v>95</v>
      </c>
      <c r="B214" s="378">
        <f t="shared" si="4"/>
        <v>4199</v>
      </c>
      <c r="C214" s="377">
        <v>1398</v>
      </c>
      <c r="D214" s="377">
        <v>836</v>
      </c>
      <c r="E214" s="377">
        <v>495</v>
      </c>
      <c r="F214" s="377">
        <v>344</v>
      </c>
      <c r="G214" s="377">
        <v>263</v>
      </c>
      <c r="H214" s="377">
        <v>226</v>
      </c>
      <c r="I214" s="377">
        <v>143</v>
      </c>
      <c r="J214" s="377">
        <v>84</v>
      </c>
      <c r="K214" s="377">
        <v>94</v>
      </c>
      <c r="L214" s="54">
        <v>92</v>
      </c>
      <c r="M214" s="54">
        <v>68</v>
      </c>
      <c r="N214" s="54">
        <v>73</v>
      </c>
      <c r="O214" s="54">
        <v>27</v>
      </c>
      <c r="P214" s="54">
        <v>17</v>
      </c>
      <c r="Q214" s="54">
        <v>13</v>
      </c>
      <c r="R214" s="54">
        <v>11</v>
      </c>
      <c r="S214" s="54">
        <v>9</v>
      </c>
      <c r="T214" s="54">
        <v>4</v>
      </c>
      <c r="U214" s="54">
        <v>1</v>
      </c>
      <c r="V214" s="54">
        <v>1</v>
      </c>
      <c r="W214" s="53">
        <v>0</v>
      </c>
      <c r="X214" s="52" t="s">
        <v>95</v>
      </c>
    </row>
    <row r="215" spans="1:24" s="45" customFormat="1" ht="13.5" customHeight="1">
      <c r="A215" s="56" t="s">
        <v>94</v>
      </c>
      <c r="B215" s="378">
        <f t="shared" si="4"/>
        <v>3424</v>
      </c>
      <c r="C215" s="377">
        <v>1016</v>
      </c>
      <c r="D215" s="377">
        <v>500</v>
      </c>
      <c r="E215" s="377">
        <v>367</v>
      </c>
      <c r="F215" s="377">
        <v>234</v>
      </c>
      <c r="G215" s="377">
        <v>249</v>
      </c>
      <c r="H215" s="377">
        <v>149</v>
      </c>
      <c r="I215" s="377">
        <v>133</v>
      </c>
      <c r="J215" s="377">
        <v>118</v>
      </c>
      <c r="K215" s="377">
        <v>157</v>
      </c>
      <c r="L215" s="54">
        <v>139</v>
      </c>
      <c r="M215" s="54">
        <v>156</v>
      </c>
      <c r="N215" s="54">
        <v>127</v>
      </c>
      <c r="O215" s="54">
        <v>30</v>
      </c>
      <c r="P215" s="54">
        <v>16</v>
      </c>
      <c r="Q215" s="54">
        <v>9</v>
      </c>
      <c r="R215" s="54">
        <v>13</v>
      </c>
      <c r="S215" s="54">
        <v>6</v>
      </c>
      <c r="T215" s="54">
        <v>3</v>
      </c>
      <c r="U215" s="54">
        <v>1</v>
      </c>
      <c r="V215" s="54">
        <v>1</v>
      </c>
      <c r="W215" s="53">
        <v>0</v>
      </c>
      <c r="X215" s="52" t="s">
        <v>94</v>
      </c>
    </row>
    <row r="216" spans="1:24" s="45" customFormat="1" ht="13.5" customHeight="1">
      <c r="A216" s="56" t="s">
        <v>93</v>
      </c>
      <c r="B216" s="378">
        <f t="shared" si="4"/>
        <v>2666</v>
      </c>
      <c r="C216" s="377">
        <v>515</v>
      </c>
      <c r="D216" s="377">
        <v>765</v>
      </c>
      <c r="E216" s="377">
        <v>316</v>
      </c>
      <c r="F216" s="377">
        <v>213</v>
      </c>
      <c r="G216" s="377">
        <v>188</v>
      </c>
      <c r="H216" s="377">
        <v>163</v>
      </c>
      <c r="I216" s="377">
        <v>127</v>
      </c>
      <c r="J216" s="377">
        <v>88</v>
      </c>
      <c r="K216" s="377">
        <v>80</v>
      </c>
      <c r="L216" s="54">
        <v>65</v>
      </c>
      <c r="M216" s="54">
        <v>70</v>
      </c>
      <c r="N216" s="54">
        <v>35</v>
      </c>
      <c r="O216" s="54">
        <v>20</v>
      </c>
      <c r="P216" s="54">
        <v>7</v>
      </c>
      <c r="Q216" s="54">
        <v>9</v>
      </c>
      <c r="R216" s="54">
        <v>3</v>
      </c>
      <c r="S216" s="54">
        <v>2</v>
      </c>
      <c r="T216" s="53">
        <v>0</v>
      </c>
      <c r="U216" s="53">
        <v>0</v>
      </c>
      <c r="V216" s="53">
        <v>0</v>
      </c>
      <c r="W216" s="53">
        <v>0</v>
      </c>
      <c r="X216" s="52" t="s">
        <v>93</v>
      </c>
    </row>
    <row r="217" spans="1:24" s="45" customFormat="1" ht="13.5" customHeight="1">
      <c r="A217" s="56" t="s">
        <v>92</v>
      </c>
      <c r="B217" s="378">
        <f t="shared" si="4"/>
        <v>1958</v>
      </c>
      <c r="C217" s="377">
        <v>369</v>
      </c>
      <c r="D217" s="377">
        <v>271</v>
      </c>
      <c r="E217" s="377">
        <v>203</v>
      </c>
      <c r="F217" s="377">
        <v>184</v>
      </c>
      <c r="G217" s="377">
        <v>168</v>
      </c>
      <c r="H217" s="377">
        <v>81</v>
      </c>
      <c r="I217" s="377">
        <v>97</v>
      </c>
      <c r="J217" s="377">
        <v>90</v>
      </c>
      <c r="K217" s="377">
        <v>111</v>
      </c>
      <c r="L217" s="54">
        <v>120</v>
      </c>
      <c r="M217" s="54">
        <v>145</v>
      </c>
      <c r="N217" s="54">
        <v>58</v>
      </c>
      <c r="O217" s="54">
        <v>22</v>
      </c>
      <c r="P217" s="54">
        <v>15</v>
      </c>
      <c r="Q217" s="54">
        <v>13</v>
      </c>
      <c r="R217" s="54">
        <v>6</v>
      </c>
      <c r="S217" s="54">
        <v>2</v>
      </c>
      <c r="T217" s="54">
        <v>1</v>
      </c>
      <c r="U217" s="54">
        <v>2</v>
      </c>
      <c r="V217" s="53">
        <v>0</v>
      </c>
      <c r="W217" s="53">
        <v>0</v>
      </c>
      <c r="X217" s="52" t="s">
        <v>92</v>
      </c>
    </row>
    <row r="218" spans="1:24" s="45" customFormat="1" ht="13.5" customHeight="1">
      <c r="A218" s="56" t="s">
        <v>91</v>
      </c>
      <c r="B218" s="378">
        <f t="shared" si="4"/>
        <v>1888</v>
      </c>
      <c r="C218" s="377">
        <v>291</v>
      </c>
      <c r="D218" s="377">
        <v>233</v>
      </c>
      <c r="E218" s="377">
        <v>191</v>
      </c>
      <c r="F218" s="377">
        <v>199</v>
      </c>
      <c r="G218" s="377">
        <v>174</v>
      </c>
      <c r="H218" s="377">
        <v>124</v>
      </c>
      <c r="I218" s="377">
        <v>85</v>
      </c>
      <c r="J218" s="377">
        <v>78</v>
      </c>
      <c r="K218" s="377">
        <v>102</v>
      </c>
      <c r="L218" s="54">
        <v>178</v>
      </c>
      <c r="M218" s="54">
        <v>108</v>
      </c>
      <c r="N218" s="54">
        <v>58</v>
      </c>
      <c r="O218" s="54">
        <v>27</v>
      </c>
      <c r="P218" s="54">
        <v>19</v>
      </c>
      <c r="Q218" s="54">
        <v>9</v>
      </c>
      <c r="R218" s="54">
        <v>6</v>
      </c>
      <c r="S218" s="54">
        <v>4</v>
      </c>
      <c r="T218" s="54">
        <v>1</v>
      </c>
      <c r="U218" s="53">
        <v>0</v>
      </c>
      <c r="V218" s="54">
        <v>1</v>
      </c>
      <c r="W218" s="53">
        <v>0</v>
      </c>
      <c r="X218" s="52" t="s">
        <v>91</v>
      </c>
    </row>
    <row r="219" spans="1:24" s="45" customFormat="1" ht="13.5" customHeight="1">
      <c r="A219" s="56" t="s">
        <v>90</v>
      </c>
      <c r="B219" s="378">
        <f t="shared" si="4"/>
        <v>2874</v>
      </c>
      <c r="C219" s="377">
        <v>606</v>
      </c>
      <c r="D219" s="377">
        <v>330</v>
      </c>
      <c r="E219" s="377">
        <v>321</v>
      </c>
      <c r="F219" s="377">
        <v>295</v>
      </c>
      <c r="G219" s="377">
        <v>242</v>
      </c>
      <c r="H219" s="377">
        <v>144</v>
      </c>
      <c r="I219" s="377">
        <v>143</v>
      </c>
      <c r="J219" s="377">
        <v>149</v>
      </c>
      <c r="K219" s="377">
        <v>168</v>
      </c>
      <c r="L219" s="54">
        <v>171</v>
      </c>
      <c r="M219" s="54">
        <v>146</v>
      </c>
      <c r="N219" s="54">
        <v>62</v>
      </c>
      <c r="O219" s="54">
        <v>32</v>
      </c>
      <c r="P219" s="54">
        <v>29</v>
      </c>
      <c r="Q219" s="54">
        <v>15</v>
      </c>
      <c r="R219" s="54">
        <v>11</v>
      </c>
      <c r="S219" s="54">
        <v>7</v>
      </c>
      <c r="T219" s="54">
        <v>3</v>
      </c>
      <c r="U219" s="53">
        <v>0</v>
      </c>
      <c r="V219" s="53">
        <v>0</v>
      </c>
      <c r="W219" s="53">
        <v>0</v>
      </c>
      <c r="X219" s="52" t="s">
        <v>90</v>
      </c>
    </row>
    <row r="220" spans="1:24" s="45" customFormat="1" ht="13.5" customHeight="1">
      <c r="A220" s="56" t="s">
        <v>89</v>
      </c>
      <c r="B220" s="378">
        <f t="shared" si="4"/>
        <v>382</v>
      </c>
      <c r="C220" s="377">
        <v>47</v>
      </c>
      <c r="D220" s="377">
        <v>20</v>
      </c>
      <c r="E220" s="377">
        <v>44</v>
      </c>
      <c r="F220" s="377">
        <v>42</v>
      </c>
      <c r="G220" s="377">
        <v>35</v>
      </c>
      <c r="H220" s="377">
        <v>18</v>
      </c>
      <c r="I220" s="377">
        <v>14</v>
      </c>
      <c r="J220" s="377">
        <v>18</v>
      </c>
      <c r="K220" s="377">
        <v>33</v>
      </c>
      <c r="L220" s="54">
        <v>42</v>
      </c>
      <c r="M220" s="54">
        <v>32</v>
      </c>
      <c r="N220" s="54">
        <v>17</v>
      </c>
      <c r="O220" s="54">
        <v>8</v>
      </c>
      <c r="P220" s="54">
        <v>2</v>
      </c>
      <c r="Q220" s="54">
        <v>7</v>
      </c>
      <c r="R220" s="54">
        <v>1</v>
      </c>
      <c r="S220" s="54">
        <v>1</v>
      </c>
      <c r="T220" s="54">
        <v>1</v>
      </c>
      <c r="U220" s="53">
        <v>0</v>
      </c>
      <c r="V220" s="53">
        <v>0</v>
      </c>
      <c r="W220" s="53">
        <v>0</v>
      </c>
      <c r="X220" s="52" t="s">
        <v>89</v>
      </c>
    </row>
    <row r="221" spans="1:24" s="45" customFormat="1" ht="13.5" customHeight="1">
      <c r="A221" s="56" t="s">
        <v>88</v>
      </c>
      <c r="B221" s="378">
        <f t="shared" si="4"/>
        <v>3754</v>
      </c>
      <c r="C221" s="377">
        <v>395</v>
      </c>
      <c r="D221" s="377">
        <v>479</v>
      </c>
      <c r="E221" s="377">
        <v>459</v>
      </c>
      <c r="F221" s="377">
        <v>331</v>
      </c>
      <c r="G221" s="377">
        <v>320</v>
      </c>
      <c r="H221" s="377">
        <v>200</v>
      </c>
      <c r="I221" s="377">
        <v>179</v>
      </c>
      <c r="J221" s="377">
        <v>197</v>
      </c>
      <c r="K221" s="377">
        <v>261</v>
      </c>
      <c r="L221" s="54">
        <v>288</v>
      </c>
      <c r="M221" s="54">
        <v>301</v>
      </c>
      <c r="N221" s="54">
        <v>164</v>
      </c>
      <c r="O221" s="54">
        <v>72</v>
      </c>
      <c r="P221" s="54">
        <v>38</v>
      </c>
      <c r="Q221" s="54">
        <v>31</v>
      </c>
      <c r="R221" s="54">
        <v>21</v>
      </c>
      <c r="S221" s="54">
        <v>8</v>
      </c>
      <c r="T221" s="54">
        <v>8</v>
      </c>
      <c r="U221" s="54">
        <v>2</v>
      </c>
      <c r="V221" s="53">
        <v>0</v>
      </c>
      <c r="W221" s="53">
        <v>0</v>
      </c>
      <c r="X221" s="61" t="s">
        <v>87</v>
      </c>
    </row>
    <row r="222" spans="1:24" s="59" customFormat="1" ht="13.5" customHeight="1">
      <c r="A222" s="51" t="s">
        <v>86</v>
      </c>
      <c r="B222" s="379">
        <f t="shared" si="4"/>
        <v>2361</v>
      </c>
      <c r="C222" s="380">
        <v>385</v>
      </c>
      <c r="D222" s="380">
        <v>332</v>
      </c>
      <c r="E222" s="380">
        <v>276</v>
      </c>
      <c r="F222" s="380">
        <v>224</v>
      </c>
      <c r="G222" s="380">
        <v>195</v>
      </c>
      <c r="H222" s="380">
        <v>139</v>
      </c>
      <c r="I222" s="380">
        <v>121</v>
      </c>
      <c r="J222" s="380">
        <v>110</v>
      </c>
      <c r="K222" s="380">
        <v>142</v>
      </c>
      <c r="L222" s="60">
        <v>143</v>
      </c>
      <c r="M222" s="60">
        <v>132</v>
      </c>
      <c r="N222" s="60">
        <v>70</v>
      </c>
      <c r="O222" s="60">
        <v>29</v>
      </c>
      <c r="P222" s="60">
        <v>31</v>
      </c>
      <c r="Q222" s="60">
        <v>19</v>
      </c>
      <c r="R222" s="60">
        <v>7</v>
      </c>
      <c r="S222" s="60">
        <v>4</v>
      </c>
      <c r="T222" s="60">
        <v>2</v>
      </c>
      <c r="U222" s="50">
        <v>0</v>
      </c>
      <c r="V222" s="50">
        <v>0</v>
      </c>
      <c r="W222" s="50">
        <v>0</v>
      </c>
      <c r="X222" s="49" t="s">
        <v>85</v>
      </c>
    </row>
    <row r="223" spans="1:24" s="45" customFormat="1" ht="13.5" customHeight="1">
      <c r="A223" s="56" t="s">
        <v>84</v>
      </c>
      <c r="B223" s="378">
        <f t="shared" si="4"/>
        <v>2086</v>
      </c>
      <c r="C223" s="377">
        <v>271</v>
      </c>
      <c r="D223" s="377">
        <v>579</v>
      </c>
      <c r="E223" s="377">
        <v>211</v>
      </c>
      <c r="F223" s="377">
        <v>118</v>
      </c>
      <c r="G223" s="377">
        <v>86</v>
      </c>
      <c r="H223" s="377">
        <v>73</v>
      </c>
      <c r="I223" s="377">
        <v>97</v>
      </c>
      <c r="J223" s="377">
        <v>81</v>
      </c>
      <c r="K223" s="377">
        <v>132</v>
      </c>
      <c r="L223" s="54">
        <v>164</v>
      </c>
      <c r="M223" s="54">
        <v>109</v>
      </c>
      <c r="N223" s="54">
        <v>66</v>
      </c>
      <c r="O223" s="54">
        <v>34</v>
      </c>
      <c r="P223" s="54">
        <v>24</v>
      </c>
      <c r="Q223" s="54">
        <v>16</v>
      </c>
      <c r="R223" s="54">
        <v>11</v>
      </c>
      <c r="S223" s="54">
        <v>6</v>
      </c>
      <c r="T223" s="54">
        <v>3</v>
      </c>
      <c r="U223" s="54">
        <v>5</v>
      </c>
      <c r="V223" s="53">
        <v>0</v>
      </c>
      <c r="W223" s="53">
        <v>0</v>
      </c>
      <c r="X223" s="52" t="s">
        <v>84</v>
      </c>
    </row>
    <row r="224" spans="1:24" s="45" customFormat="1" ht="13.5" customHeight="1">
      <c r="A224" s="56" t="s">
        <v>83</v>
      </c>
      <c r="B224" s="378">
        <f t="shared" si="4"/>
        <v>1798</v>
      </c>
      <c r="C224" s="377">
        <v>319</v>
      </c>
      <c r="D224" s="377">
        <v>236</v>
      </c>
      <c r="E224" s="377">
        <v>228</v>
      </c>
      <c r="F224" s="377">
        <v>190</v>
      </c>
      <c r="G224" s="377">
        <v>139</v>
      </c>
      <c r="H224" s="377">
        <v>112</v>
      </c>
      <c r="I224" s="377">
        <v>88</v>
      </c>
      <c r="J224" s="377">
        <v>71</v>
      </c>
      <c r="K224" s="377">
        <v>98</v>
      </c>
      <c r="L224" s="54">
        <v>102</v>
      </c>
      <c r="M224" s="54">
        <v>80</v>
      </c>
      <c r="N224" s="54">
        <v>57</v>
      </c>
      <c r="O224" s="54">
        <v>34</v>
      </c>
      <c r="P224" s="54">
        <v>18</v>
      </c>
      <c r="Q224" s="54">
        <v>10</v>
      </c>
      <c r="R224" s="54">
        <v>7</v>
      </c>
      <c r="S224" s="54">
        <v>3</v>
      </c>
      <c r="T224" s="54">
        <v>4</v>
      </c>
      <c r="U224" s="54">
        <v>2</v>
      </c>
      <c r="V224" s="53">
        <v>0</v>
      </c>
      <c r="W224" s="53">
        <v>0</v>
      </c>
      <c r="X224" s="52" t="s">
        <v>83</v>
      </c>
    </row>
    <row r="225" spans="1:24" s="45" customFormat="1" ht="13.5" customHeight="1">
      <c r="A225" s="56" t="s">
        <v>82</v>
      </c>
      <c r="B225" s="378">
        <f t="shared" si="4"/>
        <v>2906</v>
      </c>
      <c r="C225" s="377">
        <v>375</v>
      </c>
      <c r="D225" s="377">
        <v>422</v>
      </c>
      <c r="E225" s="377">
        <v>333</v>
      </c>
      <c r="F225" s="377">
        <v>243</v>
      </c>
      <c r="G225" s="377">
        <v>215</v>
      </c>
      <c r="H225" s="377">
        <v>155</v>
      </c>
      <c r="I225" s="377">
        <v>187</v>
      </c>
      <c r="J225" s="377">
        <v>142</v>
      </c>
      <c r="K225" s="377">
        <v>187</v>
      </c>
      <c r="L225" s="54">
        <v>191</v>
      </c>
      <c r="M225" s="54">
        <v>196</v>
      </c>
      <c r="N225" s="54">
        <v>134</v>
      </c>
      <c r="O225" s="54">
        <v>55</v>
      </c>
      <c r="P225" s="54">
        <v>33</v>
      </c>
      <c r="Q225" s="54">
        <v>17</v>
      </c>
      <c r="R225" s="54">
        <v>13</v>
      </c>
      <c r="S225" s="54">
        <v>7</v>
      </c>
      <c r="T225" s="54">
        <v>1</v>
      </c>
      <c r="U225" s="53">
        <v>0</v>
      </c>
      <c r="V225" s="53">
        <v>0</v>
      </c>
      <c r="W225" s="53">
        <v>0</v>
      </c>
      <c r="X225" s="52" t="s">
        <v>82</v>
      </c>
    </row>
    <row r="226" spans="1:24" s="45" customFormat="1" ht="13.5" customHeight="1">
      <c r="A226" s="56" t="s">
        <v>81</v>
      </c>
      <c r="B226" s="378">
        <f t="shared" si="4"/>
        <v>1964</v>
      </c>
      <c r="C226" s="377">
        <v>317</v>
      </c>
      <c r="D226" s="377">
        <v>278</v>
      </c>
      <c r="E226" s="377">
        <v>206</v>
      </c>
      <c r="F226" s="377">
        <v>214</v>
      </c>
      <c r="G226" s="377">
        <v>151</v>
      </c>
      <c r="H226" s="377">
        <v>120</v>
      </c>
      <c r="I226" s="377">
        <v>110</v>
      </c>
      <c r="J226" s="377">
        <v>106</v>
      </c>
      <c r="K226" s="377">
        <v>106</v>
      </c>
      <c r="L226" s="54">
        <v>126</v>
      </c>
      <c r="M226" s="54">
        <v>89</v>
      </c>
      <c r="N226" s="54">
        <v>56</v>
      </c>
      <c r="O226" s="54">
        <v>31</v>
      </c>
      <c r="P226" s="54">
        <v>25</v>
      </c>
      <c r="Q226" s="54">
        <v>16</v>
      </c>
      <c r="R226" s="54">
        <v>6</v>
      </c>
      <c r="S226" s="54">
        <v>5</v>
      </c>
      <c r="T226" s="53">
        <v>0</v>
      </c>
      <c r="U226" s="54">
        <v>2</v>
      </c>
      <c r="V226" s="53">
        <v>0</v>
      </c>
      <c r="W226" s="53">
        <v>0</v>
      </c>
      <c r="X226" s="52" t="s">
        <v>81</v>
      </c>
    </row>
    <row r="227" spans="1:24" s="45" customFormat="1" ht="13.5" customHeight="1">
      <c r="A227" s="56" t="s">
        <v>80</v>
      </c>
      <c r="B227" s="378">
        <f t="shared" si="4"/>
        <v>685</v>
      </c>
      <c r="C227" s="377">
        <v>109</v>
      </c>
      <c r="D227" s="377">
        <v>76</v>
      </c>
      <c r="E227" s="377">
        <v>93</v>
      </c>
      <c r="F227" s="377">
        <v>92</v>
      </c>
      <c r="G227" s="377">
        <v>43</v>
      </c>
      <c r="H227" s="377">
        <v>42</v>
      </c>
      <c r="I227" s="377">
        <v>24</v>
      </c>
      <c r="J227" s="377">
        <v>38</v>
      </c>
      <c r="K227" s="377">
        <v>33</v>
      </c>
      <c r="L227" s="54">
        <v>48</v>
      </c>
      <c r="M227" s="54">
        <v>35</v>
      </c>
      <c r="N227" s="54">
        <v>20</v>
      </c>
      <c r="O227" s="54">
        <v>16</v>
      </c>
      <c r="P227" s="54">
        <v>4</v>
      </c>
      <c r="Q227" s="54">
        <v>4</v>
      </c>
      <c r="R227" s="54">
        <v>4</v>
      </c>
      <c r="S227" s="54">
        <v>1</v>
      </c>
      <c r="T227" s="54">
        <v>1</v>
      </c>
      <c r="U227" s="54">
        <v>2</v>
      </c>
      <c r="V227" s="53">
        <v>0</v>
      </c>
      <c r="W227" s="53">
        <v>0</v>
      </c>
      <c r="X227" s="52" t="s">
        <v>80</v>
      </c>
    </row>
    <row r="228" spans="1:24" s="45" customFormat="1" ht="13.5" customHeight="1">
      <c r="A228" s="56" t="s">
        <v>79</v>
      </c>
      <c r="B228" s="378">
        <f t="shared" si="4"/>
        <v>4055</v>
      </c>
      <c r="C228" s="377">
        <v>1254</v>
      </c>
      <c r="D228" s="377">
        <v>545</v>
      </c>
      <c r="E228" s="377">
        <v>304</v>
      </c>
      <c r="F228" s="377">
        <v>246</v>
      </c>
      <c r="G228" s="377">
        <v>196</v>
      </c>
      <c r="H228" s="377">
        <v>163</v>
      </c>
      <c r="I228" s="377">
        <v>155</v>
      </c>
      <c r="J228" s="377">
        <v>168</v>
      </c>
      <c r="K228" s="377">
        <v>176</v>
      </c>
      <c r="L228" s="54">
        <v>178</v>
      </c>
      <c r="M228" s="54">
        <v>219</v>
      </c>
      <c r="N228" s="54">
        <v>144</v>
      </c>
      <c r="O228" s="54">
        <v>93</v>
      </c>
      <c r="P228" s="54">
        <v>65</v>
      </c>
      <c r="Q228" s="54">
        <v>76</v>
      </c>
      <c r="R228" s="54">
        <v>36</v>
      </c>
      <c r="S228" s="54">
        <v>19</v>
      </c>
      <c r="T228" s="54">
        <v>15</v>
      </c>
      <c r="U228" s="54">
        <v>3</v>
      </c>
      <c r="V228" s="53">
        <v>0</v>
      </c>
      <c r="W228" s="53">
        <v>0</v>
      </c>
      <c r="X228" s="52" t="s">
        <v>79</v>
      </c>
    </row>
    <row r="229" spans="1:24" s="45" customFormat="1" ht="13.5" customHeight="1">
      <c r="A229" s="56" t="s">
        <v>78</v>
      </c>
      <c r="B229" s="378">
        <f t="shared" si="4"/>
        <v>1951</v>
      </c>
      <c r="C229" s="377">
        <v>246</v>
      </c>
      <c r="D229" s="377">
        <v>253</v>
      </c>
      <c r="E229" s="377">
        <v>162</v>
      </c>
      <c r="F229" s="377">
        <v>213</v>
      </c>
      <c r="G229" s="377">
        <v>164</v>
      </c>
      <c r="H229" s="377">
        <v>143</v>
      </c>
      <c r="I229" s="377">
        <v>105</v>
      </c>
      <c r="J229" s="377">
        <v>98</v>
      </c>
      <c r="K229" s="377">
        <v>91</v>
      </c>
      <c r="L229" s="54">
        <v>144</v>
      </c>
      <c r="M229" s="54">
        <v>131</v>
      </c>
      <c r="N229" s="54">
        <v>78</v>
      </c>
      <c r="O229" s="54">
        <v>50</v>
      </c>
      <c r="P229" s="54">
        <v>25</v>
      </c>
      <c r="Q229" s="54">
        <v>18</v>
      </c>
      <c r="R229" s="54">
        <v>14</v>
      </c>
      <c r="S229" s="54">
        <v>10</v>
      </c>
      <c r="T229" s="54">
        <v>4</v>
      </c>
      <c r="U229" s="54">
        <v>2</v>
      </c>
      <c r="V229" s="53">
        <v>0</v>
      </c>
      <c r="W229" s="53">
        <v>0</v>
      </c>
      <c r="X229" s="52" t="s">
        <v>78</v>
      </c>
    </row>
    <row r="230" spans="1:24" s="45" customFormat="1" ht="13.5" customHeight="1">
      <c r="A230" s="56" t="s">
        <v>77</v>
      </c>
      <c r="B230" s="378">
        <f t="shared" si="4"/>
        <v>1041</v>
      </c>
      <c r="C230" s="377">
        <v>153</v>
      </c>
      <c r="D230" s="377">
        <v>163</v>
      </c>
      <c r="E230" s="377">
        <v>137</v>
      </c>
      <c r="F230" s="377">
        <v>87</v>
      </c>
      <c r="G230" s="377">
        <v>75</v>
      </c>
      <c r="H230" s="377">
        <v>66</v>
      </c>
      <c r="I230" s="377">
        <v>57</v>
      </c>
      <c r="J230" s="377">
        <v>41</v>
      </c>
      <c r="K230" s="377">
        <v>57</v>
      </c>
      <c r="L230" s="54">
        <v>59</v>
      </c>
      <c r="M230" s="54">
        <v>63</v>
      </c>
      <c r="N230" s="54">
        <v>33</v>
      </c>
      <c r="O230" s="54">
        <v>20</v>
      </c>
      <c r="P230" s="54">
        <v>6</v>
      </c>
      <c r="Q230" s="54">
        <v>9</v>
      </c>
      <c r="R230" s="54">
        <v>9</v>
      </c>
      <c r="S230" s="54">
        <v>2</v>
      </c>
      <c r="T230" s="54">
        <v>3</v>
      </c>
      <c r="U230" s="53">
        <v>0</v>
      </c>
      <c r="V230" s="54">
        <v>1</v>
      </c>
      <c r="W230" s="53">
        <v>0</v>
      </c>
      <c r="X230" s="52" t="s">
        <v>77</v>
      </c>
    </row>
    <row r="231" spans="1:24" s="45" customFormat="1" ht="13.5" customHeight="1">
      <c r="A231" s="56" t="s">
        <v>76</v>
      </c>
      <c r="B231" s="378">
        <f t="shared" si="4"/>
        <v>2087</v>
      </c>
      <c r="C231" s="377">
        <v>214</v>
      </c>
      <c r="D231" s="377">
        <v>255</v>
      </c>
      <c r="E231" s="377">
        <v>180</v>
      </c>
      <c r="F231" s="377">
        <v>163</v>
      </c>
      <c r="G231" s="377">
        <v>165</v>
      </c>
      <c r="H231" s="377">
        <v>100</v>
      </c>
      <c r="I231" s="377">
        <v>103</v>
      </c>
      <c r="J231" s="377">
        <v>121</v>
      </c>
      <c r="K231" s="377">
        <v>131</v>
      </c>
      <c r="L231" s="54">
        <v>229</v>
      </c>
      <c r="M231" s="54">
        <v>164</v>
      </c>
      <c r="N231" s="54">
        <v>118</v>
      </c>
      <c r="O231" s="54">
        <v>62</v>
      </c>
      <c r="P231" s="54">
        <v>30</v>
      </c>
      <c r="Q231" s="54">
        <v>25</v>
      </c>
      <c r="R231" s="54">
        <v>16</v>
      </c>
      <c r="S231" s="54">
        <v>9</v>
      </c>
      <c r="T231" s="54">
        <v>2</v>
      </c>
      <c r="U231" s="53">
        <v>0</v>
      </c>
      <c r="V231" s="53">
        <v>0</v>
      </c>
      <c r="W231" s="53">
        <v>0</v>
      </c>
      <c r="X231" s="52" t="s">
        <v>76</v>
      </c>
    </row>
    <row r="232" spans="1:24" s="45" customFormat="1" ht="13.5" customHeight="1">
      <c r="A232" s="56" t="s">
        <v>75</v>
      </c>
      <c r="B232" s="378">
        <f t="shared" si="4"/>
        <v>4422</v>
      </c>
      <c r="C232" s="377">
        <v>555</v>
      </c>
      <c r="D232" s="377">
        <v>481</v>
      </c>
      <c r="E232" s="377">
        <v>337</v>
      </c>
      <c r="F232" s="377">
        <v>437</v>
      </c>
      <c r="G232" s="377">
        <v>443</v>
      </c>
      <c r="H232" s="377">
        <v>315</v>
      </c>
      <c r="I232" s="377">
        <v>283</v>
      </c>
      <c r="J232" s="377">
        <v>266</v>
      </c>
      <c r="K232" s="377">
        <v>286</v>
      </c>
      <c r="L232" s="54">
        <v>371</v>
      </c>
      <c r="M232" s="54">
        <v>288</v>
      </c>
      <c r="N232" s="54">
        <v>169</v>
      </c>
      <c r="O232" s="54">
        <v>75</v>
      </c>
      <c r="P232" s="54">
        <v>44</v>
      </c>
      <c r="Q232" s="54">
        <v>36</v>
      </c>
      <c r="R232" s="54">
        <v>13</v>
      </c>
      <c r="S232" s="54">
        <v>17</v>
      </c>
      <c r="T232" s="54">
        <v>4</v>
      </c>
      <c r="U232" s="54">
        <v>2</v>
      </c>
      <c r="V232" s="53">
        <v>0</v>
      </c>
      <c r="W232" s="53">
        <v>0</v>
      </c>
      <c r="X232" s="52" t="s">
        <v>75</v>
      </c>
    </row>
    <row r="233" spans="1:24" s="45" customFormat="1" ht="13.5" customHeight="1">
      <c r="A233" s="56" t="s">
        <v>74</v>
      </c>
      <c r="B233" s="378">
        <f t="shared" si="4"/>
        <v>2369</v>
      </c>
      <c r="C233" s="377">
        <v>324</v>
      </c>
      <c r="D233" s="377">
        <v>264</v>
      </c>
      <c r="E233" s="377">
        <v>252</v>
      </c>
      <c r="F233" s="377">
        <v>223</v>
      </c>
      <c r="G233" s="377">
        <v>236</v>
      </c>
      <c r="H233" s="377">
        <v>184</v>
      </c>
      <c r="I233" s="377">
        <v>128</v>
      </c>
      <c r="J233" s="377">
        <v>111</v>
      </c>
      <c r="K233" s="377">
        <v>160</v>
      </c>
      <c r="L233" s="54">
        <v>191</v>
      </c>
      <c r="M233" s="54">
        <v>135</v>
      </c>
      <c r="N233" s="54">
        <v>79</v>
      </c>
      <c r="O233" s="54">
        <v>26</v>
      </c>
      <c r="P233" s="54">
        <v>21</v>
      </c>
      <c r="Q233" s="54">
        <v>19</v>
      </c>
      <c r="R233" s="54">
        <v>8</v>
      </c>
      <c r="S233" s="54">
        <v>8</v>
      </c>
      <c r="T233" s="53">
        <v>0</v>
      </c>
      <c r="U233" s="53">
        <v>0</v>
      </c>
      <c r="V233" s="53">
        <v>0</v>
      </c>
      <c r="W233" s="53">
        <v>0</v>
      </c>
      <c r="X233" s="52" t="s">
        <v>74</v>
      </c>
    </row>
    <row r="234" spans="1:24" s="45" customFormat="1" ht="13.5" customHeight="1">
      <c r="A234" s="56" t="s">
        <v>73</v>
      </c>
      <c r="B234" s="378">
        <f t="shared" si="4"/>
        <v>2661</v>
      </c>
      <c r="C234" s="377">
        <v>505</v>
      </c>
      <c r="D234" s="377">
        <v>313</v>
      </c>
      <c r="E234" s="377">
        <v>232</v>
      </c>
      <c r="F234" s="377">
        <v>281</v>
      </c>
      <c r="G234" s="377">
        <v>258</v>
      </c>
      <c r="H234" s="377">
        <v>167</v>
      </c>
      <c r="I234" s="377">
        <v>159</v>
      </c>
      <c r="J234" s="377">
        <v>134</v>
      </c>
      <c r="K234" s="377">
        <v>173</v>
      </c>
      <c r="L234" s="54">
        <v>154</v>
      </c>
      <c r="M234" s="54">
        <v>117</v>
      </c>
      <c r="N234" s="54">
        <v>78</v>
      </c>
      <c r="O234" s="54">
        <v>40</v>
      </c>
      <c r="P234" s="54">
        <v>19</v>
      </c>
      <c r="Q234" s="54">
        <v>13</v>
      </c>
      <c r="R234" s="54">
        <v>7</v>
      </c>
      <c r="S234" s="54">
        <v>6</v>
      </c>
      <c r="T234" s="54">
        <v>5</v>
      </c>
      <c r="U234" s="53">
        <v>0</v>
      </c>
      <c r="V234" s="53">
        <v>0</v>
      </c>
      <c r="W234" s="53">
        <v>0</v>
      </c>
      <c r="X234" s="52" t="s">
        <v>73</v>
      </c>
    </row>
    <row r="235" spans="1:24" s="45" customFormat="1" ht="13.5" customHeight="1">
      <c r="A235" s="56" t="s">
        <v>72</v>
      </c>
      <c r="B235" s="378">
        <f t="shared" si="4"/>
        <v>2757</v>
      </c>
      <c r="C235" s="377">
        <v>521</v>
      </c>
      <c r="D235" s="377">
        <v>356</v>
      </c>
      <c r="E235" s="377">
        <v>240</v>
      </c>
      <c r="F235" s="377">
        <v>261</v>
      </c>
      <c r="G235" s="377">
        <v>240</v>
      </c>
      <c r="H235" s="377">
        <v>182</v>
      </c>
      <c r="I235" s="377">
        <v>160</v>
      </c>
      <c r="J235" s="377">
        <v>132</v>
      </c>
      <c r="K235" s="377">
        <v>148</v>
      </c>
      <c r="L235" s="54">
        <v>149</v>
      </c>
      <c r="M235" s="54">
        <v>108</v>
      </c>
      <c r="N235" s="54">
        <v>95</v>
      </c>
      <c r="O235" s="54">
        <v>54</v>
      </c>
      <c r="P235" s="54">
        <v>32</v>
      </c>
      <c r="Q235" s="54">
        <v>28</v>
      </c>
      <c r="R235" s="54">
        <v>18</v>
      </c>
      <c r="S235" s="54">
        <v>16</v>
      </c>
      <c r="T235" s="54">
        <v>11</v>
      </c>
      <c r="U235" s="54">
        <v>6</v>
      </c>
      <c r="V235" s="53">
        <v>0</v>
      </c>
      <c r="W235" s="53">
        <v>0</v>
      </c>
      <c r="X235" s="52" t="s">
        <v>72</v>
      </c>
    </row>
    <row r="236" spans="1:24" s="45" customFormat="1" ht="13.5" customHeight="1">
      <c r="A236" s="56" t="s">
        <v>71</v>
      </c>
      <c r="B236" s="378">
        <f t="shared" si="4"/>
        <v>3113</v>
      </c>
      <c r="C236" s="377">
        <v>408</v>
      </c>
      <c r="D236" s="377">
        <v>382</v>
      </c>
      <c r="E236" s="377">
        <v>362</v>
      </c>
      <c r="F236" s="377">
        <v>319</v>
      </c>
      <c r="G236" s="377">
        <v>283</v>
      </c>
      <c r="H236" s="377">
        <v>221</v>
      </c>
      <c r="I236" s="377">
        <v>192</v>
      </c>
      <c r="J236" s="377">
        <v>180</v>
      </c>
      <c r="K236" s="377">
        <v>165</v>
      </c>
      <c r="L236" s="54">
        <v>205</v>
      </c>
      <c r="M236" s="54">
        <v>138</v>
      </c>
      <c r="N236" s="54">
        <v>96</v>
      </c>
      <c r="O236" s="54">
        <v>61</v>
      </c>
      <c r="P236" s="54">
        <v>40</v>
      </c>
      <c r="Q236" s="54">
        <v>27</v>
      </c>
      <c r="R236" s="54">
        <v>18</v>
      </c>
      <c r="S236" s="54">
        <v>8</v>
      </c>
      <c r="T236" s="54">
        <v>5</v>
      </c>
      <c r="U236" s="54">
        <v>3</v>
      </c>
      <c r="V236" s="53">
        <v>0</v>
      </c>
      <c r="W236" s="53">
        <v>0</v>
      </c>
      <c r="X236" s="52" t="s">
        <v>71</v>
      </c>
    </row>
    <row r="237" spans="1:24" s="45" customFormat="1" ht="13.5" customHeight="1">
      <c r="A237" s="56" t="s">
        <v>70</v>
      </c>
      <c r="B237" s="378">
        <f t="shared" si="4"/>
        <v>3413</v>
      </c>
      <c r="C237" s="377">
        <v>706</v>
      </c>
      <c r="D237" s="377">
        <v>464</v>
      </c>
      <c r="E237" s="377">
        <v>365</v>
      </c>
      <c r="F237" s="377">
        <v>263</v>
      </c>
      <c r="G237" s="377">
        <v>233</v>
      </c>
      <c r="H237" s="377">
        <v>193</v>
      </c>
      <c r="I237" s="377">
        <v>139</v>
      </c>
      <c r="J237" s="377">
        <v>147</v>
      </c>
      <c r="K237" s="377">
        <v>210</v>
      </c>
      <c r="L237" s="54">
        <v>264</v>
      </c>
      <c r="M237" s="54">
        <v>187</v>
      </c>
      <c r="N237" s="54">
        <v>120</v>
      </c>
      <c r="O237" s="54">
        <v>45</v>
      </c>
      <c r="P237" s="54">
        <v>28</v>
      </c>
      <c r="Q237" s="54">
        <v>22</v>
      </c>
      <c r="R237" s="54">
        <v>15</v>
      </c>
      <c r="S237" s="54">
        <v>6</v>
      </c>
      <c r="T237" s="54">
        <v>4</v>
      </c>
      <c r="U237" s="54">
        <v>1</v>
      </c>
      <c r="V237" s="53">
        <v>0</v>
      </c>
      <c r="W237" s="54">
        <v>1</v>
      </c>
      <c r="X237" s="52" t="s">
        <v>70</v>
      </c>
    </row>
    <row r="238" spans="1:24" s="45" customFormat="1" ht="13.5" customHeight="1">
      <c r="A238" s="56" t="s">
        <v>69</v>
      </c>
      <c r="B238" s="378">
        <f t="shared" si="4"/>
        <v>554</v>
      </c>
      <c r="C238" s="377">
        <v>98</v>
      </c>
      <c r="D238" s="377">
        <v>92</v>
      </c>
      <c r="E238" s="377">
        <v>88</v>
      </c>
      <c r="F238" s="377">
        <v>44</v>
      </c>
      <c r="G238" s="377">
        <v>29</v>
      </c>
      <c r="H238" s="377">
        <v>25</v>
      </c>
      <c r="I238" s="377">
        <v>26</v>
      </c>
      <c r="J238" s="377">
        <v>26</v>
      </c>
      <c r="K238" s="377">
        <v>33</v>
      </c>
      <c r="L238" s="54">
        <v>21</v>
      </c>
      <c r="M238" s="54">
        <v>19</v>
      </c>
      <c r="N238" s="54">
        <v>10</v>
      </c>
      <c r="O238" s="54">
        <v>12</v>
      </c>
      <c r="P238" s="54">
        <v>8</v>
      </c>
      <c r="Q238" s="54">
        <v>6</v>
      </c>
      <c r="R238" s="54">
        <v>8</v>
      </c>
      <c r="S238" s="54">
        <v>4</v>
      </c>
      <c r="T238" s="54">
        <v>3</v>
      </c>
      <c r="U238" s="54">
        <v>2</v>
      </c>
      <c r="V238" s="53">
        <v>0</v>
      </c>
      <c r="W238" s="53">
        <v>0</v>
      </c>
      <c r="X238" s="52" t="s">
        <v>69</v>
      </c>
    </row>
    <row r="239" spans="1:24" s="45" customFormat="1" ht="13.5" customHeight="1">
      <c r="A239" s="56" t="s">
        <v>68</v>
      </c>
      <c r="B239" s="378">
        <f t="shared" si="4"/>
        <v>791</v>
      </c>
      <c r="C239" s="377">
        <v>185</v>
      </c>
      <c r="D239" s="377">
        <v>114</v>
      </c>
      <c r="E239" s="377">
        <v>59</v>
      </c>
      <c r="F239" s="377">
        <v>61</v>
      </c>
      <c r="G239" s="377">
        <v>50</v>
      </c>
      <c r="H239" s="377">
        <v>40</v>
      </c>
      <c r="I239" s="377">
        <v>38</v>
      </c>
      <c r="J239" s="377">
        <v>28</v>
      </c>
      <c r="K239" s="377">
        <v>37</v>
      </c>
      <c r="L239" s="54">
        <v>63</v>
      </c>
      <c r="M239" s="54">
        <v>45</v>
      </c>
      <c r="N239" s="54">
        <v>26</v>
      </c>
      <c r="O239" s="54">
        <v>12</v>
      </c>
      <c r="P239" s="54">
        <v>13</v>
      </c>
      <c r="Q239" s="54">
        <v>6</v>
      </c>
      <c r="R239" s="54">
        <v>6</v>
      </c>
      <c r="S239" s="54">
        <v>4</v>
      </c>
      <c r="T239" s="54">
        <v>2</v>
      </c>
      <c r="U239" s="54">
        <v>1</v>
      </c>
      <c r="V239" s="54">
        <v>1</v>
      </c>
      <c r="W239" s="53">
        <v>0</v>
      </c>
      <c r="X239" s="52" t="s">
        <v>68</v>
      </c>
    </row>
    <row r="240" spans="1:24" s="45" customFormat="1" ht="13.5" customHeight="1">
      <c r="A240" s="56" t="s">
        <v>67</v>
      </c>
      <c r="B240" s="378">
        <f t="shared" si="4"/>
        <v>2206</v>
      </c>
      <c r="C240" s="377">
        <v>415</v>
      </c>
      <c r="D240" s="377">
        <v>303</v>
      </c>
      <c r="E240" s="377">
        <v>278</v>
      </c>
      <c r="F240" s="377">
        <v>186</v>
      </c>
      <c r="G240" s="377">
        <v>103</v>
      </c>
      <c r="H240" s="377">
        <v>97</v>
      </c>
      <c r="I240" s="377">
        <v>80</v>
      </c>
      <c r="J240" s="377">
        <v>95</v>
      </c>
      <c r="K240" s="377">
        <v>147</v>
      </c>
      <c r="L240" s="54">
        <v>132</v>
      </c>
      <c r="M240" s="54">
        <v>144</v>
      </c>
      <c r="N240" s="54">
        <v>80</v>
      </c>
      <c r="O240" s="54">
        <v>49</v>
      </c>
      <c r="P240" s="54">
        <v>36</v>
      </c>
      <c r="Q240" s="54">
        <v>27</v>
      </c>
      <c r="R240" s="54">
        <v>14</v>
      </c>
      <c r="S240" s="54">
        <v>11</v>
      </c>
      <c r="T240" s="54">
        <v>5</v>
      </c>
      <c r="U240" s="54">
        <v>2</v>
      </c>
      <c r="V240" s="54">
        <v>2</v>
      </c>
      <c r="W240" s="53">
        <v>0</v>
      </c>
      <c r="X240" s="52" t="s">
        <v>67</v>
      </c>
    </row>
    <row r="241" spans="1:24" s="45" customFormat="1" ht="13.5" customHeight="1">
      <c r="A241" s="56" t="s">
        <v>66</v>
      </c>
      <c r="B241" s="378">
        <f t="shared" si="4"/>
        <v>4391</v>
      </c>
      <c r="C241" s="377">
        <v>814</v>
      </c>
      <c r="D241" s="377">
        <v>681</v>
      </c>
      <c r="E241" s="377">
        <v>506</v>
      </c>
      <c r="F241" s="377">
        <v>355</v>
      </c>
      <c r="G241" s="377">
        <v>296</v>
      </c>
      <c r="H241" s="377">
        <v>226</v>
      </c>
      <c r="I241" s="377">
        <v>206</v>
      </c>
      <c r="J241" s="377">
        <v>194</v>
      </c>
      <c r="K241" s="377">
        <v>250</v>
      </c>
      <c r="L241" s="54">
        <v>269</v>
      </c>
      <c r="M241" s="54">
        <v>249</v>
      </c>
      <c r="N241" s="54">
        <v>164</v>
      </c>
      <c r="O241" s="54">
        <v>67</v>
      </c>
      <c r="P241" s="54">
        <v>47</v>
      </c>
      <c r="Q241" s="54">
        <v>29</v>
      </c>
      <c r="R241" s="54">
        <v>13</v>
      </c>
      <c r="S241" s="54">
        <v>14</v>
      </c>
      <c r="T241" s="54">
        <v>9</v>
      </c>
      <c r="U241" s="54">
        <v>2</v>
      </c>
      <c r="V241" s="53">
        <v>0</v>
      </c>
      <c r="W241" s="53">
        <v>0</v>
      </c>
      <c r="X241" s="52" t="s">
        <v>66</v>
      </c>
    </row>
    <row r="242" spans="1:24" s="45" customFormat="1" ht="13.5" customHeight="1">
      <c r="A242" s="56" t="s">
        <v>65</v>
      </c>
      <c r="B242" s="378">
        <f t="shared" si="4"/>
        <v>3310</v>
      </c>
      <c r="C242" s="377">
        <v>744</v>
      </c>
      <c r="D242" s="377">
        <v>446</v>
      </c>
      <c r="E242" s="377">
        <v>333</v>
      </c>
      <c r="F242" s="377">
        <v>248</v>
      </c>
      <c r="G242" s="377">
        <v>233</v>
      </c>
      <c r="H242" s="377">
        <v>173</v>
      </c>
      <c r="I242" s="377">
        <v>165</v>
      </c>
      <c r="J242" s="377">
        <v>152</v>
      </c>
      <c r="K242" s="377">
        <v>172</v>
      </c>
      <c r="L242" s="54">
        <v>198</v>
      </c>
      <c r="M242" s="54">
        <v>146</v>
      </c>
      <c r="N242" s="54">
        <v>121</v>
      </c>
      <c r="O242" s="54">
        <v>64</v>
      </c>
      <c r="P242" s="54">
        <v>50</v>
      </c>
      <c r="Q242" s="54">
        <v>25</v>
      </c>
      <c r="R242" s="54">
        <v>16</v>
      </c>
      <c r="S242" s="54">
        <v>13</v>
      </c>
      <c r="T242" s="54">
        <v>8</v>
      </c>
      <c r="U242" s="54">
        <v>3</v>
      </c>
      <c r="V242" s="53">
        <v>0</v>
      </c>
      <c r="W242" s="53">
        <v>0</v>
      </c>
      <c r="X242" s="52" t="s">
        <v>65</v>
      </c>
    </row>
    <row r="243" spans="1:24" s="45" customFormat="1" ht="13.5" customHeight="1">
      <c r="A243" s="56" t="s">
        <v>64</v>
      </c>
      <c r="B243" s="378">
        <f t="shared" si="4"/>
        <v>3063</v>
      </c>
      <c r="C243" s="377">
        <v>473</v>
      </c>
      <c r="D243" s="377">
        <v>387</v>
      </c>
      <c r="E243" s="377">
        <v>252</v>
      </c>
      <c r="F243" s="377">
        <v>233</v>
      </c>
      <c r="G243" s="377">
        <v>242</v>
      </c>
      <c r="H243" s="377">
        <v>176</v>
      </c>
      <c r="I243" s="377">
        <v>154</v>
      </c>
      <c r="J243" s="377">
        <v>145</v>
      </c>
      <c r="K243" s="377">
        <v>202</v>
      </c>
      <c r="L243" s="54">
        <v>320</v>
      </c>
      <c r="M243" s="54">
        <v>200</v>
      </c>
      <c r="N243" s="54">
        <v>120</v>
      </c>
      <c r="O243" s="54">
        <v>49</v>
      </c>
      <c r="P243" s="54">
        <v>34</v>
      </c>
      <c r="Q243" s="54">
        <v>31</v>
      </c>
      <c r="R243" s="54">
        <v>24</v>
      </c>
      <c r="S243" s="54">
        <v>8</v>
      </c>
      <c r="T243" s="54">
        <v>9</v>
      </c>
      <c r="U243" s="54">
        <v>3</v>
      </c>
      <c r="V243" s="54">
        <v>1</v>
      </c>
      <c r="W243" s="53">
        <v>0</v>
      </c>
      <c r="X243" s="52" t="s">
        <v>64</v>
      </c>
    </row>
    <row r="244" spans="1:24" s="45" customFormat="1" ht="13.5" customHeight="1">
      <c r="A244" s="56" t="s">
        <v>63</v>
      </c>
      <c r="B244" s="378">
        <f t="shared" si="4"/>
        <v>2796</v>
      </c>
      <c r="C244" s="377">
        <v>248</v>
      </c>
      <c r="D244" s="377">
        <v>377</v>
      </c>
      <c r="E244" s="377">
        <v>218</v>
      </c>
      <c r="F244" s="377">
        <v>278</v>
      </c>
      <c r="G244" s="377">
        <v>195</v>
      </c>
      <c r="H244" s="377">
        <v>144</v>
      </c>
      <c r="I244" s="377">
        <v>154</v>
      </c>
      <c r="J244" s="377">
        <v>148</v>
      </c>
      <c r="K244" s="377">
        <v>227</v>
      </c>
      <c r="L244" s="54">
        <v>233</v>
      </c>
      <c r="M244" s="54">
        <v>269</v>
      </c>
      <c r="N244" s="54">
        <v>148</v>
      </c>
      <c r="O244" s="54">
        <v>50</v>
      </c>
      <c r="P244" s="54">
        <v>33</v>
      </c>
      <c r="Q244" s="54">
        <v>38</v>
      </c>
      <c r="R244" s="54">
        <v>24</v>
      </c>
      <c r="S244" s="54">
        <v>8</v>
      </c>
      <c r="T244" s="54">
        <v>3</v>
      </c>
      <c r="U244" s="54">
        <v>1</v>
      </c>
      <c r="V244" s="53">
        <v>0</v>
      </c>
      <c r="W244" s="53">
        <v>0</v>
      </c>
      <c r="X244" s="52" t="s">
        <v>63</v>
      </c>
    </row>
    <row r="245" spans="1:24" s="45" customFormat="1" ht="13.5" customHeight="1">
      <c r="A245" s="56" t="s">
        <v>62</v>
      </c>
      <c r="B245" s="378">
        <f t="shared" si="4"/>
        <v>3731</v>
      </c>
      <c r="C245" s="377">
        <v>618</v>
      </c>
      <c r="D245" s="377">
        <v>813</v>
      </c>
      <c r="E245" s="377">
        <v>306</v>
      </c>
      <c r="F245" s="377">
        <v>291</v>
      </c>
      <c r="G245" s="377">
        <v>216</v>
      </c>
      <c r="H245" s="377">
        <v>152</v>
      </c>
      <c r="I245" s="377">
        <v>160</v>
      </c>
      <c r="J245" s="377">
        <v>147</v>
      </c>
      <c r="K245" s="377">
        <v>129</v>
      </c>
      <c r="L245" s="54">
        <v>286</v>
      </c>
      <c r="M245" s="54">
        <v>194</v>
      </c>
      <c r="N245" s="54">
        <v>136</v>
      </c>
      <c r="O245" s="54">
        <v>117</v>
      </c>
      <c r="P245" s="54">
        <v>74</v>
      </c>
      <c r="Q245" s="54">
        <v>43</v>
      </c>
      <c r="R245" s="54">
        <v>23</v>
      </c>
      <c r="S245" s="54">
        <v>7</v>
      </c>
      <c r="T245" s="54">
        <v>10</v>
      </c>
      <c r="U245" s="54">
        <v>7</v>
      </c>
      <c r="V245" s="54">
        <v>2</v>
      </c>
      <c r="W245" s="53">
        <v>0</v>
      </c>
      <c r="X245" s="52" t="s">
        <v>62</v>
      </c>
    </row>
    <row r="246" spans="1:24" s="45" customFormat="1" ht="13.5" customHeight="1">
      <c r="A246" s="56" t="s">
        <v>61</v>
      </c>
      <c r="B246" s="378">
        <f t="shared" si="4"/>
        <v>449</v>
      </c>
      <c r="C246" s="377">
        <v>87</v>
      </c>
      <c r="D246" s="377">
        <v>98</v>
      </c>
      <c r="E246" s="377">
        <v>59</v>
      </c>
      <c r="F246" s="377">
        <v>43</v>
      </c>
      <c r="G246" s="377">
        <v>36</v>
      </c>
      <c r="H246" s="377">
        <v>23</v>
      </c>
      <c r="I246" s="377">
        <v>9</v>
      </c>
      <c r="J246" s="377">
        <v>10</v>
      </c>
      <c r="K246" s="377">
        <v>15</v>
      </c>
      <c r="L246" s="54">
        <v>18</v>
      </c>
      <c r="M246" s="54">
        <v>15</v>
      </c>
      <c r="N246" s="54">
        <v>12</v>
      </c>
      <c r="O246" s="54">
        <v>12</v>
      </c>
      <c r="P246" s="54">
        <v>5</v>
      </c>
      <c r="Q246" s="54">
        <v>4</v>
      </c>
      <c r="R246" s="54">
        <v>2</v>
      </c>
      <c r="S246" s="54">
        <v>1</v>
      </c>
      <c r="T246" s="53">
        <v>0</v>
      </c>
      <c r="U246" s="53">
        <v>0</v>
      </c>
      <c r="V246" s="53">
        <v>0</v>
      </c>
      <c r="W246" s="53">
        <v>0</v>
      </c>
      <c r="X246" s="52" t="s">
        <v>61</v>
      </c>
    </row>
    <row r="247" spans="1:24" s="45" customFormat="1" ht="13.5" customHeight="1">
      <c r="A247" s="56" t="s">
        <v>60</v>
      </c>
      <c r="B247" s="378">
        <f t="shared" si="4"/>
        <v>3191</v>
      </c>
      <c r="C247" s="377">
        <v>375</v>
      </c>
      <c r="D247" s="377">
        <v>340</v>
      </c>
      <c r="E247" s="377">
        <v>332</v>
      </c>
      <c r="F247" s="377">
        <v>290</v>
      </c>
      <c r="G247" s="377">
        <v>225</v>
      </c>
      <c r="H247" s="377">
        <v>202</v>
      </c>
      <c r="I247" s="377">
        <v>172</v>
      </c>
      <c r="J247" s="377">
        <v>156</v>
      </c>
      <c r="K247" s="377">
        <v>243</v>
      </c>
      <c r="L247" s="54">
        <v>393</v>
      </c>
      <c r="M247" s="54">
        <v>232</v>
      </c>
      <c r="N247" s="54">
        <v>118</v>
      </c>
      <c r="O247" s="54">
        <v>44</v>
      </c>
      <c r="P247" s="54">
        <v>21</v>
      </c>
      <c r="Q247" s="54">
        <v>21</v>
      </c>
      <c r="R247" s="54">
        <v>16</v>
      </c>
      <c r="S247" s="54">
        <v>7</v>
      </c>
      <c r="T247" s="54">
        <v>4</v>
      </c>
      <c r="U247" s="53">
        <v>0</v>
      </c>
      <c r="V247" s="53">
        <v>0</v>
      </c>
      <c r="W247" s="53">
        <v>0</v>
      </c>
      <c r="X247" s="52" t="s">
        <v>60</v>
      </c>
    </row>
    <row r="248" spans="1:24" s="45" customFormat="1" ht="13.5" customHeight="1">
      <c r="A248" s="56" t="s">
        <v>59</v>
      </c>
      <c r="B248" s="378">
        <f t="shared" si="4"/>
        <v>1167</v>
      </c>
      <c r="C248" s="377">
        <v>204</v>
      </c>
      <c r="D248" s="377">
        <v>243</v>
      </c>
      <c r="E248" s="377">
        <v>162</v>
      </c>
      <c r="F248" s="377">
        <v>96</v>
      </c>
      <c r="G248" s="377">
        <v>60</v>
      </c>
      <c r="H248" s="377">
        <v>53</v>
      </c>
      <c r="I248" s="377">
        <v>41</v>
      </c>
      <c r="J248" s="377">
        <v>62</v>
      </c>
      <c r="K248" s="377">
        <v>79</v>
      </c>
      <c r="L248" s="54">
        <v>78</v>
      </c>
      <c r="M248" s="54">
        <v>35</v>
      </c>
      <c r="N248" s="54">
        <v>22</v>
      </c>
      <c r="O248" s="54">
        <v>13</v>
      </c>
      <c r="P248" s="54">
        <v>6</v>
      </c>
      <c r="Q248" s="54">
        <v>3</v>
      </c>
      <c r="R248" s="54">
        <v>4</v>
      </c>
      <c r="S248" s="54">
        <v>5</v>
      </c>
      <c r="T248" s="54">
        <v>1</v>
      </c>
      <c r="U248" s="53">
        <v>0</v>
      </c>
      <c r="V248" s="53">
        <v>0</v>
      </c>
      <c r="W248" s="53">
        <v>0</v>
      </c>
      <c r="X248" s="52" t="s">
        <v>59</v>
      </c>
    </row>
    <row r="249" spans="1:24" s="45" customFormat="1" ht="13.5" customHeight="1">
      <c r="A249" s="56" t="s">
        <v>58</v>
      </c>
      <c r="B249" s="378">
        <f t="shared" si="4"/>
        <v>3063</v>
      </c>
      <c r="C249" s="377">
        <v>518</v>
      </c>
      <c r="D249" s="377">
        <v>450</v>
      </c>
      <c r="E249" s="377">
        <v>308</v>
      </c>
      <c r="F249" s="377">
        <v>346</v>
      </c>
      <c r="G249" s="377">
        <v>234</v>
      </c>
      <c r="H249" s="377">
        <v>175</v>
      </c>
      <c r="I249" s="377">
        <v>136</v>
      </c>
      <c r="J249" s="377">
        <v>148</v>
      </c>
      <c r="K249" s="377">
        <v>185</v>
      </c>
      <c r="L249" s="54">
        <v>220</v>
      </c>
      <c r="M249" s="54">
        <v>134</v>
      </c>
      <c r="N249" s="54">
        <v>86</v>
      </c>
      <c r="O249" s="54">
        <v>38</v>
      </c>
      <c r="P249" s="54">
        <v>26</v>
      </c>
      <c r="Q249" s="54">
        <v>21</v>
      </c>
      <c r="R249" s="54">
        <v>19</v>
      </c>
      <c r="S249" s="54">
        <v>11</v>
      </c>
      <c r="T249" s="54">
        <v>3</v>
      </c>
      <c r="U249" s="54">
        <v>3</v>
      </c>
      <c r="V249" s="54">
        <v>2</v>
      </c>
      <c r="W249" s="53">
        <v>0</v>
      </c>
      <c r="X249" s="52" t="s">
        <v>58</v>
      </c>
    </row>
    <row r="250" spans="1:24" s="45" customFormat="1" ht="13.5" customHeight="1">
      <c r="A250" s="56" t="s">
        <v>57</v>
      </c>
      <c r="B250" s="378">
        <f t="shared" si="4"/>
        <v>1630</v>
      </c>
      <c r="C250" s="377">
        <v>195</v>
      </c>
      <c r="D250" s="377">
        <v>174</v>
      </c>
      <c r="E250" s="377">
        <v>170</v>
      </c>
      <c r="F250" s="377">
        <v>166</v>
      </c>
      <c r="G250" s="377">
        <v>125</v>
      </c>
      <c r="H250" s="377">
        <v>119</v>
      </c>
      <c r="I250" s="377">
        <v>97</v>
      </c>
      <c r="J250" s="377">
        <v>92</v>
      </c>
      <c r="K250" s="377">
        <v>109</v>
      </c>
      <c r="L250" s="54">
        <v>142</v>
      </c>
      <c r="M250" s="54">
        <v>122</v>
      </c>
      <c r="N250" s="54">
        <v>53</v>
      </c>
      <c r="O250" s="54">
        <v>30</v>
      </c>
      <c r="P250" s="54">
        <v>12</v>
      </c>
      <c r="Q250" s="54">
        <v>8</v>
      </c>
      <c r="R250" s="54">
        <v>8</v>
      </c>
      <c r="S250" s="54">
        <v>5</v>
      </c>
      <c r="T250" s="54">
        <v>2</v>
      </c>
      <c r="U250" s="54">
        <v>1</v>
      </c>
      <c r="V250" s="53">
        <v>0</v>
      </c>
      <c r="W250" s="53">
        <v>0</v>
      </c>
      <c r="X250" s="52" t="s">
        <v>57</v>
      </c>
    </row>
    <row r="251" spans="1:24" s="45" customFormat="1" ht="13.5" customHeight="1">
      <c r="A251" s="56" t="s">
        <v>56</v>
      </c>
      <c r="B251" s="378">
        <f t="shared" si="4"/>
        <v>1721</v>
      </c>
      <c r="C251" s="377">
        <v>277</v>
      </c>
      <c r="D251" s="377">
        <v>226</v>
      </c>
      <c r="E251" s="377">
        <v>197</v>
      </c>
      <c r="F251" s="377">
        <v>93</v>
      </c>
      <c r="G251" s="377">
        <v>102</v>
      </c>
      <c r="H251" s="377">
        <v>101</v>
      </c>
      <c r="I251" s="377">
        <v>80</v>
      </c>
      <c r="J251" s="377">
        <v>54</v>
      </c>
      <c r="K251" s="377">
        <v>94</v>
      </c>
      <c r="L251" s="54">
        <v>73</v>
      </c>
      <c r="M251" s="54">
        <v>112</v>
      </c>
      <c r="N251" s="54">
        <v>91</v>
      </c>
      <c r="O251" s="54">
        <v>65</v>
      </c>
      <c r="P251" s="54">
        <v>47</v>
      </c>
      <c r="Q251" s="54">
        <v>34</v>
      </c>
      <c r="R251" s="54">
        <v>24</v>
      </c>
      <c r="S251" s="54">
        <v>26</v>
      </c>
      <c r="T251" s="54">
        <v>20</v>
      </c>
      <c r="U251" s="54">
        <v>5</v>
      </c>
      <c r="V251" s="53">
        <v>0</v>
      </c>
      <c r="W251" s="53">
        <v>0</v>
      </c>
      <c r="X251" s="52" t="s">
        <v>56</v>
      </c>
    </row>
    <row r="252" spans="1:24" s="45" customFormat="1" ht="13.5" customHeight="1">
      <c r="A252" s="56" t="s">
        <v>55</v>
      </c>
      <c r="B252" s="378">
        <f t="shared" si="4"/>
        <v>2277</v>
      </c>
      <c r="C252" s="377">
        <v>405</v>
      </c>
      <c r="D252" s="377">
        <v>405</v>
      </c>
      <c r="E252" s="377">
        <v>191</v>
      </c>
      <c r="F252" s="377">
        <v>152</v>
      </c>
      <c r="G252" s="377">
        <v>129</v>
      </c>
      <c r="H252" s="377">
        <v>131</v>
      </c>
      <c r="I252" s="377">
        <v>111</v>
      </c>
      <c r="J252" s="377">
        <v>100</v>
      </c>
      <c r="K252" s="377">
        <v>80</v>
      </c>
      <c r="L252" s="54">
        <v>113</v>
      </c>
      <c r="M252" s="54">
        <v>114</v>
      </c>
      <c r="N252" s="54">
        <v>108</v>
      </c>
      <c r="O252" s="54">
        <v>70</v>
      </c>
      <c r="P252" s="54">
        <v>50</v>
      </c>
      <c r="Q252" s="54">
        <v>51</v>
      </c>
      <c r="R252" s="54">
        <v>26</v>
      </c>
      <c r="S252" s="54">
        <v>22</v>
      </c>
      <c r="T252" s="54">
        <v>13</v>
      </c>
      <c r="U252" s="54">
        <v>4</v>
      </c>
      <c r="V252" s="54">
        <v>2</v>
      </c>
      <c r="W252" s="53">
        <v>0</v>
      </c>
      <c r="X252" s="52" t="s">
        <v>55</v>
      </c>
    </row>
    <row r="253" spans="1:24" s="45" customFormat="1" ht="13.5" customHeight="1">
      <c r="A253" s="56" t="s">
        <v>54</v>
      </c>
      <c r="B253" s="378">
        <f t="shared" si="4"/>
        <v>1477</v>
      </c>
      <c r="C253" s="377">
        <v>202</v>
      </c>
      <c r="D253" s="377">
        <v>203</v>
      </c>
      <c r="E253" s="377">
        <v>112</v>
      </c>
      <c r="F253" s="377">
        <v>149</v>
      </c>
      <c r="G253" s="377">
        <v>125</v>
      </c>
      <c r="H253" s="377">
        <v>82</v>
      </c>
      <c r="I253" s="377">
        <v>75</v>
      </c>
      <c r="J253" s="377">
        <v>62</v>
      </c>
      <c r="K253" s="377">
        <v>75</v>
      </c>
      <c r="L253" s="54">
        <v>77</v>
      </c>
      <c r="M253" s="54">
        <v>78</v>
      </c>
      <c r="N253" s="54">
        <v>60</v>
      </c>
      <c r="O253" s="54">
        <v>51</v>
      </c>
      <c r="P253" s="54">
        <v>55</v>
      </c>
      <c r="Q253" s="54">
        <v>24</v>
      </c>
      <c r="R253" s="54">
        <v>18</v>
      </c>
      <c r="S253" s="54">
        <v>18</v>
      </c>
      <c r="T253" s="54">
        <v>8</v>
      </c>
      <c r="U253" s="53">
        <v>0</v>
      </c>
      <c r="V253" s="54">
        <v>2</v>
      </c>
      <c r="W253" s="54">
        <v>1</v>
      </c>
      <c r="X253" s="52" t="s">
        <v>54</v>
      </c>
    </row>
    <row r="254" spans="1:24" s="45" customFormat="1" ht="13.5" customHeight="1">
      <c r="A254" s="56" t="s">
        <v>53</v>
      </c>
      <c r="B254" s="378">
        <f t="shared" si="4"/>
        <v>1060</v>
      </c>
      <c r="C254" s="377">
        <v>187</v>
      </c>
      <c r="D254" s="377">
        <v>112</v>
      </c>
      <c r="E254" s="377">
        <v>79</v>
      </c>
      <c r="F254" s="377">
        <v>102</v>
      </c>
      <c r="G254" s="377">
        <v>68</v>
      </c>
      <c r="H254" s="377">
        <v>44</v>
      </c>
      <c r="I254" s="377">
        <v>47</v>
      </c>
      <c r="J254" s="377">
        <v>37</v>
      </c>
      <c r="K254" s="377">
        <v>43</v>
      </c>
      <c r="L254" s="54">
        <v>61</v>
      </c>
      <c r="M254" s="54">
        <v>71</v>
      </c>
      <c r="N254" s="54">
        <v>68</v>
      </c>
      <c r="O254" s="54">
        <v>43</v>
      </c>
      <c r="P254" s="54">
        <v>36</v>
      </c>
      <c r="Q254" s="54">
        <v>28</v>
      </c>
      <c r="R254" s="54">
        <v>11</v>
      </c>
      <c r="S254" s="54">
        <v>13</v>
      </c>
      <c r="T254" s="54">
        <v>6</v>
      </c>
      <c r="U254" s="54">
        <v>1</v>
      </c>
      <c r="V254" s="54">
        <v>3</v>
      </c>
      <c r="W254" s="53">
        <v>0</v>
      </c>
      <c r="X254" s="52" t="s">
        <v>53</v>
      </c>
    </row>
    <row r="255" spans="1:24" s="45" customFormat="1" ht="13.5" customHeight="1">
      <c r="A255" s="56" t="s">
        <v>52</v>
      </c>
      <c r="B255" s="378">
        <f t="shared" si="4"/>
        <v>1563</v>
      </c>
      <c r="C255" s="377">
        <v>286</v>
      </c>
      <c r="D255" s="377">
        <v>183</v>
      </c>
      <c r="E255" s="377">
        <v>129</v>
      </c>
      <c r="F255" s="377">
        <v>105</v>
      </c>
      <c r="G255" s="377">
        <v>96</v>
      </c>
      <c r="H255" s="377">
        <v>72</v>
      </c>
      <c r="I255" s="377">
        <v>69</v>
      </c>
      <c r="J255" s="377">
        <v>61</v>
      </c>
      <c r="K255" s="377">
        <v>74</v>
      </c>
      <c r="L255" s="54">
        <v>100</v>
      </c>
      <c r="M255" s="54">
        <v>98</v>
      </c>
      <c r="N255" s="54">
        <v>87</v>
      </c>
      <c r="O255" s="54">
        <v>46</v>
      </c>
      <c r="P255" s="54">
        <v>54</v>
      </c>
      <c r="Q255" s="54">
        <v>39</v>
      </c>
      <c r="R255" s="54">
        <v>36</v>
      </c>
      <c r="S255" s="54">
        <v>13</v>
      </c>
      <c r="T255" s="54">
        <v>13</v>
      </c>
      <c r="U255" s="54">
        <v>2</v>
      </c>
      <c r="V255" s="53">
        <v>0</v>
      </c>
      <c r="W255" s="53">
        <v>0</v>
      </c>
      <c r="X255" s="52" t="s">
        <v>52</v>
      </c>
    </row>
    <row r="256" spans="1:24" s="45" customFormat="1" ht="13.5" customHeight="1">
      <c r="A256" s="56" t="s">
        <v>51</v>
      </c>
      <c r="B256" s="378">
        <f t="shared" si="4"/>
        <v>1652</v>
      </c>
      <c r="C256" s="377">
        <v>266</v>
      </c>
      <c r="D256" s="377">
        <v>192</v>
      </c>
      <c r="E256" s="377">
        <v>152</v>
      </c>
      <c r="F256" s="377">
        <v>109</v>
      </c>
      <c r="G256" s="377">
        <v>95</v>
      </c>
      <c r="H256" s="377">
        <v>110</v>
      </c>
      <c r="I256" s="377">
        <v>73</v>
      </c>
      <c r="J256" s="377">
        <v>77</v>
      </c>
      <c r="K256" s="377">
        <v>95</v>
      </c>
      <c r="L256" s="54">
        <v>73</v>
      </c>
      <c r="M256" s="54">
        <v>103</v>
      </c>
      <c r="N256" s="54">
        <v>71</v>
      </c>
      <c r="O256" s="54">
        <v>66</v>
      </c>
      <c r="P256" s="54">
        <v>43</v>
      </c>
      <c r="Q256" s="54">
        <v>51</v>
      </c>
      <c r="R256" s="54">
        <v>31</v>
      </c>
      <c r="S256" s="54">
        <v>24</v>
      </c>
      <c r="T256" s="54">
        <v>14</v>
      </c>
      <c r="U256" s="54">
        <v>7</v>
      </c>
      <c r="V256" s="53">
        <v>0</v>
      </c>
      <c r="W256" s="53">
        <v>0</v>
      </c>
      <c r="X256" s="52" t="s">
        <v>51</v>
      </c>
    </row>
    <row r="257" spans="1:24" s="45" customFormat="1" ht="13.5" customHeight="1">
      <c r="A257" s="56" t="s">
        <v>50</v>
      </c>
      <c r="B257" s="378">
        <f t="shared" si="4"/>
        <v>1834</v>
      </c>
      <c r="C257" s="377">
        <v>358</v>
      </c>
      <c r="D257" s="377">
        <v>240</v>
      </c>
      <c r="E257" s="377">
        <v>169</v>
      </c>
      <c r="F257" s="377">
        <v>151</v>
      </c>
      <c r="G257" s="377">
        <v>198</v>
      </c>
      <c r="H257" s="377">
        <v>125</v>
      </c>
      <c r="I257" s="377">
        <v>105</v>
      </c>
      <c r="J257" s="377">
        <v>77</v>
      </c>
      <c r="K257" s="377">
        <v>73</v>
      </c>
      <c r="L257" s="54">
        <v>124</v>
      </c>
      <c r="M257" s="54">
        <v>83</v>
      </c>
      <c r="N257" s="54">
        <v>55</v>
      </c>
      <c r="O257" s="54">
        <v>29</v>
      </c>
      <c r="P257" s="54">
        <v>14</v>
      </c>
      <c r="Q257" s="54">
        <v>14</v>
      </c>
      <c r="R257" s="54">
        <v>10</v>
      </c>
      <c r="S257" s="54">
        <v>5</v>
      </c>
      <c r="T257" s="54">
        <v>3</v>
      </c>
      <c r="U257" s="54">
        <v>1</v>
      </c>
      <c r="V257" s="53">
        <v>0</v>
      </c>
      <c r="W257" s="53">
        <v>0</v>
      </c>
      <c r="X257" s="52" t="s">
        <v>50</v>
      </c>
    </row>
    <row r="258" spans="1:24" s="45" customFormat="1" ht="13.5" customHeight="1">
      <c r="A258" s="56" t="s">
        <v>49</v>
      </c>
      <c r="B258" s="378">
        <f t="shared" si="4"/>
        <v>1603</v>
      </c>
      <c r="C258" s="377">
        <v>400</v>
      </c>
      <c r="D258" s="377">
        <v>243</v>
      </c>
      <c r="E258" s="377">
        <v>170</v>
      </c>
      <c r="F258" s="377">
        <v>160</v>
      </c>
      <c r="G258" s="377">
        <v>128</v>
      </c>
      <c r="H258" s="377">
        <v>86</v>
      </c>
      <c r="I258" s="377">
        <v>55</v>
      </c>
      <c r="J258" s="377">
        <v>63</v>
      </c>
      <c r="K258" s="377">
        <v>61</v>
      </c>
      <c r="L258" s="54">
        <v>64</v>
      </c>
      <c r="M258" s="54">
        <v>75</v>
      </c>
      <c r="N258" s="54">
        <v>43</v>
      </c>
      <c r="O258" s="54">
        <v>22</v>
      </c>
      <c r="P258" s="54">
        <v>10</v>
      </c>
      <c r="Q258" s="54">
        <v>7</v>
      </c>
      <c r="R258" s="54">
        <v>5</v>
      </c>
      <c r="S258" s="54">
        <v>6</v>
      </c>
      <c r="T258" s="54">
        <v>4</v>
      </c>
      <c r="U258" s="54">
        <v>1</v>
      </c>
      <c r="V258" s="53">
        <v>0</v>
      </c>
      <c r="W258" s="53">
        <v>0</v>
      </c>
      <c r="X258" s="52" t="s">
        <v>49</v>
      </c>
    </row>
    <row r="259" spans="1:24" s="45" customFormat="1" ht="13.5" customHeight="1">
      <c r="A259" s="56" t="s">
        <v>48</v>
      </c>
      <c r="B259" s="378">
        <f t="shared" si="4"/>
        <v>2645</v>
      </c>
      <c r="C259" s="377">
        <v>423</v>
      </c>
      <c r="D259" s="377">
        <v>332</v>
      </c>
      <c r="E259" s="377">
        <v>215</v>
      </c>
      <c r="F259" s="377">
        <v>190</v>
      </c>
      <c r="G259" s="377">
        <v>185</v>
      </c>
      <c r="H259" s="377">
        <v>141</v>
      </c>
      <c r="I259" s="377">
        <v>129</v>
      </c>
      <c r="J259" s="377">
        <v>131</v>
      </c>
      <c r="K259" s="377">
        <v>157</v>
      </c>
      <c r="L259" s="54">
        <v>186</v>
      </c>
      <c r="M259" s="54">
        <v>241</v>
      </c>
      <c r="N259" s="54">
        <v>152</v>
      </c>
      <c r="O259" s="54">
        <v>64</v>
      </c>
      <c r="P259" s="54">
        <v>33</v>
      </c>
      <c r="Q259" s="54">
        <v>23</v>
      </c>
      <c r="R259" s="54">
        <v>23</v>
      </c>
      <c r="S259" s="54">
        <v>14</v>
      </c>
      <c r="T259" s="54">
        <v>5</v>
      </c>
      <c r="U259" s="54">
        <v>1</v>
      </c>
      <c r="V259" s="53">
        <v>0</v>
      </c>
      <c r="W259" s="53">
        <v>0</v>
      </c>
      <c r="X259" s="52" t="s">
        <v>48</v>
      </c>
    </row>
    <row r="260" spans="1:24" s="45" customFormat="1" ht="13.5" customHeight="1">
      <c r="A260" s="56" t="s">
        <v>47</v>
      </c>
      <c r="B260" s="378">
        <f t="shared" si="4"/>
        <v>3437</v>
      </c>
      <c r="C260" s="377">
        <v>1077</v>
      </c>
      <c r="D260" s="377">
        <v>498</v>
      </c>
      <c r="E260" s="377">
        <v>314</v>
      </c>
      <c r="F260" s="377">
        <v>245</v>
      </c>
      <c r="G260" s="377">
        <v>250</v>
      </c>
      <c r="H260" s="377">
        <v>193</v>
      </c>
      <c r="I260" s="377">
        <v>170</v>
      </c>
      <c r="J260" s="377">
        <v>152</v>
      </c>
      <c r="K260" s="377">
        <v>166</v>
      </c>
      <c r="L260" s="54">
        <v>127</v>
      </c>
      <c r="M260" s="54">
        <v>112</v>
      </c>
      <c r="N260" s="54">
        <v>46</v>
      </c>
      <c r="O260" s="54">
        <v>36</v>
      </c>
      <c r="P260" s="54">
        <v>15</v>
      </c>
      <c r="Q260" s="54">
        <v>18</v>
      </c>
      <c r="R260" s="54">
        <v>6</v>
      </c>
      <c r="S260" s="54">
        <v>5</v>
      </c>
      <c r="T260" s="54">
        <v>4</v>
      </c>
      <c r="U260" s="54">
        <v>3</v>
      </c>
      <c r="V260" s="53">
        <v>0</v>
      </c>
      <c r="W260" s="53">
        <v>0</v>
      </c>
      <c r="X260" s="52" t="s">
        <v>47</v>
      </c>
    </row>
    <row r="261" spans="1:24" s="45" customFormat="1" ht="13.5" customHeight="1">
      <c r="A261" s="56" t="s">
        <v>46</v>
      </c>
      <c r="B261" s="378">
        <f t="shared" si="4"/>
        <v>1791</v>
      </c>
      <c r="C261" s="377">
        <v>520</v>
      </c>
      <c r="D261" s="377">
        <v>305</v>
      </c>
      <c r="E261" s="377">
        <v>181</v>
      </c>
      <c r="F261" s="377">
        <v>151</v>
      </c>
      <c r="G261" s="377">
        <v>132</v>
      </c>
      <c r="H261" s="377">
        <v>118</v>
      </c>
      <c r="I261" s="377">
        <v>80</v>
      </c>
      <c r="J261" s="377">
        <v>63</v>
      </c>
      <c r="K261" s="377">
        <v>76</v>
      </c>
      <c r="L261" s="54">
        <v>58</v>
      </c>
      <c r="M261" s="54">
        <v>49</v>
      </c>
      <c r="N261" s="54">
        <v>28</v>
      </c>
      <c r="O261" s="54">
        <v>13</v>
      </c>
      <c r="P261" s="54">
        <v>6</v>
      </c>
      <c r="Q261" s="54">
        <v>7</v>
      </c>
      <c r="R261" s="54">
        <v>1</v>
      </c>
      <c r="S261" s="54">
        <v>1</v>
      </c>
      <c r="T261" s="54">
        <v>2</v>
      </c>
      <c r="U261" s="53">
        <v>0</v>
      </c>
      <c r="V261" s="53">
        <v>0</v>
      </c>
      <c r="W261" s="53">
        <v>0</v>
      </c>
      <c r="X261" s="52" t="s">
        <v>46</v>
      </c>
    </row>
    <row r="262" spans="1:24" s="45" customFormat="1" ht="13.5" customHeight="1">
      <c r="A262" s="56" t="s">
        <v>45</v>
      </c>
      <c r="B262" s="378">
        <f t="shared" si="4"/>
        <v>2226</v>
      </c>
      <c r="C262" s="377">
        <v>626</v>
      </c>
      <c r="D262" s="377">
        <v>300</v>
      </c>
      <c r="E262" s="377">
        <v>214</v>
      </c>
      <c r="F262" s="377">
        <v>173</v>
      </c>
      <c r="G262" s="377">
        <v>216</v>
      </c>
      <c r="H262" s="377">
        <v>123</v>
      </c>
      <c r="I262" s="377">
        <v>148</v>
      </c>
      <c r="J262" s="377">
        <v>80</v>
      </c>
      <c r="K262" s="377">
        <v>119</v>
      </c>
      <c r="L262" s="54">
        <v>73</v>
      </c>
      <c r="M262" s="54">
        <v>77</v>
      </c>
      <c r="N262" s="54">
        <v>39</v>
      </c>
      <c r="O262" s="54">
        <v>17</v>
      </c>
      <c r="P262" s="54">
        <v>6</v>
      </c>
      <c r="Q262" s="54">
        <v>9</v>
      </c>
      <c r="R262" s="54">
        <v>2</v>
      </c>
      <c r="S262" s="54">
        <v>2</v>
      </c>
      <c r="T262" s="54">
        <v>1</v>
      </c>
      <c r="U262" s="54">
        <v>1</v>
      </c>
      <c r="V262" s="53">
        <v>0</v>
      </c>
      <c r="W262" s="53">
        <v>0</v>
      </c>
      <c r="X262" s="52" t="s">
        <v>45</v>
      </c>
    </row>
    <row r="263" spans="1:24" s="45" customFormat="1" ht="13.5" customHeight="1">
      <c r="A263" s="56" t="s">
        <v>44</v>
      </c>
      <c r="B263" s="378">
        <f aca="true" t="shared" si="5" ref="B263:B274">SUM(C263:W263)</f>
        <v>1716</v>
      </c>
      <c r="C263" s="377">
        <v>445</v>
      </c>
      <c r="D263" s="377">
        <v>287</v>
      </c>
      <c r="E263" s="377">
        <v>251</v>
      </c>
      <c r="F263" s="377">
        <v>168</v>
      </c>
      <c r="G263" s="377">
        <v>138</v>
      </c>
      <c r="H263" s="377">
        <v>80</v>
      </c>
      <c r="I263" s="377">
        <v>59</v>
      </c>
      <c r="J263" s="377">
        <v>64</v>
      </c>
      <c r="K263" s="377">
        <v>85</v>
      </c>
      <c r="L263" s="54">
        <v>43</v>
      </c>
      <c r="M263" s="54">
        <v>28</v>
      </c>
      <c r="N263" s="54">
        <v>30</v>
      </c>
      <c r="O263" s="54">
        <v>18</v>
      </c>
      <c r="P263" s="54">
        <v>4</v>
      </c>
      <c r="Q263" s="54">
        <v>4</v>
      </c>
      <c r="R263" s="54">
        <v>4</v>
      </c>
      <c r="S263" s="54">
        <v>7</v>
      </c>
      <c r="T263" s="54">
        <v>1</v>
      </c>
      <c r="U263" s="53">
        <v>0</v>
      </c>
      <c r="V263" s="53">
        <v>0</v>
      </c>
      <c r="W263" s="53">
        <v>0</v>
      </c>
      <c r="X263" s="52" t="s">
        <v>44</v>
      </c>
    </row>
    <row r="264" spans="1:24" s="45" customFormat="1" ht="13.5" customHeight="1">
      <c r="A264" s="56" t="s">
        <v>43</v>
      </c>
      <c r="B264" s="378">
        <f t="shared" si="5"/>
        <v>1785</v>
      </c>
      <c r="C264" s="377">
        <v>436</v>
      </c>
      <c r="D264" s="377">
        <v>265</v>
      </c>
      <c r="E264" s="377">
        <v>168</v>
      </c>
      <c r="F264" s="377">
        <v>181</v>
      </c>
      <c r="G264" s="377">
        <v>198</v>
      </c>
      <c r="H264" s="377">
        <v>182</v>
      </c>
      <c r="I264" s="377">
        <v>106</v>
      </c>
      <c r="J264" s="377">
        <v>55</v>
      </c>
      <c r="K264" s="377">
        <v>60</v>
      </c>
      <c r="L264" s="54">
        <v>54</v>
      </c>
      <c r="M264" s="54">
        <v>42</v>
      </c>
      <c r="N264" s="54">
        <v>22</v>
      </c>
      <c r="O264" s="54">
        <v>10</v>
      </c>
      <c r="P264" s="54">
        <v>2</v>
      </c>
      <c r="Q264" s="54">
        <v>1</v>
      </c>
      <c r="R264" s="54">
        <v>3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2" t="s">
        <v>43</v>
      </c>
    </row>
    <row r="265" spans="1:24" s="45" customFormat="1" ht="13.5" customHeight="1">
      <c r="A265" s="58" t="s">
        <v>42</v>
      </c>
      <c r="B265" s="378">
        <f t="shared" si="5"/>
        <v>2466</v>
      </c>
      <c r="C265" s="377">
        <v>652</v>
      </c>
      <c r="D265" s="377">
        <v>250</v>
      </c>
      <c r="E265" s="377">
        <v>191</v>
      </c>
      <c r="F265" s="377">
        <v>167</v>
      </c>
      <c r="G265" s="377">
        <v>176</v>
      </c>
      <c r="H265" s="377">
        <v>118</v>
      </c>
      <c r="I265" s="377">
        <v>132</v>
      </c>
      <c r="J265" s="377">
        <v>94</v>
      </c>
      <c r="K265" s="377">
        <v>118</v>
      </c>
      <c r="L265" s="54">
        <v>124</v>
      </c>
      <c r="M265" s="54">
        <v>109</v>
      </c>
      <c r="N265" s="54">
        <v>82</v>
      </c>
      <c r="O265" s="54">
        <v>79</v>
      </c>
      <c r="P265" s="54">
        <v>66</v>
      </c>
      <c r="Q265" s="54">
        <v>51</v>
      </c>
      <c r="R265" s="54">
        <v>21</v>
      </c>
      <c r="S265" s="54">
        <v>16</v>
      </c>
      <c r="T265" s="54">
        <v>14</v>
      </c>
      <c r="U265" s="54">
        <v>6</v>
      </c>
      <c r="V265" s="53">
        <v>0</v>
      </c>
      <c r="W265" s="53">
        <v>0</v>
      </c>
      <c r="X265" s="57" t="s">
        <v>42</v>
      </c>
    </row>
    <row r="266" spans="1:24" s="45" customFormat="1" ht="13.5" customHeight="1">
      <c r="A266" s="58" t="s">
        <v>41</v>
      </c>
      <c r="B266" s="378">
        <f t="shared" si="5"/>
        <v>2662</v>
      </c>
      <c r="C266" s="377">
        <v>588</v>
      </c>
      <c r="D266" s="377">
        <v>327</v>
      </c>
      <c r="E266" s="377">
        <v>240</v>
      </c>
      <c r="F266" s="377">
        <v>169</v>
      </c>
      <c r="G266" s="377">
        <v>154</v>
      </c>
      <c r="H266" s="377">
        <v>118</v>
      </c>
      <c r="I266" s="377">
        <v>102</v>
      </c>
      <c r="J266" s="377">
        <v>125</v>
      </c>
      <c r="K266" s="377">
        <v>97</v>
      </c>
      <c r="L266" s="54">
        <v>146</v>
      </c>
      <c r="M266" s="54">
        <v>135</v>
      </c>
      <c r="N266" s="54">
        <v>114</v>
      </c>
      <c r="O266" s="54">
        <v>77</v>
      </c>
      <c r="P266" s="54">
        <v>82</v>
      </c>
      <c r="Q266" s="54">
        <v>77</v>
      </c>
      <c r="R266" s="54">
        <v>51</v>
      </c>
      <c r="S266" s="54">
        <v>27</v>
      </c>
      <c r="T266" s="54">
        <v>18</v>
      </c>
      <c r="U266" s="54">
        <v>13</v>
      </c>
      <c r="V266" s="54">
        <v>2</v>
      </c>
      <c r="W266" s="53">
        <v>0</v>
      </c>
      <c r="X266" s="57" t="s">
        <v>41</v>
      </c>
    </row>
    <row r="267" spans="1:24" s="45" customFormat="1" ht="13.5" customHeight="1">
      <c r="A267" s="56" t="s">
        <v>40</v>
      </c>
      <c r="B267" s="378">
        <f t="shared" si="5"/>
        <v>3005</v>
      </c>
      <c r="C267" s="377">
        <v>333</v>
      </c>
      <c r="D267" s="377">
        <v>397</v>
      </c>
      <c r="E267" s="377">
        <v>237</v>
      </c>
      <c r="F267" s="377">
        <v>300</v>
      </c>
      <c r="G267" s="377">
        <v>266</v>
      </c>
      <c r="H267" s="377">
        <v>198</v>
      </c>
      <c r="I267" s="377">
        <v>178</v>
      </c>
      <c r="J267" s="377">
        <v>135</v>
      </c>
      <c r="K267" s="377">
        <v>196</v>
      </c>
      <c r="L267" s="54">
        <v>225</v>
      </c>
      <c r="M267" s="54">
        <v>179</v>
      </c>
      <c r="N267" s="54">
        <v>136</v>
      </c>
      <c r="O267" s="54">
        <v>88</v>
      </c>
      <c r="P267" s="54">
        <v>44</v>
      </c>
      <c r="Q267" s="54">
        <v>35</v>
      </c>
      <c r="R267" s="54">
        <v>19</v>
      </c>
      <c r="S267" s="54">
        <v>24</v>
      </c>
      <c r="T267" s="54">
        <v>10</v>
      </c>
      <c r="U267" s="54">
        <v>3</v>
      </c>
      <c r="V267" s="54">
        <v>1</v>
      </c>
      <c r="W267" s="54">
        <v>1</v>
      </c>
      <c r="X267" s="52" t="s">
        <v>40</v>
      </c>
    </row>
    <row r="268" spans="1:24" s="45" customFormat="1" ht="13.5" customHeight="1">
      <c r="A268" s="56" t="s">
        <v>39</v>
      </c>
      <c r="B268" s="378">
        <f t="shared" si="5"/>
        <v>2857</v>
      </c>
      <c r="C268" s="377">
        <v>419</v>
      </c>
      <c r="D268" s="377">
        <v>375</v>
      </c>
      <c r="E268" s="377">
        <v>261</v>
      </c>
      <c r="F268" s="377">
        <v>237</v>
      </c>
      <c r="G268" s="377">
        <v>259</v>
      </c>
      <c r="H268" s="377">
        <v>220</v>
      </c>
      <c r="I268" s="377">
        <v>159</v>
      </c>
      <c r="J268" s="377">
        <v>157</v>
      </c>
      <c r="K268" s="377">
        <v>159</v>
      </c>
      <c r="L268" s="54">
        <v>155</v>
      </c>
      <c r="M268" s="54">
        <v>156</v>
      </c>
      <c r="N268" s="54">
        <v>91</v>
      </c>
      <c r="O268" s="54">
        <v>89</v>
      </c>
      <c r="P268" s="54">
        <v>48</v>
      </c>
      <c r="Q268" s="54">
        <v>29</v>
      </c>
      <c r="R268" s="54">
        <v>13</v>
      </c>
      <c r="S268" s="54">
        <v>8</v>
      </c>
      <c r="T268" s="54">
        <v>10</v>
      </c>
      <c r="U268" s="54">
        <v>10</v>
      </c>
      <c r="V268" s="54">
        <v>1</v>
      </c>
      <c r="W268" s="54">
        <v>1</v>
      </c>
      <c r="X268" s="52" t="s">
        <v>39</v>
      </c>
    </row>
    <row r="269" spans="1:24" s="45" customFormat="1" ht="13.5" customHeight="1">
      <c r="A269" s="56" t="s">
        <v>38</v>
      </c>
      <c r="B269" s="378">
        <f t="shared" si="5"/>
        <v>1697</v>
      </c>
      <c r="C269" s="377">
        <v>387</v>
      </c>
      <c r="D269" s="377">
        <v>196</v>
      </c>
      <c r="E269" s="377">
        <v>146</v>
      </c>
      <c r="F269" s="377">
        <v>125</v>
      </c>
      <c r="G269" s="377">
        <v>128</v>
      </c>
      <c r="H269" s="377">
        <v>111</v>
      </c>
      <c r="I269" s="377">
        <v>117</v>
      </c>
      <c r="J269" s="377">
        <v>103</v>
      </c>
      <c r="K269" s="377">
        <v>73</v>
      </c>
      <c r="L269" s="54">
        <v>89</v>
      </c>
      <c r="M269" s="54">
        <v>72</v>
      </c>
      <c r="N269" s="54">
        <v>64</v>
      </c>
      <c r="O269" s="54">
        <v>26</v>
      </c>
      <c r="P269" s="54">
        <v>27</v>
      </c>
      <c r="Q269" s="54">
        <v>15</v>
      </c>
      <c r="R269" s="54">
        <v>4</v>
      </c>
      <c r="S269" s="54">
        <v>9</v>
      </c>
      <c r="T269" s="54">
        <v>5</v>
      </c>
      <c r="U269" s="53">
        <v>0</v>
      </c>
      <c r="V269" s="53">
        <v>0</v>
      </c>
      <c r="W269" s="53">
        <v>0</v>
      </c>
      <c r="X269" s="52" t="s">
        <v>38</v>
      </c>
    </row>
    <row r="270" spans="1:24" s="45" customFormat="1" ht="13.5" customHeight="1">
      <c r="A270" s="56" t="s">
        <v>37</v>
      </c>
      <c r="B270" s="378">
        <f t="shared" si="5"/>
        <v>1762</v>
      </c>
      <c r="C270" s="377">
        <v>838</v>
      </c>
      <c r="D270" s="377">
        <v>200</v>
      </c>
      <c r="E270" s="377">
        <v>133</v>
      </c>
      <c r="F270" s="377">
        <v>78</v>
      </c>
      <c r="G270" s="377">
        <v>75</v>
      </c>
      <c r="H270" s="377">
        <v>52</v>
      </c>
      <c r="I270" s="377">
        <v>36</v>
      </c>
      <c r="J270" s="377">
        <v>50</v>
      </c>
      <c r="K270" s="377">
        <v>64</v>
      </c>
      <c r="L270" s="54">
        <v>64</v>
      </c>
      <c r="M270" s="54">
        <v>80</v>
      </c>
      <c r="N270" s="54">
        <v>34</v>
      </c>
      <c r="O270" s="54">
        <v>14</v>
      </c>
      <c r="P270" s="54">
        <v>8</v>
      </c>
      <c r="Q270" s="54">
        <v>13</v>
      </c>
      <c r="R270" s="54">
        <v>9</v>
      </c>
      <c r="S270" s="54">
        <v>9</v>
      </c>
      <c r="T270" s="54">
        <v>2</v>
      </c>
      <c r="U270" s="54">
        <v>3</v>
      </c>
      <c r="V270" s="53">
        <v>0</v>
      </c>
      <c r="W270" s="53">
        <v>0</v>
      </c>
      <c r="X270" s="52" t="s">
        <v>37</v>
      </c>
    </row>
    <row r="271" spans="1:24" s="45" customFormat="1" ht="13.5" customHeight="1">
      <c r="A271" s="56" t="s">
        <v>36</v>
      </c>
      <c r="B271" s="378">
        <f t="shared" si="5"/>
        <v>491</v>
      </c>
      <c r="C271" s="377">
        <v>158</v>
      </c>
      <c r="D271" s="377">
        <v>85</v>
      </c>
      <c r="E271" s="377">
        <v>26</v>
      </c>
      <c r="F271" s="377">
        <v>16</v>
      </c>
      <c r="G271" s="377">
        <v>19</v>
      </c>
      <c r="H271" s="377">
        <v>19</v>
      </c>
      <c r="I271" s="377">
        <v>18</v>
      </c>
      <c r="J271" s="377">
        <v>22</v>
      </c>
      <c r="K271" s="377">
        <v>23</v>
      </c>
      <c r="L271" s="54">
        <v>36</v>
      </c>
      <c r="M271" s="54">
        <v>36</v>
      </c>
      <c r="N271" s="54">
        <v>9</v>
      </c>
      <c r="O271" s="54">
        <v>8</v>
      </c>
      <c r="P271" s="54">
        <v>6</v>
      </c>
      <c r="Q271" s="54">
        <v>3</v>
      </c>
      <c r="R271" s="54">
        <v>3</v>
      </c>
      <c r="S271" s="54">
        <v>2</v>
      </c>
      <c r="T271" s="54">
        <v>2</v>
      </c>
      <c r="U271" s="53">
        <v>0</v>
      </c>
      <c r="V271" s="53">
        <v>0</v>
      </c>
      <c r="W271" s="53">
        <v>0</v>
      </c>
      <c r="X271" s="52" t="s">
        <v>36</v>
      </c>
    </row>
    <row r="272" spans="1:24" s="45" customFormat="1" ht="13.5" customHeight="1">
      <c r="A272" s="56" t="s">
        <v>35</v>
      </c>
      <c r="B272" s="378">
        <f t="shared" si="5"/>
        <v>1600</v>
      </c>
      <c r="C272" s="377">
        <v>505</v>
      </c>
      <c r="D272" s="377">
        <v>329</v>
      </c>
      <c r="E272" s="377">
        <v>126</v>
      </c>
      <c r="F272" s="377">
        <v>75</v>
      </c>
      <c r="G272" s="377">
        <v>65</v>
      </c>
      <c r="H272" s="377">
        <v>42</v>
      </c>
      <c r="I272" s="377">
        <v>35</v>
      </c>
      <c r="J272" s="377">
        <v>53</v>
      </c>
      <c r="K272" s="377">
        <v>88</v>
      </c>
      <c r="L272" s="54">
        <v>84</v>
      </c>
      <c r="M272" s="54">
        <v>73</v>
      </c>
      <c r="N272" s="54">
        <v>51</v>
      </c>
      <c r="O272" s="54">
        <v>24</v>
      </c>
      <c r="P272" s="54">
        <v>17</v>
      </c>
      <c r="Q272" s="54">
        <v>12</v>
      </c>
      <c r="R272" s="54">
        <v>10</v>
      </c>
      <c r="S272" s="54">
        <v>7</v>
      </c>
      <c r="T272" s="54">
        <v>1</v>
      </c>
      <c r="U272" s="54">
        <v>3</v>
      </c>
      <c r="V272" s="53">
        <v>0</v>
      </c>
      <c r="W272" s="53">
        <v>0</v>
      </c>
      <c r="X272" s="52" t="s">
        <v>35</v>
      </c>
    </row>
    <row r="273" spans="1:24" s="45" customFormat="1" ht="13.5" customHeight="1">
      <c r="A273" s="56" t="s">
        <v>34</v>
      </c>
      <c r="B273" s="378">
        <f t="shared" si="5"/>
        <v>1088</v>
      </c>
      <c r="C273" s="377">
        <v>500</v>
      </c>
      <c r="D273" s="377">
        <v>187</v>
      </c>
      <c r="E273" s="377">
        <v>92</v>
      </c>
      <c r="F273" s="377">
        <v>35</v>
      </c>
      <c r="G273" s="377">
        <v>19</v>
      </c>
      <c r="H273" s="377">
        <v>30</v>
      </c>
      <c r="I273" s="377">
        <v>47</v>
      </c>
      <c r="J273" s="377">
        <v>28</v>
      </c>
      <c r="K273" s="377">
        <v>30</v>
      </c>
      <c r="L273" s="54">
        <v>36</v>
      </c>
      <c r="M273" s="54">
        <v>30</v>
      </c>
      <c r="N273" s="54">
        <v>18</v>
      </c>
      <c r="O273" s="54">
        <v>17</v>
      </c>
      <c r="P273" s="54">
        <v>5</v>
      </c>
      <c r="Q273" s="54">
        <v>3</v>
      </c>
      <c r="R273" s="54">
        <v>3</v>
      </c>
      <c r="S273" s="54">
        <v>4</v>
      </c>
      <c r="T273" s="54">
        <v>2</v>
      </c>
      <c r="U273" s="54">
        <v>2</v>
      </c>
      <c r="V273" s="53">
        <v>0</v>
      </c>
      <c r="W273" s="53">
        <v>0</v>
      </c>
      <c r="X273" s="52" t="s">
        <v>34</v>
      </c>
    </row>
    <row r="274" spans="1:24" s="45" customFormat="1" ht="13.5" customHeight="1">
      <c r="A274" s="51" t="s">
        <v>33</v>
      </c>
      <c r="B274" s="50">
        <f t="shared" si="5"/>
        <v>0</v>
      </c>
      <c r="C274" s="50">
        <v>0</v>
      </c>
      <c r="D274" s="50">
        <v>0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49" t="s">
        <v>32</v>
      </c>
    </row>
    <row r="275" spans="1:24" ht="13.5" customHeight="1">
      <c r="A275" s="48" t="s">
        <v>31</v>
      </c>
      <c r="B275" s="48"/>
      <c r="C275" s="48"/>
      <c r="D275" s="48"/>
      <c r="E275" s="48"/>
      <c r="F275" s="48"/>
      <c r="G275" s="47"/>
      <c r="L275" s="45"/>
      <c r="X275" s="3" t="s">
        <v>558</v>
      </c>
    </row>
    <row r="276" spans="1:24" ht="13.5" customHeight="1">
      <c r="A276" s="46"/>
      <c r="B276" s="46"/>
      <c r="C276" s="46"/>
      <c r="D276" s="46"/>
      <c r="E276" s="46"/>
      <c r="F276" s="46"/>
      <c r="G276" s="3"/>
      <c r="L276" s="45"/>
      <c r="X276" s="3" t="s">
        <v>557</v>
      </c>
    </row>
    <row r="277" spans="1:24" ht="13.5" customHeight="1">
      <c r="A277" s="44"/>
      <c r="B277" s="44"/>
      <c r="C277" s="44"/>
      <c r="D277" s="44"/>
      <c r="E277" s="44"/>
      <c r="F277" s="44"/>
      <c r="G277" s="3"/>
      <c r="X277" s="3"/>
    </row>
    <row r="278" ht="13.5" customHeight="1">
      <c r="X278" s="42"/>
    </row>
  </sheetData>
  <sheetProtection/>
  <mergeCells count="22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geOrder="overThenDown" paperSize="9" r:id="rId2"/>
  <rowBreaks count="4" manualBreakCount="4">
    <brk id="58" max="23" man="1"/>
    <brk id="112" max="23" man="1"/>
    <brk id="167" max="23" man="1"/>
    <brk id="222" max="23" man="1"/>
  </rowBreaks>
  <colBreaks count="1" manualBreakCount="1">
    <brk id="11" max="27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D11" sqref="D11"/>
    </sheetView>
  </sheetViews>
  <sheetFormatPr defaultColWidth="10.59765625" defaultRowHeight="14.25"/>
  <cols>
    <col min="1" max="1" width="11.59765625" style="44" customWidth="1"/>
    <col min="2" max="4" width="10.8984375" style="44" customWidth="1"/>
    <col min="5" max="5" width="12" style="44" customWidth="1"/>
    <col min="6" max="8" width="10.8984375" style="44" customWidth="1"/>
    <col min="9" max="16384" width="10.59765625" style="44" customWidth="1"/>
  </cols>
  <sheetData>
    <row r="1" spans="1:3" ht="15" customHeight="1">
      <c r="A1" s="123" t="s">
        <v>394</v>
      </c>
      <c r="B1" s="122"/>
      <c r="C1" s="122"/>
    </row>
    <row r="2" s="122" customFormat="1" ht="12.75" customHeight="1" thickBot="1">
      <c r="H2" s="47" t="s">
        <v>362</v>
      </c>
    </row>
    <row r="3" spans="1:8" s="99" customFormat="1" ht="13.5" customHeight="1" thickTop="1">
      <c r="A3" s="106" t="s">
        <v>385</v>
      </c>
      <c r="B3" s="395" t="s">
        <v>393</v>
      </c>
      <c r="C3" s="121" t="s">
        <v>392</v>
      </c>
      <c r="D3" s="105" t="s">
        <v>391</v>
      </c>
      <c r="E3" s="104"/>
      <c r="F3" s="104"/>
      <c r="G3" s="104"/>
      <c r="H3" s="104"/>
    </row>
    <row r="4" spans="1:10" s="99" customFormat="1" ht="13.5" customHeight="1">
      <c r="A4" s="103" t="s">
        <v>383</v>
      </c>
      <c r="B4" s="396"/>
      <c r="C4" s="120" t="s">
        <v>390</v>
      </c>
      <c r="D4" s="101" t="s">
        <v>376</v>
      </c>
      <c r="E4" s="101" t="s">
        <v>389</v>
      </c>
      <c r="F4" s="101" t="s">
        <v>388</v>
      </c>
      <c r="G4" s="101" t="s">
        <v>387</v>
      </c>
      <c r="H4" s="100" t="s">
        <v>386</v>
      </c>
      <c r="J4" s="119"/>
    </row>
    <row r="5" spans="1:8" s="95" customFormat="1" ht="13.5" customHeight="1">
      <c r="A5" s="98" t="s">
        <v>376</v>
      </c>
      <c r="B5" s="117">
        <f>SUM(B7:B21)</f>
        <v>691002</v>
      </c>
      <c r="C5" s="118">
        <f>B5/D5</f>
        <v>1.9353413024725243</v>
      </c>
      <c r="D5" s="117">
        <f>SUM(D7:D21)</f>
        <v>357044</v>
      </c>
      <c r="E5" s="117">
        <f>SUM(E7:E21)</f>
        <v>177150</v>
      </c>
      <c r="F5" s="117">
        <f>SUM(F7:F21)</f>
        <v>85454</v>
      </c>
      <c r="G5" s="117">
        <f>SUM(G7:G21)</f>
        <v>49035</v>
      </c>
      <c r="H5" s="116">
        <f>SUM(H7:H21)</f>
        <v>33980</v>
      </c>
    </row>
    <row r="6" spans="1:8" s="83" customFormat="1" ht="13.5" customHeight="1">
      <c r="A6" s="89"/>
      <c r="B6" s="94"/>
      <c r="C6" s="115"/>
      <c r="D6" s="94"/>
      <c r="E6" s="94"/>
      <c r="F6" s="94"/>
      <c r="G6" s="94"/>
      <c r="H6" s="114"/>
    </row>
    <row r="7" spans="1:8" s="83" customFormat="1" ht="13.5" customHeight="1">
      <c r="A7" s="92" t="s">
        <v>375</v>
      </c>
      <c r="B7" s="112">
        <v>4</v>
      </c>
      <c r="C7" s="111">
        <f aca="true" t="shared" si="0" ref="C7:C21">B7/D7</f>
        <v>1</v>
      </c>
      <c r="D7" s="110">
        <v>4</v>
      </c>
      <c r="E7" s="88">
        <v>4</v>
      </c>
      <c r="F7" s="91">
        <v>0</v>
      </c>
      <c r="G7" s="91">
        <v>0</v>
      </c>
      <c r="H7" s="87">
        <v>0</v>
      </c>
    </row>
    <row r="8" spans="1:8" s="83" customFormat="1" ht="13.5" customHeight="1">
      <c r="A8" s="89" t="s">
        <v>14</v>
      </c>
      <c r="B8" s="112">
        <v>951</v>
      </c>
      <c r="C8" s="111">
        <f t="shared" si="0"/>
        <v>1.0439077936333698</v>
      </c>
      <c r="D8" s="110">
        <v>911</v>
      </c>
      <c r="E8" s="88">
        <v>886</v>
      </c>
      <c r="F8" s="88">
        <v>12</v>
      </c>
      <c r="G8" s="88">
        <v>11</v>
      </c>
      <c r="H8" s="87">
        <v>2</v>
      </c>
    </row>
    <row r="9" spans="1:8" s="83" customFormat="1" ht="13.5" customHeight="1">
      <c r="A9" s="89" t="s">
        <v>11</v>
      </c>
      <c r="B9" s="112">
        <v>16062</v>
      </c>
      <c r="C9" s="111">
        <f t="shared" si="0"/>
        <v>1.1117109634551494</v>
      </c>
      <c r="D9" s="110">
        <v>14448</v>
      </c>
      <c r="E9" s="88">
        <v>13403</v>
      </c>
      <c r="F9" s="88">
        <v>613</v>
      </c>
      <c r="G9" s="88">
        <v>312</v>
      </c>
      <c r="H9" s="90">
        <v>105</v>
      </c>
    </row>
    <row r="10" spans="1:8" s="83" customFormat="1" ht="13.5" customHeight="1">
      <c r="A10" s="89" t="s">
        <v>8</v>
      </c>
      <c r="B10" s="112">
        <v>33809</v>
      </c>
      <c r="C10" s="111">
        <f t="shared" si="0"/>
        <v>1.3197876410196354</v>
      </c>
      <c r="D10" s="110">
        <v>25617</v>
      </c>
      <c r="E10" s="88">
        <v>20627</v>
      </c>
      <c r="F10" s="88">
        <v>2828</v>
      </c>
      <c r="G10" s="88">
        <v>1382</v>
      </c>
      <c r="H10" s="90">
        <v>570</v>
      </c>
    </row>
    <row r="11" spans="1:8" s="83" customFormat="1" ht="13.5" customHeight="1">
      <c r="A11" s="89" t="s">
        <v>5</v>
      </c>
      <c r="B11" s="112">
        <v>42648</v>
      </c>
      <c r="C11" s="111">
        <f t="shared" si="0"/>
        <v>1.8063532401524778</v>
      </c>
      <c r="D11" s="110">
        <v>23610</v>
      </c>
      <c r="E11" s="88">
        <v>13999</v>
      </c>
      <c r="F11" s="88">
        <v>3770</v>
      </c>
      <c r="G11" s="88">
        <v>3094</v>
      </c>
      <c r="H11" s="113">
        <v>2047</v>
      </c>
    </row>
    <row r="12" spans="1:8" s="83" customFormat="1" ht="13.5" customHeight="1">
      <c r="A12" s="89" t="s">
        <v>374</v>
      </c>
      <c r="B12" s="112">
        <v>55646</v>
      </c>
      <c r="C12" s="111">
        <f t="shared" si="0"/>
        <v>2.289770389268373</v>
      </c>
      <c r="D12" s="110">
        <v>24302</v>
      </c>
      <c r="E12" s="88">
        <v>10778</v>
      </c>
      <c r="F12" s="88">
        <v>3665</v>
      </c>
      <c r="G12" s="88">
        <v>4003</v>
      </c>
      <c r="H12" s="113">
        <v>4205</v>
      </c>
    </row>
    <row r="13" spans="1:8" s="83" customFormat="1" ht="13.5" customHeight="1">
      <c r="A13" s="89" t="s">
        <v>373</v>
      </c>
      <c r="B13" s="112">
        <v>67537</v>
      </c>
      <c r="C13" s="111">
        <f t="shared" si="0"/>
        <v>2.481609406577255</v>
      </c>
      <c r="D13" s="110">
        <v>27215</v>
      </c>
      <c r="E13" s="88">
        <v>10357</v>
      </c>
      <c r="F13" s="88">
        <v>4144</v>
      </c>
      <c r="G13" s="88">
        <v>4713</v>
      </c>
      <c r="H13" s="113">
        <v>5744</v>
      </c>
    </row>
    <row r="14" spans="1:8" s="83" customFormat="1" ht="13.5" customHeight="1">
      <c r="A14" s="89" t="s">
        <v>372</v>
      </c>
      <c r="B14" s="112">
        <v>82018</v>
      </c>
      <c r="C14" s="111">
        <f t="shared" si="0"/>
        <v>2.405361018241539</v>
      </c>
      <c r="D14" s="110">
        <v>34098</v>
      </c>
      <c r="E14" s="88">
        <v>13031</v>
      </c>
      <c r="F14" s="88">
        <v>6195</v>
      </c>
      <c r="G14" s="88">
        <v>5787</v>
      </c>
      <c r="H14" s="113">
        <v>6690</v>
      </c>
    </row>
    <row r="15" spans="1:8" s="83" customFormat="1" ht="13.5" customHeight="1">
      <c r="A15" s="89" t="s">
        <v>371</v>
      </c>
      <c r="B15" s="112">
        <v>75883</v>
      </c>
      <c r="C15" s="111">
        <f t="shared" si="0"/>
        <v>2.285357185881219</v>
      </c>
      <c r="D15" s="110">
        <v>33204</v>
      </c>
      <c r="E15" s="88">
        <v>13089</v>
      </c>
      <c r="F15" s="88">
        <v>6967</v>
      </c>
      <c r="G15" s="88">
        <v>5865</v>
      </c>
      <c r="H15" s="113">
        <v>5525</v>
      </c>
    </row>
    <row r="16" spans="1:8" s="83" customFormat="1" ht="13.5" customHeight="1">
      <c r="A16" s="89" t="s">
        <v>370</v>
      </c>
      <c r="B16" s="112">
        <v>61211</v>
      </c>
      <c r="C16" s="111">
        <f t="shared" si="0"/>
        <v>2.131970324962558</v>
      </c>
      <c r="D16" s="110">
        <v>28711</v>
      </c>
      <c r="E16" s="88">
        <v>11727</v>
      </c>
      <c r="F16" s="88">
        <v>7164</v>
      </c>
      <c r="G16" s="88">
        <v>5283</v>
      </c>
      <c r="H16" s="113">
        <v>3569</v>
      </c>
    </row>
    <row r="17" spans="1:8" s="83" customFormat="1" ht="13.5" customHeight="1">
      <c r="A17" s="89" t="s">
        <v>369</v>
      </c>
      <c r="B17" s="112">
        <v>46090</v>
      </c>
      <c r="C17" s="111">
        <f t="shared" si="0"/>
        <v>1.9969670710571923</v>
      </c>
      <c r="D17" s="110">
        <v>23080</v>
      </c>
      <c r="E17" s="88">
        <v>9556</v>
      </c>
      <c r="F17" s="88">
        <v>6922</v>
      </c>
      <c r="G17" s="88">
        <v>4230</v>
      </c>
      <c r="H17" s="113">
        <v>1939</v>
      </c>
    </row>
    <row r="18" spans="1:8" s="83" customFormat="1" ht="13.5" customHeight="1">
      <c r="A18" s="89" t="s">
        <v>368</v>
      </c>
      <c r="B18" s="112">
        <v>44037</v>
      </c>
      <c r="C18" s="111">
        <f t="shared" si="0"/>
        <v>1.858022868233408</v>
      </c>
      <c r="D18" s="110">
        <v>23701</v>
      </c>
      <c r="E18" s="88">
        <v>10486</v>
      </c>
      <c r="F18" s="88">
        <v>7995</v>
      </c>
      <c r="G18" s="88">
        <v>3706</v>
      </c>
      <c r="H18" s="90">
        <v>1227</v>
      </c>
    </row>
    <row r="19" spans="1:8" s="83" customFormat="1" ht="13.5" customHeight="1">
      <c r="A19" s="89" t="s">
        <v>367</v>
      </c>
      <c r="B19" s="112">
        <v>51928</v>
      </c>
      <c r="C19" s="111">
        <f t="shared" si="0"/>
        <v>1.770896565835692</v>
      </c>
      <c r="D19" s="110">
        <v>29323</v>
      </c>
      <c r="E19" s="88">
        <v>13393</v>
      </c>
      <c r="F19" s="88">
        <v>10791</v>
      </c>
      <c r="G19" s="88">
        <v>3963</v>
      </c>
      <c r="H19" s="90">
        <v>936</v>
      </c>
    </row>
    <row r="20" spans="1:8" s="83" customFormat="1" ht="13.5" customHeight="1">
      <c r="A20" s="89" t="s">
        <v>366</v>
      </c>
      <c r="B20" s="112">
        <v>113121</v>
      </c>
      <c r="C20" s="111">
        <f t="shared" si="0"/>
        <v>1.6450852929627853</v>
      </c>
      <c r="D20" s="110">
        <v>68763</v>
      </c>
      <c r="E20" s="88">
        <v>35757</v>
      </c>
      <c r="F20" s="88">
        <v>24388</v>
      </c>
      <c r="G20" s="88">
        <v>6686</v>
      </c>
      <c r="H20" s="90">
        <v>1421</v>
      </c>
    </row>
    <row r="21" spans="1:8" s="83" customFormat="1" ht="13.5" customHeight="1">
      <c r="A21" s="86" t="s">
        <v>365</v>
      </c>
      <c r="B21" s="107">
        <v>57</v>
      </c>
      <c r="C21" s="109">
        <f t="shared" si="0"/>
        <v>1</v>
      </c>
      <c r="D21" s="108">
        <v>57</v>
      </c>
      <c r="E21" s="107">
        <v>57</v>
      </c>
      <c r="F21" s="85">
        <v>0</v>
      </c>
      <c r="G21" s="85">
        <v>0</v>
      </c>
      <c r="H21" s="84">
        <v>0</v>
      </c>
    </row>
    <row r="22" s="83" customFormat="1" ht="13.5" customHeight="1" thickBot="1"/>
    <row r="23" spans="1:7" s="99" customFormat="1" ht="13.5" customHeight="1" thickTop="1">
      <c r="A23" s="106" t="s">
        <v>385</v>
      </c>
      <c r="B23" s="105" t="s">
        <v>384</v>
      </c>
      <c r="C23" s="104"/>
      <c r="D23" s="104"/>
      <c r="E23" s="104"/>
      <c r="F23" s="104"/>
      <c r="G23" s="104"/>
    </row>
    <row r="24" spans="1:7" s="99" customFormat="1" ht="13.5" customHeight="1">
      <c r="A24" s="103" t="s">
        <v>383</v>
      </c>
      <c r="B24" s="101" t="s">
        <v>382</v>
      </c>
      <c r="C24" s="101" t="s">
        <v>381</v>
      </c>
      <c r="D24" s="102" t="s">
        <v>380</v>
      </c>
      <c r="E24" s="101" t="s">
        <v>379</v>
      </c>
      <c r="F24" s="101" t="s">
        <v>378</v>
      </c>
      <c r="G24" s="100" t="s">
        <v>377</v>
      </c>
    </row>
    <row r="25" spans="1:7" s="95" customFormat="1" ht="13.5" customHeight="1">
      <c r="A25" s="98" t="s">
        <v>376</v>
      </c>
      <c r="B25" s="97">
        <f aca="true" t="shared" si="1" ref="B25:G25">SUM(B27:B41)</f>
        <v>9268</v>
      </c>
      <c r="C25" s="97">
        <f t="shared" si="1"/>
        <v>1691</v>
      </c>
      <c r="D25" s="97">
        <f t="shared" si="1"/>
        <v>350</v>
      </c>
      <c r="E25" s="97">
        <f t="shared" si="1"/>
        <v>82</v>
      </c>
      <c r="F25" s="97">
        <f t="shared" si="1"/>
        <v>21</v>
      </c>
      <c r="G25" s="96">
        <f t="shared" si="1"/>
        <v>13</v>
      </c>
    </row>
    <row r="26" spans="1:7" s="83" customFormat="1" ht="13.5" customHeight="1">
      <c r="A26" s="89"/>
      <c r="B26" s="94"/>
      <c r="C26" s="94"/>
      <c r="D26" s="94"/>
      <c r="E26" s="94"/>
      <c r="F26" s="94"/>
      <c r="G26" s="93"/>
    </row>
    <row r="27" spans="1:7" s="83" customFormat="1" ht="13.5" customHeight="1">
      <c r="A27" s="92" t="s">
        <v>375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87">
        <v>0</v>
      </c>
    </row>
    <row r="28" spans="1:7" s="83" customFormat="1" ht="13.5" customHeight="1">
      <c r="A28" s="89" t="s">
        <v>14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87">
        <v>0</v>
      </c>
    </row>
    <row r="29" spans="1:7" s="83" customFormat="1" ht="13.5" customHeight="1">
      <c r="A29" s="89" t="s">
        <v>11</v>
      </c>
      <c r="B29" s="88">
        <v>14</v>
      </c>
      <c r="C29" s="88">
        <v>0</v>
      </c>
      <c r="D29" s="88">
        <v>1</v>
      </c>
      <c r="E29" s="88">
        <v>0</v>
      </c>
      <c r="F29" s="91">
        <v>0</v>
      </c>
      <c r="G29" s="87">
        <v>0</v>
      </c>
    </row>
    <row r="30" spans="1:7" s="83" customFormat="1" ht="13.5" customHeight="1">
      <c r="A30" s="89" t="s">
        <v>8</v>
      </c>
      <c r="B30" s="88">
        <v>170</v>
      </c>
      <c r="C30" s="88">
        <v>32</v>
      </c>
      <c r="D30" s="88">
        <v>7</v>
      </c>
      <c r="E30" s="88">
        <v>0</v>
      </c>
      <c r="F30" s="91">
        <v>1</v>
      </c>
      <c r="G30" s="87">
        <v>0</v>
      </c>
    </row>
    <row r="31" spans="1:7" s="83" customFormat="1" ht="13.5" customHeight="1">
      <c r="A31" s="89" t="s">
        <v>5</v>
      </c>
      <c r="B31" s="88">
        <v>586</v>
      </c>
      <c r="C31" s="88">
        <v>91</v>
      </c>
      <c r="D31" s="88">
        <v>21</v>
      </c>
      <c r="E31" s="88">
        <v>2</v>
      </c>
      <c r="F31" s="88">
        <v>0</v>
      </c>
      <c r="G31" s="87">
        <v>0</v>
      </c>
    </row>
    <row r="32" spans="1:7" s="83" customFormat="1" ht="13.5" customHeight="1">
      <c r="A32" s="89" t="s">
        <v>374</v>
      </c>
      <c r="B32" s="88">
        <v>1304</v>
      </c>
      <c r="C32" s="88">
        <v>273</v>
      </c>
      <c r="D32" s="88">
        <v>54</v>
      </c>
      <c r="E32" s="88">
        <v>11</v>
      </c>
      <c r="F32" s="88">
        <v>6</v>
      </c>
      <c r="G32" s="90">
        <v>3</v>
      </c>
    </row>
    <row r="33" spans="1:7" s="83" customFormat="1" ht="13.5" customHeight="1">
      <c r="A33" s="89" t="s">
        <v>373</v>
      </c>
      <c r="B33" s="88">
        <v>1858</v>
      </c>
      <c r="C33" s="88">
        <v>338</v>
      </c>
      <c r="D33" s="88">
        <v>43</v>
      </c>
      <c r="E33" s="88">
        <v>12</v>
      </c>
      <c r="F33" s="88">
        <v>2</v>
      </c>
      <c r="G33" s="90">
        <v>4</v>
      </c>
    </row>
    <row r="34" spans="1:7" s="83" customFormat="1" ht="13.5" customHeight="1">
      <c r="A34" s="89" t="s">
        <v>372</v>
      </c>
      <c r="B34" s="88">
        <v>1993</v>
      </c>
      <c r="C34" s="88">
        <v>324</v>
      </c>
      <c r="D34" s="88">
        <v>63</v>
      </c>
      <c r="E34" s="88">
        <v>10</v>
      </c>
      <c r="F34" s="88">
        <v>4</v>
      </c>
      <c r="G34" s="87">
        <v>1</v>
      </c>
    </row>
    <row r="35" spans="1:7" s="83" customFormat="1" ht="13.5" customHeight="1">
      <c r="A35" s="89" t="s">
        <v>371</v>
      </c>
      <c r="B35" s="88">
        <v>1465</v>
      </c>
      <c r="C35" s="88">
        <v>231</v>
      </c>
      <c r="D35" s="88">
        <v>47</v>
      </c>
      <c r="E35" s="88">
        <v>13</v>
      </c>
      <c r="F35" s="88">
        <v>1</v>
      </c>
      <c r="G35" s="87">
        <v>1</v>
      </c>
    </row>
    <row r="36" spans="1:7" s="83" customFormat="1" ht="13.5" customHeight="1">
      <c r="A36" s="89" t="s">
        <v>370</v>
      </c>
      <c r="B36" s="88">
        <v>815</v>
      </c>
      <c r="C36" s="88">
        <v>125</v>
      </c>
      <c r="D36" s="88">
        <v>20</v>
      </c>
      <c r="E36" s="88">
        <v>7</v>
      </c>
      <c r="F36" s="88">
        <v>0</v>
      </c>
      <c r="G36" s="90">
        <v>1</v>
      </c>
    </row>
    <row r="37" spans="1:7" s="83" customFormat="1" ht="13.5" customHeight="1">
      <c r="A37" s="89" t="s">
        <v>369</v>
      </c>
      <c r="B37" s="88">
        <v>372</v>
      </c>
      <c r="C37" s="88">
        <v>47</v>
      </c>
      <c r="D37" s="88">
        <v>12</v>
      </c>
      <c r="E37" s="88">
        <v>1</v>
      </c>
      <c r="F37" s="88">
        <v>0</v>
      </c>
      <c r="G37" s="90">
        <v>1</v>
      </c>
    </row>
    <row r="38" spans="1:7" s="83" customFormat="1" ht="13.5" customHeight="1">
      <c r="A38" s="89" t="s">
        <v>368</v>
      </c>
      <c r="B38" s="88">
        <v>218</v>
      </c>
      <c r="C38" s="88">
        <v>47</v>
      </c>
      <c r="D38" s="88">
        <v>14</v>
      </c>
      <c r="E38" s="88">
        <v>7</v>
      </c>
      <c r="F38" s="88">
        <v>1</v>
      </c>
      <c r="G38" s="90">
        <v>0</v>
      </c>
    </row>
    <row r="39" spans="1:7" s="83" customFormat="1" ht="13.5" customHeight="1">
      <c r="A39" s="89" t="s">
        <v>367</v>
      </c>
      <c r="B39" s="88">
        <v>156</v>
      </c>
      <c r="C39" s="88">
        <v>56</v>
      </c>
      <c r="D39" s="88">
        <v>21</v>
      </c>
      <c r="E39" s="88">
        <v>6</v>
      </c>
      <c r="F39" s="88">
        <v>1</v>
      </c>
      <c r="G39" s="90">
        <v>0</v>
      </c>
    </row>
    <row r="40" spans="1:7" s="83" customFormat="1" ht="13.5" customHeight="1">
      <c r="A40" s="89" t="s">
        <v>366</v>
      </c>
      <c r="B40" s="88">
        <v>317</v>
      </c>
      <c r="C40" s="88">
        <v>127</v>
      </c>
      <c r="D40" s="88">
        <v>47</v>
      </c>
      <c r="E40" s="88">
        <v>13</v>
      </c>
      <c r="F40" s="88">
        <v>5</v>
      </c>
      <c r="G40" s="87">
        <v>2</v>
      </c>
    </row>
    <row r="41" spans="1:7" s="83" customFormat="1" ht="13.5" customHeight="1">
      <c r="A41" s="86" t="s">
        <v>365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4">
        <v>0</v>
      </c>
    </row>
    <row r="42" spans="1:8" s="46" customFormat="1" ht="12" customHeight="1">
      <c r="A42" s="48" t="s">
        <v>364</v>
      </c>
      <c r="B42" s="82"/>
      <c r="C42" s="82"/>
      <c r="D42" s="82"/>
      <c r="E42" s="82"/>
      <c r="F42" s="82"/>
      <c r="G42" s="47"/>
      <c r="H42" s="3" t="s">
        <v>555</v>
      </c>
    </row>
    <row r="43" s="46" customFormat="1" ht="12" customHeight="1">
      <c r="H43" s="3"/>
    </row>
    <row r="44" s="46" customFormat="1" ht="12" customHeight="1">
      <c r="H44" s="3"/>
    </row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C12" sqref="C12"/>
    </sheetView>
  </sheetViews>
  <sheetFormatPr defaultColWidth="8.796875" defaultRowHeight="14.25"/>
  <cols>
    <col min="1" max="1" width="7.09765625" style="194" customWidth="1"/>
    <col min="2" max="2" width="10.69921875" style="194" customWidth="1"/>
    <col min="3" max="5" width="9.59765625" style="194" customWidth="1"/>
    <col min="6" max="6" width="9.09765625" style="194" customWidth="1"/>
    <col min="7" max="7" width="8.19921875" style="194" customWidth="1"/>
    <col min="8" max="8" width="9" style="194" customWidth="1"/>
    <col min="9" max="9" width="8.09765625" style="194" customWidth="1"/>
    <col min="10" max="10" width="9.5" style="194" customWidth="1"/>
    <col min="11" max="12" width="9" style="194" customWidth="1"/>
    <col min="13" max="13" width="20.69921875" style="194" customWidth="1"/>
    <col min="14" max="16384" width="9" style="194" customWidth="1"/>
  </cols>
  <sheetData>
    <row r="1" spans="1:8" ht="15" customHeight="1">
      <c r="A1" s="189" t="s">
        <v>470</v>
      </c>
      <c r="B1" s="223"/>
      <c r="H1" s="151"/>
    </row>
    <row r="2" spans="1:10" ht="12.75" customHeight="1" thickBot="1">
      <c r="A2" s="189"/>
      <c r="B2" s="189"/>
      <c r="C2" s="139"/>
      <c r="D2" s="139"/>
      <c r="E2" s="139"/>
      <c r="F2" s="139"/>
      <c r="G2" s="139"/>
      <c r="H2" s="146"/>
      <c r="J2" s="146" t="s">
        <v>469</v>
      </c>
    </row>
    <row r="3" spans="1:11" s="198" customFormat="1" ht="16.5" customHeight="1" thickTop="1">
      <c r="A3" s="188" t="s">
        <v>451</v>
      </c>
      <c r="B3" s="381" t="s">
        <v>445</v>
      </c>
      <c r="C3" s="222" t="s">
        <v>468</v>
      </c>
      <c r="D3" s="222"/>
      <c r="E3" s="221"/>
      <c r="F3" s="187" t="s">
        <v>467</v>
      </c>
      <c r="G3" s="186"/>
      <c r="H3" s="186"/>
      <c r="I3" s="220"/>
      <c r="J3" s="386" t="s">
        <v>466</v>
      </c>
      <c r="K3" s="183"/>
    </row>
    <row r="4" spans="1:11" s="198" customFormat="1" ht="12">
      <c r="A4" s="219"/>
      <c r="B4" s="382"/>
      <c r="C4" s="388" t="s">
        <v>25</v>
      </c>
      <c r="D4" s="388" t="s">
        <v>27</v>
      </c>
      <c r="E4" s="388" t="s">
        <v>26</v>
      </c>
      <c r="F4" s="388" t="s">
        <v>465</v>
      </c>
      <c r="G4" s="218"/>
      <c r="H4" s="217" t="s">
        <v>464</v>
      </c>
      <c r="I4" s="216" t="s">
        <v>441</v>
      </c>
      <c r="J4" s="387"/>
      <c r="K4" s="215"/>
    </row>
    <row r="5" spans="1:11" s="198" customFormat="1" ht="12">
      <c r="A5" s="214" t="s">
        <v>463</v>
      </c>
      <c r="B5" s="385"/>
      <c r="C5" s="385"/>
      <c r="D5" s="385"/>
      <c r="E5" s="385"/>
      <c r="F5" s="385"/>
      <c r="G5" s="213" t="s">
        <v>25</v>
      </c>
      <c r="H5" s="162" t="s">
        <v>462</v>
      </c>
      <c r="I5" s="212" t="s">
        <v>461</v>
      </c>
      <c r="J5" s="387"/>
      <c r="K5" s="211"/>
    </row>
    <row r="6" spans="1:10" s="198" customFormat="1" ht="18" customHeight="1">
      <c r="A6" s="210">
        <v>31</v>
      </c>
      <c r="B6" s="209">
        <v>346739</v>
      </c>
      <c r="C6" s="209">
        <v>688512</v>
      </c>
      <c r="D6" s="209">
        <v>345291</v>
      </c>
      <c r="E6" s="209">
        <v>343221</v>
      </c>
      <c r="F6" s="209">
        <v>5901</v>
      </c>
      <c r="G6" s="209">
        <v>3065</v>
      </c>
      <c r="H6" s="208" t="s">
        <v>460</v>
      </c>
      <c r="I6" s="207">
        <v>5116</v>
      </c>
      <c r="J6" s="374">
        <v>12930</v>
      </c>
    </row>
    <row r="7" spans="1:10" s="198" customFormat="1" ht="18" customHeight="1">
      <c r="A7" s="206" t="s">
        <v>459</v>
      </c>
      <c r="B7" s="205">
        <v>352835</v>
      </c>
      <c r="C7" s="205">
        <v>691298</v>
      </c>
      <c r="D7" s="205">
        <v>346517</v>
      </c>
      <c r="E7" s="205">
        <v>344781</v>
      </c>
      <c r="F7" s="205">
        <v>6096</v>
      </c>
      <c r="G7" s="205">
        <v>2786</v>
      </c>
      <c r="H7" s="204" t="s">
        <v>458</v>
      </c>
      <c r="I7" s="203">
        <v>5344</v>
      </c>
      <c r="J7" s="375">
        <v>12982</v>
      </c>
    </row>
    <row r="8" spans="1:10" s="198" customFormat="1" ht="18" customHeight="1">
      <c r="A8" s="202">
        <v>3</v>
      </c>
      <c r="B8" s="201">
        <v>357044</v>
      </c>
      <c r="C8" s="201">
        <v>691002</v>
      </c>
      <c r="D8" s="201">
        <v>346130</v>
      </c>
      <c r="E8" s="201">
        <v>344872</v>
      </c>
      <c r="F8" s="201">
        <v>4209</v>
      </c>
      <c r="G8" s="201" t="s">
        <v>457</v>
      </c>
      <c r="H8" s="200" t="s">
        <v>456</v>
      </c>
      <c r="I8" s="199">
        <v>2306</v>
      </c>
      <c r="J8" s="376">
        <v>12977</v>
      </c>
    </row>
    <row r="9" spans="1:10" ht="12" customHeight="1">
      <c r="A9" s="149" t="s">
        <v>455</v>
      </c>
      <c r="B9" s="197"/>
      <c r="C9" s="197"/>
      <c r="D9" s="197"/>
      <c r="E9" s="197"/>
      <c r="F9" s="197"/>
      <c r="G9" s="197"/>
      <c r="H9" s="197"/>
      <c r="J9" s="146" t="s">
        <v>454</v>
      </c>
    </row>
    <row r="10" spans="3:13" ht="12" customHeight="1">
      <c r="C10" s="148"/>
      <c r="D10" s="147"/>
      <c r="E10" s="147"/>
      <c r="F10" s="147"/>
      <c r="G10" s="147"/>
      <c r="H10" s="147"/>
      <c r="I10" s="147"/>
      <c r="J10" s="146"/>
      <c r="M10" s="195"/>
    </row>
    <row r="11" spans="3:10" ht="13.5">
      <c r="C11" s="145"/>
      <c r="D11" s="139"/>
      <c r="E11" s="139"/>
      <c r="F11" s="139"/>
      <c r="G11" s="139"/>
      <c r="H11" s="139"/>
      <c r="I11" s="139"/>
      <c r="J11" s="143"/>
    </row>
    <row r="12" ht="13.5">
      <c r="D12" s="195"/>
    </row>
    <row r="13" ht="13.5">
      <c r="F13" s="196"/>
    </row>
    <row r="14" ht="13.5">
      <c r="G14" s="195"/>
    </row>
    <row r="16" ht="13.5">
      <c r="F16" s="195"/>
    </row>
  </sheetData>
  <sheetProtection/>
  <mergeCells count="6">
    <mergeCell ref="B3:B5"/>
    <mergeCell ref="J3:J5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52">
      <selection activeCell="C12" sqref="C12"/>
    </sheetView>
  </sheetViews>
  <sheetFormatPr defaultColWidth="7.59765625" defaultRowHeight="14.25"/>
  <cols>
    <col min="1" max="1" width="6.59765625" style="1" customWidth="1"/>
    <col min="2" max="4" width="8.09765625" style="1" customWidth="1"/>
    <col min="5" max="5" width="6.59765625" style="1" customWidth="1"/>
    <col min="6" max="8" width="7.09765625" style="1" customWidth="1"/>
    <col min="9" max="9" width="6.59765625" style="1" customWidth="1"/>
    <col min="10" max="12" width="7.09765625" style="1" customWidth="1"/>
    <col min="13" max="16384" width="7.59765625" style="1" customWidth="1"/>
  </cols>
  <sheetData>
    <row r="1" spans="1:10" s="22" customFormat="1" ht="15" customHeight="1">
      <c r="A1" s="24" t="s">
        <v>29</v>
      </c>
      <c r="B1" s="23"/>
      <c r="G1" s="1"/>
      <c r="H1" s="1"/>
      <c r="I1" s="1"/>
      <c r="J1" s="1"/>
    </row>
    <row r="2" spans="11:12" s="20" customFormat="1" ht="12.75" customHeight="1" thickBot="1">
      <c r="K2" s="21"/>
      <c r="L2" s="25" t="s">
        <v>30</v>
      </c>
    </row>
    <row r="3" spans="1:12" s="13" customFormat="1" ht="12.75" customHeight="1" thickTop="1">
      <c r="A3" s="19" t="s">
        <v>28</v>
      </c>
      <c r="B3" s="15" t="s">
        <v>25</v>
      </c>
      <c r="C3" s="15" t="s">
        <v>27</v>
      </c>
      <c r="D3" s="18" t="s">
        <v>26</v>
      </c>
      <c r="E3" s="16" t="s">
        <v>28</v>
      </c>
      <c r="F3" s="15" t="s">
        <v>25</v>
      </c>
      <c r="G3" s="15" t="s">
        <v>27</v>
      </c>
      <c r="H3" s="17" t="s">
        <v>26</v>
      </c>
      <c r="I3" s="16" t="s">
        <v>28</v>
      </c>
      <c r="J3" s="15" t="s">
        <v>25</v>
      </c>
      <c r="K3" s="15" t="s">
        <v>27</v>
      </c>
      <c r="L3" s="14" t="s">
        <v>26</v>
      </c>
    </row>
    <row r="4" spans="1:12" s="2" customFormat="1" ht="12.75" customHeight="1">
      <c r="A4" s="12" t="s">
        <v>25</v>
      </c>
      <c r="B4" s="26">
        <f>SUM(B6+B14+B22+B30+B38+B46+B54+F6+F14+F22+F30+F38+F46+F54+J6+J14+J22+J30+J38+J46+J54)</f>
        <v>691002</v>
      </c>
      <c r="C4" s="26">
        <f>SUM(C6+C14+C22+C30+C38+C46+C54+G6+G14+G22+G30+G38+G46+G54+K6+K14+K22+K30+K38+K46+K54)</f>
        <v>346130</v>
      </c>
      <c r="D4" s="27">
        <f>SUM(D6+D14+D22+D30+D38+D46+D54+H6+H14+H22+H30+H38+H46+H54+L6+L14+L22+L30+L38+L46+L54)</f>
        <v>344872</v>
      </c>
      <c r="E4" s="28"/>
      <c r="F4" s="29"/>
      <c r="G4" s="30"/>
      <c r="H4" s="31"/>
      <c r="I4" s="28"/>
      <c r="J4" s="29"/>
      <c r="K4" s="30"/>
      <c r="L4" s="32"/>
    </row>
    <row r="5" spans="1:12" s="2" customFormat="1" ht="12.75" customHeight="1">
      <c r="A5" s="11" t="s">
        <v>24</v>
      </c>
      <c r="B5" s="29"/>
      <c r="C5" s="29"/>
      <c r="D5" s="33"/>
      <c r="E5" s="34"/>
      <c r="F5" s="29"/>
      <c r="G5" s="29"/>
      <c r="H5" s="33"/>
      <c r="I5" s="34"/>
      <c r="J5" s="29"/>
      <c r="K5" s="29"/>
      <c r="L5" s="35"/>
    </row>
    <row r="6" spans="1:12" s="2" customFormat="1" ht="12.75" customHeight="1">
      <c r="A6" s="9" t="s">
        <v>23</v>
      </c>
      <c r="B6" s="29">
        <v>23884</v>
      </c>
      <c r="C6" s="29">
        <f>SUM(C8:C12)</f>
        <v>12138</v>
      </c>
      <c r="D6" s="33">
        <f>SUM(D8:D12)</f>
        <v>11746</v>
      </c>
      <c r="E6" s="34" t="s">
        <v>22</v>
      </c>
      <c r="F6" s="29">
        <f>SUM(F8:F12)</f>
        <v>44082</v>
      </c>
      <c r="G6" s="29">
        <f>SUM(G8:G12)</f>
        <v>22953</v>
      </c>
      <c r="H6" s="33">
        <f>SUM(H8:H12)</f>
        <v>21129</v>
      </c>
      <c r="I6" s="34" t="s">
        <v>21</v>
      </c>
      <c r="J6" s="29">
        <f>SUM(J8:J12)</f>
        <v>43435</v>
      </c>
      <c r="K6" s="29">
        <f>SUM(K8:K12)</f>
        <v>20966</v>
      </c>
      <c r="L6" s="35">
        <f>SUM(L8:L12)</f>
        <v>22469</v>
      </c>
    </row>
    <row r="7" spans="1:12" s="2" customFormat="1" ht="7.5" customHeight="1">
      <c r="A7" s="9"/>
      <c r="B7" s="29"/>
      <c r="C7" s="29"/>
      <c r="D7" s="33"/>
      <c r="E7" s="34"/>
      <c r="F7" s="29"/>
      <c r="G7" s="29"/>
      <c r="H7" s="33"/>
      <c r="I7" s="34"/>
      <c r="J7" s="29"/>
      <c r="K7" s="29"/>
      <c r="L7" s="35"/>
    </row>
    <row r="8" spans="1:12" s="2" customFormat="1" ht="12.75" customHeight="1">
      <c r="A8" s="10">
        <v>0</v>
      </c>
      <c r="B8" s="29">
        <v>4529</v>
      </c>
      <c r="C8" s="36">
        <v>2358</v>
      </c>
      <c r="D8" s="37">
        <v>2171</v>
      </c>
      <c r="E8" s="34">
        <v>35</v>
      </c>
      <c r="F8" s="29">
        <v>8527</v>
      </c>
      <c r="G8" s="36">
        <v>4434</v>
      </c>
      <c r="H8" s="37">
        <v>4093</v>
      </c>
      <c r="I8" s="34">
        <v>70</v>
      </c>
      <c r="J8" s="29">
        <v>8241</v>
      </c>
      <c r="K8" s="36">
        <v>4083</v>
      </c>
      <c r="L8" s="38">
        <v>4158</v>
      </c>
    </row>
    <row r="9" spans="1:12" s="2" customFormat="1" ht="12.75" customHeight="1">
      <c r="A9" s="8">
        <v>1</v>
      </c>
      <c r="B9" s="29">
        <v>4531</v>
      </c>
      <c r="C9" s="36">
        <v>2273</v>
      </c>
      <c r="D9" s="37">
        <v>2258</v>
      </c>
      <c r="E9" s="34">
        <v>36</v>
      </c>
      <c r="F9" s="29">
        <v>8814</v>
      </c>
      <c r="G9" s="36">
        <v>4606</v>
      </c>
      <c r="H9" s="37">
        <v>4208</v>
      </c>
      <c r="I9" s="34">
        <v>71</v>
      </c>
      <c r="J9" s="29">
        <v>9599</v>
      </c>
      <c r="K9" s="36">
        <v>4680</v>
      </c>
      <c r="L9" s="38">
        <v>4919</v>
      </c>
    </row>
    <row r="10" spans="1:12" s="2" customFormat="1" ht="12.75" customHeight="1">
      <c r="A10" s="8">
        <v>2</v>
      </c>
      <c r="B10" s="29">
        <v>4905</v>
      </c>
      <c r="C10" s="36">
        <v>2535</v>
      </c>
      <c r="D10" s="37">
        <v>2370</v>
      </c>
      <c r="E10" s="34">
        <v>37</v>
      </c>
      <c r="F10" s="29">
        <v>8899</v>
      </c>
      <c r="G10" s="36">
        <v>4584</v>
      </c>
      <c r="H10" s="37">
        <v>4315</v>
      </c>
      <c r="I10" s="34">
        <v>72</v>
      </c>
      <c r="J10" s="29">
        <v>9257</v>
      </c>
      <c r="K10" s="36">
        <v>4521</v>
      </c>
      <c r="L10" s="38">
        <v>4736</v>
      </c>
    </row>
    <row r="11" spans="1:12" s="2" customFormat="1" ht="12.75" customHeight="1">
      <c r="A11" s="8">
        <v>3</v>
      </c>
      <c r="B11" s="29">
        <v>4879</v>
      </c>
      <c r="C11" s="36">
        <v>2382</v>
      </c>
      <c r="D11" s="37">
        <v>2497</v>
      </c>
      <c r="E11" s="34">
        <v>38</v>
      </c>
      <c r="F11" s="29">
        <v>8765</v>
      </c>
      <c r="G11" s="36">
        <v>4597</v>
      </c>
      <c r="H11" s="37">
        <v>4168</v>
      </c>
      <c r="I11" s="34">
        <v>73</v>
      </c>
      <c r="J11" s="29">
        <v>9706</v>
      </c>
      <c r="K11" s="36">
        <v>4633</v>
      </c>
      <c r="L11" s="38">
        <v>5073</v>
      </c>
    </row>
    <row r="12" spans="1:12" s="2" customFormat="1" ht="12.75" customHeight="1">
      <c r="A12" s="8">
        <v>4</v>
      </c>
      <c r="B12" s="29">
        <v>5040</v>
      </c>
      <c r="C12" s="36">
        <v>2590</v>
      </c>
      <c r="D12" s="37">
        <v>2450</v>
      </c>
      <c r="E12" s="34">
        <v>39</v>
      </c>
      <c r="F12" s="29">
        <v>9077</v>
      </c>
      <c r="G12" s="36">
        <v>4732</v>
      </c>
      <c r="H12" s="37">
        <v>4345</v>
      </c>
      <c r="I12" s="34">
        <v>74</v>
      </c>
      <c r="J12" s="29">
        <v>6632</v>
      </c>
      <c r="K12" s="36">
        <v>3049</v>
      </c>
      <c r="L12" s="38">
        <v>3583</v>
      </c>
    </row>
    <row r="13" spans="1:12" s="2" customFormat="1" ht="12.75" customHeight="1">
      <c r="A13" s="8"/>
      <c r="B13" s="29"/>
      <c r="C13" s="29"/>
      <c r="D13" s="33"/>
      <c r="E13" s="34"/>
      <c r="F13" s="29"/>
      <c r="G13" s="29"/>
      <c r="H13" s="33"/>
      <c r="I13" s="34"/>
      <c r="J13" s="29"/>
      <c r="K13" s="29"/>
      <c r="L13" s="35"/>
    </row>
    <row r="14" spans="1:12" s="2" customFormat="1" ht="12.75" customHeight="1">
      <c r="A14" s="9" t="s">
        <v>20</v>
      </c>
      <c r="B14" s="29">
        <v>26407</v>
      </c>
      <c r="C14" s="29">
        <f>SUM(C16:C20)</f>
        <v>13496</v>
      </c>
      <c r="D14" s="33">
        <f>SUM(D16:D20)</f>
        <v>12911</v>
      </c>
      <c r="E14" s="34" t="s">
        <v>19</v>
      </c>
      <c r="F14" s="29">
        <f>SUM(F16:F20)</f>
        <v>48701</v>
      </c>
      <c r="G14" s="29">
        <f>SUM(G16:G20)</f>
        <v>25281</v>
      </c>
      <c r="H14" s="33">
        <f>SUM(H16:H20)</f>
        <v>23420</v>
      </c>
      <c r="I14" s="34" t="s">
        <v>18</v>
      </c>
      <c r="J14" s="29">
        <f>SUM(J16:J20)</f>
        <v>36510</v>
      </c>
      <c r="K14" s="29">
        <f>SUM(K16:K20)</f>
        <v>16005</v>
      </c>
      <c r="L14" s="35">
        <f>SUM(L16:L20)</f>
        <v>20505</v>
      </c>
    </row>
    <row r="15" spans="1:12" s="2" customFormat="1" ht="7.5" customHeight="1">
      <c r="A15" s="9"/>
      <c r="B15" s="29"/>
      <c r="C15" s="29"/>
      <c r="D15" s="33"/>
      <c r="E15" s="34"/>
      <c r="F15" s="29"/>
      <c r="G15" s="29"/>
      <c r="H15" s="33"/>
      <c r="I15" s="34"/>
      <c r="J15" s="29"/>
      <c r="K15" s="29"/>
      <c r="L15" s="35"/>
    </row>
    <row r="16" spans="1:12" s="2" customFormat="1" ht="12.75" customHeight="1">
      <c r="A16" s="8">
        <v>5</v>
      </c>
      <c r="B16" s="29">
        <v>5252</v>
      </c>
      <c r="C16" s="36">
        <v>2700</v>
      </c>
      <c r="D16" s="37">
        <v>2552</v>
      </c>
      <c r="E16" s="34">
        <v>40</v>
      </c>
      <c r="F16" s="29">
        <v>9156</v>
      </c>
      <c r="G16" s="36">
        <v>4719</v>
      </c>
      <c r="H16" s="37">
        <v>4437</v>
      </c>
      <c r="I16" s="34">
        <v>75</v>
      </c>
      <c r="J16" s="29">
        <v>5804</v>
      </c>
      <c r="K16" s="36">
        <v>2617</v>
      </c>
      <c r="L16" s="38">
        <v>3187</v>
      </c>
    </row>
    <row r="17" spans="1:12" s="2" customFormat="1" ht="12.75" customHeight="1">
      <c r="A17" s="8">
        <v>6</v>
      </c>
      <c r="B17" s="29">
        <v>5163</v>
      </c>
      <c r="C17" s="36">
        <v>2629</v>
      </c>
      <c r="D17" s="37">
        <v>2534</v>
      </c>
      <c r="E17" s="34">
        <v>41</v>
      </c>
      <c r="F17" s="29">
        <v>9579</v>
      </c>
      <c r="G17" s="36">
        <v>4977</v>
      </c>
      <c r="H17" s="37">
        <v>4602</v>
      </c>
      <c r="I17" s="34">
        <v>76</v>
      </c>
      <c r="J17" s="29">
        <v>7344</v>
      </c>
      <c r="K17" s="36">
        <v>3243</v>
      </c>
      <c r="L17" s="38">
        <v>4101</v>
      </c>
    </row>
    <row r="18" spans="1:12" s="2" customFormat="1" ht="12.75" customHeight="1">
      <c r="A18" s="8">
        <v>7</v>
      </c>
      <c r="B18" s="29">
        <v>5265</v>
      </c>
      <c r="C18" s="36">
        <v>2726</v>
      </c>
      <c r="D18" s="37">
        <v>2539</v>
      </c>
      <c r="E18" s="34">
        <v>42</v>
      </c>
      <c r="F18" s="29">
        <v>9599</v>
      </c>
      <c r="G18" s="36">
        <v>4997</v>
      </c>
      <c r="H18" s="37">
        <v>4602</v>
      </c>
      <c r="I18" s="34">
        <v>77</v>
      </c>
      <c r="J18" s="29">
        <v>8021</v>
      </c>
      <c r="K18" s="36">
        <v>3513</v>
      </c>
      <c r="L18" s="38">
        <v>4508</v>
      </c>
    </row>
    <row r="19" spans="1:12" s="2" customFormat="1" ht="12.75" customHeight="1">
      <c r="A19" s="8">
        <v>8</v>
      </c>
      <c r="B19" s="29">
        <v>5372</v>
      </c>
      <c r="C19" s="36">
        <v>2704</v>
      </c>
      <c r="D19" s="37">
        <v>2668</v>
      </c>
      <c r="E19" s="34">
        <v>43</v>
      </c>
      <c r="F19" s="29">
        <v>10038</v>
      </c>
      <c r="G19" s="36">
        <v>5245</v>
      </c>
      <c r="H19" s="37">
        <v>4793</v>
      </c>
      <c r="I19" s="34">
        <v>78</v>
      </c>
      <c r="J19" s="29">
        <v>7687</v>
      </c>
      <c r="K19" s="36">
        <v>3318</v>
      </c>
      <c r="L19" s="38">
        <v>4369</v>
      </c>
    </row>
    <row r="20" spans="1:12" s="2" customFormat="1" ht="12.75" customHeight="1">
      <c r="A20" s="8">
        <v>9</v>
      </c>
      <c r="B20" s="29">
        <v>5355</v>
      </c>
      <c r="C20" s="36">
        <v>2737</v>
      </c>
      <c r="D20" s="37">
        <v>2618</v>
      </c>
      <c r="E20" s="34">
        <v>44</v>
      </c>
      <c r="F20" s="29">
        <v>10329</v>
      </c>
      <c r="G20" s="36">
        <v>5343</v>
      </c>
      <c r="H20" s="37">
        <v>4986</v>
      </c>
      <c r="I20" s="34">
        <v>79</v>
      </c>
      <c r="J20" s="29">
        <v>7654</v>
      </c>
      <c r="K20" s="36">
        <v>3314</v>
      </c>
      <c r="L20" s="38">
        <v>4340</v>
      </c>
    </row>
    <row r="21" spans="1:12" s="2" customFormat="1" ht="12.75" customHeight="1">
      <c r="A21" s="8"/>
      <c r="B21" s="29"/>
      <c r="C21" s="29"/>
      <c r="D21" s="33"/>
      <c r="E21" s="34"/>
      <c r="F21" s="29"/>
      <c r="G21" s="29"/>
      <c r="H21" s="33"/>
      <c r="I21" s="34"/>
      <c r="J21" s="29"/>
      <c r="K21" s="29"/>
      <c r="L21" s="35"/>
    </row>
    <row r="22" spans="1:12" s="2" customFormat="1" ht="12.75" customHeight="1">
      <c r="A22" s="9" t="s">
        <v>17</v>
      </c>
      <c r="B22" s="29">
        <v>27482</v>
      </c>
      <c r="C22" s="29">
        <f>SUM(C24:C28)</f>
        <v>14197</v>
      </c>
      <c r="D22" s="33">
        <f>SUM(D24:D28)</f>
        <v>13285</v>
      </c>
      <c r="E22" s="34" t="s">
        <v>16</v>
      </c>
      <c r="F22" s="29">
        <f>SUM(F24:F28)</f>
        <v>58792</v>
      </c>
      <c r="G22" s="29">
        <f>SUM(G24:G28)</f>
        <v>31029</v>
      </c>
      <c r="H22" s="33">
        <f>SUM(H24:H28)</f>
        <v>27763</v>
      </c>
      <c r="I22" s="34" t="s">
        <v>15</v>
      </c>
      <c r="J22" s="29">
        <f>SUM(J24:J28)</f>
        <v>29195</v>
      </c>
      <c r="K22" s="29">
        <f>SUM(K24:K28)</f>
        <v>11732</v>
      </c>
      <c r="L22" s="35">
        <f>SUM(L24:L28)</f>
        <v>17463</v>
      </c>
    </row>
    <row r="23" spans="1:12" s="2" customFormat="1" ht="7.5" customHeight="1">
      <c r="A23" s="9"/>
      <c r="B23" s="29"/>
      <c r="C23" s="29"/>
      <c r="D23" s="33"/>
      <c r="E23" s="34"/>
      <c r="F23" s="29"/>
      <c r="G23" s="29"/>
      <c r="H23" s="33"/>
      <c r="I23" s="34"/>
      <c r="J23" s="29"/>
      <c r="K23" s="29"/>
      <c r="L23" s="35"/>
    </row>
    <row r="24" spans="1:12" s="2" customFormat="1" ht="12.75" customHeight="1">
      <c r="A24" s="8">
        <v>10</v>
      </c>
      <c r="B24" s="29">
        <v>5428</v>
      </c>
      <c r="C24" s="36">
        <v>2737</v>
      </c>
      <c r="D24" s="37">
        <v>2691</v>
      </c>
      <c r="E24" s="34">
        <v>45</v>
      </c>
      <c r="F24" s="29">
        <v>10700</v>
      </c>
      <c r="G24" s="36">
        <v>5643</v>
      </c>
      <c r="H24" s="37">
        <v>5057</v>
      </c>
      <c r="I24" s="34">
        <v>80</v>
      </c>
      <c r="J24" s="29">
        <v>6995</v>
      </c>
      <c r="K24" s="36">
        <v>2833</v>
      </c>
      <c r="L24" s="38">
        <v>4162</v>
      </c>
    </row>
    <row r="25" spans="1:12" s="2" customFormat="1" ht="12.75" customHeight="1">
      <c r="A25" s="8">
        <v>11</v>
      </c>
      <c r="B25" s="29">
        <v>5483</v>
      </c>
      <c r="C25" s="36">
        <v>2840</v>
      </c>
      <c r="D25" s="37">
        <v>2643</v>
      </c>
      <c r="E25" s="34">
        <v>46</v>
      </c>
      <c r="F25" s="29">
        <v>11518</v>
      </c>
      <c r="G25" s="36">
        <v>6061</v>
      </c>
      <c r="H25" s="37">
        <v>5457</v>
      </c>
      <c r="I25" s="34">
        <v>81</v>
      </c>
      <c r="J25" s="29">
        <v>5824</v>
      </c>
      <c r="K25" s="36">
        <v>2394</v>
      </c>
      <c r="L25" s="38">
        <v>3430</v>
      </c>
    </row>
    <row r="26" spans="1:12" s="2" customFormat="1" ht="12.75" customHeight="1">
      <c r="A26" s="8">
        <v>12</v>
      </c>
      <c r="B26" s="29">
        <v>5586</v>
      </c>
      <c r="C26" s="36">
        <v>2927</v>
      </c>
      <c r="D26" s="37">
        <v>2659</v>
      </c>
      <c r="E26" s="34">
        <v>47</v>
      </c>
      <c r="F26" s="29">
        <v>12310</v>
      </c>
      <c r="G26" s="36">
        <v>6536</v>
      </c>
      <c r="H26" s="37">
        <v>5774</v>
      </c>
      <c r="I26" s="34">
        <v>82</v>
      </c>
      <c r="J26" s="29">
        <v>5423</v>
      </c>
      <c r="K26" s="36">
        <v>2185</v>
      </c>
      <c r="L26" s="38">
        <v>3238</v>
      </c>
    </row>
    <row r="27" spans="1:12" s="2" customFormat="1" ht="12.75" customHeight="1">
      <c r="A27" s="8">
        <v>13</v>
      </c>
      <c r="B27" s="29">
        <v>5482</v>
      </c>
      <c r="C27" s="36">
        <v>2862</v>
      </c>
      <c r="D27" s="37">
        <v>2620</v>
      </c>
      <c r="E27" s="34">
        <v>48</v>
      </c>
      <c r="F27" s="29">
        <v>12194</v>
      </c>
      <c r="G27" s="36">
        <v>6418</v>
      </c>
      <c r="H27" s="37">
        <v>5776</v>
      </c>
      <c r="I27" s="34">
        <v>83</v>
      </c>
      <c r="J27" s="29">
        <v>5770</v>
      </c>
      <c r="K27" s="36">
        <v>2281</v>
      </c>
      <c r="L27" s="38">
        <v>3489</v>
      </c>
    </row>
    <row r="28" spans="1:12" s="2" customFormat="1" ht="12.75" customHeight="1">
      <c r="A28" s="8">
        <v>14</v>
      </c>
      <c r="B28" s="29">
        <v>5503</v>
      </c>
      <c r="C28" s="36">
        <v>2831</v>
      </c>
      <c r="D28" s="37">
        <v>2672</v>
      </c>
      <c r="E28" s="34">
        <v>49</v>
      </c>
      <c r="F28" s="29">
        <v>12070</v>
      </c>
      <c r="G28" s="36">
        <v>6371</v>
      </c>
      <c r="H28" s="37">
        <v>5699</v>
      </c>
      <c r="I28" s="34">
        <v>84</v>
      </c>
      <c r="J28" s="29">
        <v>5183</v>
      </c>
      <c r="K28" s="36">
        <v>2039</v>
      </c>
      <c r="L28" s="38">
        <v>3144</v>
      </c>
    </row>
    <row r="29" spans="1:12" s="2" customFormat="1" ht="12.75" customHeight="1">
      <c r="A29" s="8"/>
      <c r="B29" s="29"/>
      <c r="C29" s="29"/>
      <c r="D29" s="33"/>
      <c r="E29" s="34"/>
      <c r="F29" s="29"/>
      <c r="G29" s="29"/>
      <c r="H29" s="33"/>
      <c r="I29" s="34"/>
      <c r="J29" s="29"/>
      <c r="K29" s="29"/>
      <c r="L29" s="35"/>
    </row>
    <row r="30" spans="1:12" s="2" customFormat="1" ht="12.75" customHeight="1">
      <c r="A30" s="9" t="s">
        <v>14</v>
      </c>
      <c r="B30" s="29">
        <v>28355</v>
      </c>
      <c r="C30" s="29">
        <f>SUM(C32:C36)</f>
        <v>14317</v>
      </c>
      <c r="D30" s="33">
        <f>SUM(D32:D36)</f>
        <v>14038</v>
      </c>
      <c r="E30" s="34" t="s">
        <v>13</v>
      </c>
      <c r="F30" s="29">
        <f>SUM(F32:F36)</f>
        <v>54544</v>
      </c>
      <c r="G30" s="29">
        <f>SUM(G32:G36)</f>
        <v>28653</v>
      </c>
      <c r="H30" s="33">
        <f>SUM(H32:H36)</f>
        <v>25891</v>
      </c>
      <c r="I30" s="34" t="s">
        <v>12</v>
      </c>
      <c r="J30" s="29">
        <f>SUM(J32:J36)</f>
        <v>18341</v>
      </c>
      <c r="K30" s="29">
        <f>SUM(K32:K36)</f>
        <v>6696</v>
      </c>
      <c r="L30" s="35">
        <f>SUM(L32:L36)</f>
        <v>11645</v>
      </c>
    </row>
    <row r="31" spans="1:12" s="2" customFormat="1" ht="7.5" customHeight="1">
      <c r="A31" s="9"/>
      <c r="B31" s="29"/>
      <c r="C31" s="29"/>
      <c r="D31" s="33"/>
      <c r="E31" s="34"/>
      <c r="F31" s="29"/>
      <c r="G31" s="29"/>
      <c r="H31" s="33"/>
      <c r="I31" s="34"/>
      <c r="J31" s="29"/>
      <c r="K31" s="29"/>
      <c r="L31" s="35"/>
    </row>
    <row r="32" spans="1:12" s="2" customFormat="1" ht="12.75" customHeight="1">
      <c r="A32" s="8">
        <v>15</v>
      </c>
      <c r="B32" s="29">
        <v>5144</v>
      </c>
      <c r="C32" s="36">
        <v>2602</v>
      </c>
      <c r="D32" s="37">
        <v>2542</v>
      </c>
      <c r="E32" s="34">
        <v>50</v>
      </c>
      <c r="F32" s="29">
        <v>11795</v>
      </c>
      <c r="G32" s="36">
        <v>6140</v>
      </c>
      <c r="H32" s="37">
        <v>5655</v>
      </c>
      <c r="I32" s="34">
        <v>85</v>
      </c>
      <c r="J32" s="29">
        <v>5132</v>
      </c>
      <c r="K32" s="36">
        <v>1958</v>
      </c>
      <c r="L32" s="38">
        <v>3174</v>
      </c>
    </row>
    <row r="33" spans="1:12" s="2" customFormat="1" ht="12.75" customHeight="1">
      <c r="A33" s="8">
        <v>16</v>
      </c>
      <c r="B33" s="29">
        <v>5486</v>
      </c>
      <c r="C33" s="36">
        <v>2732</v>
      </c>
      <c r="D33" s="37">
        <v>2754</v>
      </c>
      <c r="E33" s="34">
        <v>51</v>
      </c>
      <c r="F33" s="29">
        <v>11622</v>
      </c>
      <c r="G33" s="36">
        <v>6104</v>
      </c>
      <c r="H33" s="37">
        <v>5518</v>
      </c>
      <c r="I33" s="34">
        <v>86</v>
      </c>
      <c r="J33" s="29">
        <v>4052</v>
      </c>
      <c r="K33" s="36">
        <v>1535</v>
      </c>
      <c r="L33" s="38">
        <v>2517</v>
      </c>
    </row>
    <row r="34" spans="1:12" s="2" customFormat="1" ht="12.75" customHeight="1">
      <c r="A34" s="8">
        <v>17</v>
      </c>
      <c r="B34" s="29">
        <v>5592</v>
      </c>
      <c r="C34" s="36">
        <v>2796</v>
      </c>
      <c r="D34" s="37">
        <v>2796</v>
      </c>
      <c r="E34" s="34">
        <v>52</v>
      </c>
      <c r="F34" s="29">
        <v>11338</v>
      </c>
      <c r="G34" s="36">
        <v>6054</v>
      </c>
      <c r="H34" s="37">
        <v>5284</v>
      </c>
      <c r="I34" s="34">
        <v>87</v>
      </c>
      <c r="J34" s="29">
        <v>3564</v>
      </c>
      <c r="K34" s="36">
        <v>1307</v>
      </c>
      <c r="L34" s="38">
        <v>2257</v>
      </c>
    </row>
    <row r="35" spans="1:12" s="2" customFormat="1" ht="12.75" customHeight="1">
      <c r="A35" s="8">
        <v>18</v>
      </c>
      <c r="B35" s="29">
        <v>5836</v>
      </c>
      <c r="C35" s="36">
        <v>2974</v>
      </c>
      <c r="D35" s="37">
        <v>2862</v>
      </c>
      <c r="E35" s="34">
        <v>53</v>
      </c>
      <c r="F35" s="29">
        <v>11483</v>
      </c>
      <c r="G35" s="36">
        <v>5982</v>
      </c>
      <c r="H35" s="37">
        <v>5501</v>
      </c>
      <c r="I35" s="34">
        <v>88</v>
      </c>
      <c r="J35" s="29">
        <v>3080</v>
      </c>
      <c r="K35" s="36">
        <v>1108</v>
      </c>
      <c r="L35" s="38">
        <v>1972</v>
      </c>
    </row>
    <row r="36" spans="1:12" s="2" customFormat="1" ht="12.75" customHeight="1">
      <c r="A36" s="8">
        <v>19</v>
      </c>
      <c r="B36" s="29">
        <v>6297</v>
      </c>
      <c r="C36" s="36">
        <v>3213</v>
      </c>
      <c r="D36" s="37">
        <v>3084</v>
      </c>
      <c r="E36" s="34">
        <v>54</v>
      </c>
      <c r="F36" s="29">
        <v>8306</v>
      </c>
      <c r="G36" s="36">
        <v>4373</v>
      </c>
      <c r="H36" s="37">
        <v>3933</v>
      </c>
      <c r="I36" s="34">
        <v>89</v>
      </c>
      <c r="J36" s="29">
        <v>2513</v>
      </c>
      <c r="K36" s="36">
        <v>788</v>
      </c>
      <c r="L36" s="38">
        <v>1725</v>
      </c>
    </row>
    <row r="37" spans="1:12" s="2" customFormat="1" ht="12.75" customHeight="1">
      <c r="A37" s="8"/>
      <c r="B37" s="29"/>
      <c r="C37" s="29"/>
      <c r="D37" s="33"/>
      <c r="E37" s="34"/>
      <c r="F37" s="29"/>
      <c r="G37" s="29"/>
      <c r="H37" s="33"/>
      <c r="I37" s="34"/>
      <c r="J37" s="29"/>
      <c r="K37" s="29"/>
      <c r="L37" s="35"/>
    </row>
    <row r="38" spans="1:12" s="2" customFormat="1" ht="12.75" customHeight="1">
      <c r="A38" s="9" t="s">
        <v>11</v>
      </c>
      <c r="B38" s="29">
        <v>38998</v>
      </c>
      <c r="C38" s="29">
        <f>SUM(C40:C44)</f>
        <v>20105</v>
      </c>
      <c r="D38" s="33">
        <f>SUM(D40:D44)</f>
        <v>18893</v>
      </c>
      <c r="E38" s="34" t="s">
        <v>10</v>
      </c>
      <c r="F38" s="29">
        <f>SUM(F40:F44)</f>
        <v>45281</v>
      </c>
      <c r="G38" s="29">
        <f>SUM(G40:G44)</f>
        <v>23854</v>
      </c>
      <c r="H38" s="33">
        <f>SUM(H40:H44)</f>
        <v>21427</v>
      </c>
      <c r="I38" s="34" t="s">
        <v>9</v>
      </c>
      <c r="J38" s="29">
        <f>SUM(J40:J44)</f>
        <v>6512</v>
      </c>
      <c r="K38" s="29">
        <f>SUM(K40:K44)</f>
        <v>1846</v>
      </c>
      <c r="L38" s="35">
        <f>SUM(L40:L44)</f>
        <v>4666</v>
      </c>
    </row>
    <row r="39" spans="1:12" s="2" customFormat="1" ht="7.5" customHeight="1">
      <c r="A39" s="9"/>
      <c r="B39" s="29"/>
      <c r="C39" s="29"/>
      <c r="D39" s="33"/>
      <c r="E39" s="34"/>
      <c r="F39" s="29"/>
      <c r="G39" s="29"/>
      <c r="H39" s="33"/>
      <c r="I39" s="34"/>
      <c r="J39" s="29"/>
      <c r="K39" s="29"/>
      <c r="L39" s="35"/>
    </row>
    <row r="40" spans="1:12" s="2" customFormat="1" ht="12.75" customHeight="1">
      <c r="A40" s="8">
        <v>20</v>
      </c>
      <c r="B40" s="29">
        <v>6749</v>
      </c>
      <c r="C40" s="36">
        <v>3476</v>
      </c>
      <c r="D40" s="37">
        <v>3273</v>
      </c>
      <c r="E40" s="34">
        <v>55</v>
      </c>
      <c r="F40" s="29">
        <v>10474</v>
      </c>
      <c r="G40" s="36">
        <v>5505</v>
      </c>
      <c r="H40" s="37">
        <v>4969</v>
      </c>
      <c r="I40" s="34">
        <v>90</v>
      </c>
      <c r="J40" s="29">
        <v>2013</v>
      </c>
      <c r="K40" s="36">
        <v>608</v>
      </c>
      <c r="L40" s="38">
        <v>1405</v>
      </c>
    </row>
    <row r="41" spans="1:12" s="2" customFormat="1" ht="12.75" customHeight="1">
      <c r="A41" s="8">
        <v>21</v>
      </c>
      <c r="B41" s="29">
        <v>6905</v>
      </c>
      <c r="C41" s="36">
        <v>3475</v>
      </c>
      <c r="D41" s="37">
        <v>3430</v>
      </c>
      <c r="E41" s="34">
        <v>56</v>
      </c>
      <c r="F41" s="29">
        <v>9811</v>
      </c>
      <c r="G41" s="36">
        <v>5167</v>
      </c>
      <c r="H41" s="37">
        <v>4644</v>
      </c>
      <c r="I41" s="34">
        <v>91</v>
      </c>
      <c r="J41" s="29">
        <v>1581</v>
      </c>
      <c r="K41" s="36">
        <v>431</v>
      </c>
      <c r="L41" s="38">
        <v>1150</v>
      </c>
    </row>
    <row r="42" spans="1:12" s="2" customFormat="1" ht="12.75" customHeight="1">
      <c r="A42" s="8">
        <v>22</v>
      </c>
      <c r="B42" s="29">
        <v>7548</v>
      </c>
      <c r="C42" s="36">
        <v>3871</v>
      </c>
      <c r="D42" s="37">
        <v>3677</v>
      </c>
      <c r="E42" s="34">
        <v>57</v>
      </c>
      <c r="F42" s="29">
        <v>8938</v>
      </c>
      <c r="G42" s="36">
        <v>4753</v>
      </c>
      <c r="H42" s="37">
        <v>4185</v>
      </c>
      <c r="I42" s="34">
        <v>92</v>
      </c>
      <c r="J42" s="29">
        <v>1214</v>
      </c>
      <c r="K42" s="36">
        <v>357</v>
      </c>
      <c r="L42" s="38">
        <v>857</v>
      </c>
    </row>
    <row r="43" spans="1:12" s="2" customFormat="1" ht="12.75" customHeight="1">
      <c r="A43" s="8">
        <v>23</v>
      </c>
      <c r="B43" s="29">
        <v>8824</v>
      </c>
      <c r="C43" s="36">
        <v>4618</v>
      </c>
      <c r="D43" s="37">
        <v>4206</v>
      </c>
      <c r="E43" s="34">
        <v>58</v>
      </c>
      <c r="F43" s="29">
        <v>8300</v>
      </c>
      <c r="G43" s="36">
        <v>4355</v>
      </c>
      <c r="H43" s="37">
        <v>3945</v>
      </c>
      <c r="I43" s="34">
        <v>93</v>
      </c>
      <c r="J43" s="29">
        <v>984</v>
      </c>
      <c r="K43" s="36">
        <v>265</v>
      </c>
      <c r="L43" s="38">
        <v>719</v>
      </c>
    </row>
    <row r="44" spans="1:12" s="2" customFormat="1" ht="12.75" customHeight="1">
      <c r="A44" s="8">
        <v>24</v>
      </c>
      <c r="B44" s="29">
        <v>8972</v>
      </c>
      <c r="C44" s="36">
        <v>4665</v>
      </c>
      <c r="D44" s="37">
        <v>4307</v>
      </c>
      <c r="E44" s="34">
        <v>59</v>
      </c>
      <c r="F44" s="29">
        <v>7758</v>
      </c>
      <c r="G44" s="36">
        <v>4074</v>
      </c>
      <c r="H44" s="37">
        <v>3684</v>
      </c>
      <c r="I44" s="34">
        <v>94</v>
      </c>
      <c r="J44" s="29">
        <v>720</v>
      </c>
      <c r="K44" s="36">
        <v>185</v>
      </c>
      <c r="L44" s="38">
        <v>535</v>
      </c>
    </row>
    <row r="45" spans="1:12" s="2" customFormat="1" ht="12.75" customHeight="1">
      <c r="A45" s="8"/>
      <c r="B45" s="29"/>
      <c r="C45" s="29"/>
      <c r="D45" s="33"/>
      <c r="E45" s="34"/>
      <c r="F45" s="29"/>
      <c r="G45" s="29"/>
      <c r="H45" s="33"/>
      <c r="I45" s="34"/>
      <c r="J45" s="29"/>
      <c r="K45" s="29"/>
      <c r="L45" s="35"/>
    </row>
    <row r="46" spans="1:12" s="2" customFormat="1" ht="12.75" customHeight="1">
      <c r="A46" s="9" t="s">
        <v>8</v>
      </c>
      <c r="B46" s="29">
        <v>45204</v>
      </c>
      <c r="C46" s="29">
        <f>SUM(C48:C52)</f>
        <v>23604</v>
      </c>
      <c r="D46" s="33">
        <f>SUM(D48:D52)</f>
        <v>21600</v>
      </c>
      <c r="E46" s="34" t="s">
        <v>7</v>
      </c>
      <c r="F46" s="29">
        <f>SUM(F48:F52)</f>
        <v>35350</v>
      </c>
      <c r="G46" s="29">
        <f>SUM(G48:G52)</f>
        <v>18549</v>
      </c>
      <c r="H46" s="33">
        <f>SUM(H48:H52)</f>
        <v>16801</v>
      </c>
      <c r="I46" s="34" t="s">
        <v>6</v>
      </c>
      <c r="J46" s="29">
        <f>SUM(J48:J52)</f>
        <v>1608</v>
      </c>
      <c r="K46" s="29">
        <f>SUM(K48:K52)</f>
        <v>316</v>
      </c>
      <c r="L46" s="35">
        <f>SUM(L48:L52)</f>
        <v>1292</v>
      </c>
    </row>
    <row r="47" spans="1:12" s="2" customFormat="1" ht="7.5" customHeight="1">
      <c r="A47" s="9"/>
      <c r="B47" s="29"/>
      <c r="C47" s="29"/>
      <c r="D47" s="33"/>
      <c r="E47" s="34"/>
      <c r="F47" s="29"/>
      <c r="G47" s="29"/>
      <c r="H47" s="33"/>
      <c r="I47" s="34"/>
      <c r="J47" s="29"/>
      <c r="K47" s="29"/>
      <c r="L47" s="35"/>
    </row>
    <row r="48" spans="1:12" s="2" customFormat="1" ht="12.75" customHeight="1">
      <c r="A48" s="8">
        <v>25</v>
      </c>
      <c r="B48" s="29">
        <v>9033</v>
      </c>
      <c r="C48" s="36">
        <v>4619</v>
      </c>
      <c r="D48" s="37">
        <v>4414</v>
      </c>
      <c r="E48" s="34">
        <v>60</v>
      </c>
      <c r="F48" s="29">
        <v>7624</v>
      </c>
      <c r="G48" s="36">
        <v>4020</v>
      </c>
      <c r="H48" s="37">
        <v>3604</v>
      </c>
      <c r="I48" s="34">
        <v>95</v>
      </c>
      <c r="J48" s="29">
        <v>588</v>
      </c>
      <c r="K48" s="36">
        <v>131</v>
      </c>
      <c r="L48" s="38">
        <v>457</v>
      </c>
    </row>
    <row r="49" spans="1:12" s="2" customFormat="1" ht="12.75" customHeight="1">
      <c r="A49" s="8">
        <v>26</v>
      </c>
      <c r="B49" s="29">
        <v>9465</v>
      </c>
      <c r="C49" s="36">
        <v>4964</v>
      </c>
      <c r="D49" s="37">
        <v>4501</v>
      </c>
      <c r="E49" s="34">
        <v>61</v>
      </c>
      <c r="F49" s="29">
        <v>7338</v>
      </c>
      <c r="G49" s="36">
        <v>3938</v>
      </c>
      <c r="H49" s="37">
        <v>3400</v>
      </c>
      <c r="I49" s="34">
        <v>96</v>
      </c>
      <c r="J49" s="29">
        <v>396</v>
      </c>
      <c r="K49" s="36">
        <v>79</v>
      </c>
      <c r="L49" s="38">
        <v>317</v>
      </c>
    </row>
    <row r="50" spans="1:12" s="2" customFormat="1" ht="12.75" customHeight="1">
      <c r="A50" s="8">
        <v>27</v>
      </c>
      <c r="B50" s="29">
        <v>8925</v>
      </c>
      <c r="C50" s="36">
        <v>4670</v>
      </c>
      <c r="D50" s="37">
        <v>4255</v>
      </c>
      <c r="E50" s="34">
        <v>62</v>
      </c>
      <c r="F50" s="29">
        <v>7257</v>
      </c>
      <c r="G50" s="36">
        <v>3791</v>
      </c>
      <c r="H50" s="37">
        <v>3466</v>
      </c>
      <c r="I50" s="34">
        <v>97</v>
      </c>
      <c r="J50" s="29">
        <v>280</v>
      </c>
      <c r="K50" s="36">
        <v>47</v>
      </c>
      <c r="L50" s="38">
        <v>233</v>
      </c>
    </row>
    <row r="51" spans="1:12" s="2" customFormat="1" ht="12.75" customHeight="1">
      <c r="A51" s="8">
        <v>28</v>
      </c>
      <c r="B51" s="29">
        <v>9019</v>
      </c>
      <c r="C51" s="36">
        <v>4764</v>
      </c>
      <c r="D51" s="37">
        <v>4255</v>
      </c>
      <c r="E51" s="34">
        <v>63</v>
      </c>
      <c r="F51" s="29">
        <v>6491</v>
      </c>
      <c r="G51" s="36">
        <v>3393</v>
      </c>
      <c r="H51" s="37">
        <v>3098</v>
      </c>
      <c r="I51" s="34">
        <v>98</v>
      </c>
      <c r="J51" s="29">
        <v>190</v>
      </c>
      <c r="K51" s="36">
        <v>35</v>
      </c>
      <c r="L51" s="38">
        <v>155</v>
      </c>
    </row>
    <row r="52" spans="1:12" s="2" customFormat="1" ht="12.75" customHeight="1">
      <c r="A52" s="8">
        <v>29</v>
      </c>
      <c r="B52" s="29">
        <v>8762</v>
      </c>
      <c r="C52" s="36">
        <v>4587</v>
      </c>
      <c r="D52" s="37">
        <v>4175</v>
      </c>
      <c r="E52" s="34">
        <v>64</v>
      </c>
      <c r="F52" s="29">
        <v>6640</v>
      </c>
      <c r="G52" s="36">
        <v>3407</v>
      </c>
      <c r="H52" s="37">
        <v>3233</v>
      </c>
      <c r="I52" s="34">
        <v>99</v>
      </c>
      <c r="J52" s="29">
        <v>154</v>
      </c>
      <c r="K52" s="36">
        <v>24</v>
      </c>
      <c r="L52" s="38">
        <v>130</v>
      </c>
    </row>
    <row r="53" spans="1:12" s="2" customFormat="1" ht="12.75" customHeight="1">
      <c r="A53" s="8"/>
      <c r="B53" s="29"/>
      <c r="C53" s="29"/>
      <c r="D53" s="33"/>
      <c r="E53" s="34"/>
      <c r="F53" s="29"/>
      <c r="G53" s="29"/>
      <c r="H53" s="33"/>
      <c r="I53" s="34"/>
      <c r="J53" s="29"/>
      <c r="K53" s="29"/>
      <c r="L53" s="35"/>
    </row>
    <row r="54" spans="1:12" s="2" customFormat="1" ht="12.75" customHeight="1">
      <c r="A54" s="9" t="s">
        <v>5</v>
      </c>
      <c r="B54" s="29">
        <v>42207</v>
      </c>
      <c r="C54" s="29">
        <f>SUM(C56:C60)</f>
        <v>22105</v>
      </c>
      <c r="D54" s="33">
        <f>SUM(D56:D60)</f>
        <v>20102</v>
      </c>
      <c r="E54" s="34" t="s">
        <v>4</v>
      </c>
      <c r="F54" s="29">
        <f>SUM(F56:F60)</f>
        <v>35874</v>
      </c>
      <c r="G54" s="29">
        <f>SUM(G56:G60)</f>
        <v>18258</v>
      </c>
      <c r="H54" s="33">
        <f>SUM(H56:H60)</f>
        <v>17616</v>
      </c>
      <c r="I54" s="34" t="s">
        <v>3</v>
      </c>
      <c r="J54" s="29">
        <f>SUM(J56:J60)</f>
        <v>240</v>
      </c>
      <c r="K54" s="29">
        <f>SUM(K56:K60)</f>
        <v>30</v>
      </c>
      <c r="L54" s="35">
        <f>SUM(L56:L60)</f>
        <v>210</v>
      </c>
    </row>
    <row r="55" spans="1:12" s="2" customFormat="1" ht="7.5" customHeight="1">
      <c r="A55" s="9"/>
      <c r="B55" s="29"/>
      <c r="C55" s="29"/>
      <c r="D55" s="33"/>
      <c r="E55" s="34"/>
      <c r="F55" s="29"/>
      <c r="G55" s="29"/>
      <c r="H55" s="33"/>
      <c r="I55" s="34"/>
      <c r="J55" s="29"/>
      <c r="K55" s="29"/>
      <c r="L55" s="35"/>
    </row>
    <row r="56" spans="1:12" s="2" customFormat="1" ht="12.75" customHeight="1">
      <c r="A56" s="8">
        <v>30</v>
      </c>
      <c r="B56" s="29">
        <v>8543</v>
      </c>
      <c r="C56" s="36">
        <v>4414</v>
      </c>
      <c r="D56" s="37">
        <v>4129</v>
      </c>
      <c r="E56" s="34">
        <v>65</v>
      </c>
      <c r="F56" s="29">
        <v>6805</v>
      </c>
      <c r="G56" s="36">
        <v>3513</v>
      </c>
      <c r="H56" s="37">
        <v>3292</v>
      </c>
      <c r="I56" s="34">
        <v>100</v>
      </c>
      <c r="J56" s="29">
        <v>99</v>
      </c>
      <c r="K56" s="36">
        <v>11</v>
      </c>
      <c r="L56" s="38">
        <v>88</v>
      </c>
    </row>
    <row r="57" spans="1:12" s="2" customFormat="1" ht="12.75" customHeight="1">
      <c r="A57" s="8">
        <v>31</v>
      </c>
      <c r="B57" s="29">
        <v>8338</v>
      </c>
      <c r="C57" s="36">
        <v>4412</v>
      </c>
      <c r="D57" s="37">
        <v>3926</v>
      </c>
      <c r="E57" s="34">
        <v>66</v>
      </c>
      <c r="F57" s="29">
        <v>6726</v>
      </c>
      <c r="G57" s="36">
        <v>3493</v>
      </c>
      <c r="H57" s="37">
        <v>3233</v>
      </c>
      <c r="I57" s="34">
        <v>101</v>
      </c>
      <c r="J57" s="29">
        <v>46</v>
      </c>
      <c r="K57" s="36">
        <v>6</v>
      </c>
      <c r="L57" s="38">
        <v>40</v>
      </c>
    </row>
    <row r="58" spans="1:12" s="2" customFormat="1" ht="12.75" customHeight="1">
      <c r="A58" s="8">
        <v>32</v>
      </c>
      <c r="B58" s="29">
        <v>8557</v>
      </c>
      <c r="C58" s="36">
        <v>4471</v>
      </c>
      <c r="D58" s="37">
        <v>4086</v>
      </c>
      <c r="E58" s="34">
        <v>67</v>
      </c>
      <c r="F58" s="29">
        <v>6984</v>
      </c>
      <c r="G58" s="36">
        <v>3565</v>
      </c>
      <c r="H58" s="37">
        <v>3419</v>
      </c>
      <c r="I58" s="34">
        <v>102</v>
      </c>
      <c r="J58" s="29">
        <v>39</v>
      </c>
      <c r="K58" s="36">
        <v>6</v>
      </c>
      <c r="L58" s="38">
        <v>33</v>
      </c>
    </row>
    <row r="59" spans="1:12" s="2" customFormat="1" ht="12.75" customHeight="1">
      <c r="A59" s="8">
        <v>33</v>
      </c>
      <c r="B59" s="29">
        <v>8314</v>
      </c>
      <c r="C59" s="36">
        <v>4372</v>
      </c>
      <c r="D59" s="37">
        <v>3942</v>
      </c>
      <c r="E59" s="34">
        <v>68</v>
      </c>
      <c r="F59" s="29">
        <v>7503</v>
      </c>
      <c r="G59" s="36">
        <v>3750</v>
      </c>
      <c r="H59" s="37">
        <v>3753</v>
      </c>
      <c r="I59" s="34">
        <v>103</v>
      </c>
      <c r="J59" s="29">
        <v>23</v>
      </c>
      <c r="K59" s="36">
        <v>2</v>
      </c>
      <c r="L59" s="38">
        <v>21</v>
      </c>
    </row>
    <row r="60" spans="1:12" s="2" customFormat="1" ht="12.75" customHeight="1">
      <c r="A60" s="7">
        <v>34</v>
      </c>
      <c r="B60" s="39">
        <v>8455</v>
      </c>
      <c r="C60" s="36">
        <v>4436</v>
      </c>
      <c r="D60" s="37">
        <v>4019</v>
      </c>
      <c r="E60" s="40">
        <v>69</v>
      </c>
      <c r="F60" s="29">
        <v>7856</v>
      </c>
      <c r="G60" s="36">
        <v>3937</v>
      </c>
      <c r="H60" s="37">
        <v>3919</v>
      </c>
      <c r="I60" s="40" t="s">
        <v>2</v>
      </c>
      <c r="J60" s="29">
        <v>33</v>
      </c>
      <c r="K60" s="36">
        <v>5</v>
      </c>
      <c r="L60" s="38">
        <v>28</v>
      </c>
    </row>
    <row r="61" spans="1:12" s="4" customFormat="1" ht="12" customHeight="1">
      <c r="A61" s="4" t="s">
        <v>1</v>
      </c>
      <c r="B61" s="6"/>
      <c r="C61" s="6"/>
      <c r="D61" s="6"/>
      <c r="E61" s="6"/>
      <c r="F61" s="6"/>
      <c r="G61" s="6"/>
      <c r="H61" s="6"/>
      <c r="I61" s="6"/>
      <c r="J61" s="6"/>
      <c r="K61" s="5" t="s">
        <v>0</v>
      </c>
      <c r="L61" s="41">
        <v>357044</v>
      </c>
    </row>
    <row r="62" s="2" customFormat="1" ht="12" customHeight="1">
      <c r="L62" s="3" t="s">
        <v>555</v>
      </c>
    </row>
    <row r="63" s="2" customFormat="1" ht="12" customHeight="1">
      <c r="L63" s="3" t="s">
        <v>554</v>
      </c>
    </row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Normal="98" zoomScaleSheetLayoutView="100" zoomScalePageLayoutView="0" workbookViewId="0" topLeftCell="A1">
      <selection activeCell="A1" sqref="A1:IV3"/>
    </sheetView>
  </sheetViews>
  <sheetFormatPr defaultColWidth="8.796875" defaultRowHeight="18" customHeight="1"/>
  <cols>
    <col min="1" max="1" width="15.59765625" style="139" customWidth="1"/>
    <col min="2" max="5" width="17.8984375" style="139" customWidth="1"/>
    <col min="6" max="6" width="10.5" style="139" bestFit="1" customWidth="1"/>
    <col min="7" max="7" width="8.59765625" style="139" customWidth="1"/>
    <col min="8" max="16384" width="9" style="139" customWidth="1"/>
  </cols>
  <sheetData>
    <row r="1" spans="1:5" ht="15" customHeight="1" thickBot="1">
      <c r="A1" s="247" t="s">
        <v>478</v>
      </c>
      <c r="B1" s="246"/>
      <c r="C1" s="246"/>
      <c r="D1" s="246"/>
      <c r="E1" s="245" t="s">
        <v>469</v>
      </c>
    </row>
    <row r="2" spans="1:5" s="156" customFormat="1" ht="19.5" customHeight="1" thickTop="1">
      <c r="A2" s="188" t="s">
        <v>477</v>
      </c>
      <c r="B2" s="381" t="s">
        <v>376</v>
      </c>
      <c r="C2" s="244" t="s">
        <v>476</v>
      </c>
      <c r="D2" s="244" t="s">
        <v>475</v>
      </c>
      <c r="E2" s="243" t="s">
        <v>474</v>
      </c>
    </row>
    <row r="3" spans="1:5" s="156" customFormat="1" ht="19.5" customHeight="1">
      <c r="A3" s="214" t="s">
        <v>463</v>
      </c>
      <c r="B3" s="385"/>
      <c r="C3" s="242" t="s">
        <v>473</v>
      </c>
      <c r="D3" s="242" t="s">
        <v>472</v>
      </c>
      <c r="E3" s="241" t="s">
        <v>471</v>
      </c>
    </row>
    <row r="4" spans="1:6" s="229" customFormat="1" ht="19.5" customHeight="1">
      <c r="A4" s="240">
        <v>31</v>
      </c>
      <c r="B4" s="239">
        <v>688512</v>
      </c>
      <c r="C4" s="238">
        <v>80226</v>
      </c>
      <c r="D4" s="238">
        <v>437396</v>
      </c>
      <c r="E4" s="237">
        <v>170890</v>
      </c>
      <c r="F4" s="230"/>
    </row>
    <row r="5" spans="1:6" s="229" customFormat="1" ht="19.5" customHeight="1">
      <c r="A5" s="166" t="s">
        <v>459</v>
      </c>
      <c r="B5" s="236">
        <v>691298</v>
      </c>
      <c r="C5" s="235">
        <v>78931</v>
      </c>
      <c r="D5" s="235">
        <v>440989</v>
      </c>
      <c r="E5" s="234">
        <v>171378</v>
      </c>
      <c r="F5" s="230"/>
    </row>
    <row r="6" spans="1:6" s="229" customFormat="1" ht="19.5" customHeight="1">
      <c r="A6" s="202">
        <v>3</v>
      </c>
      <c r="B6" s="233">
        <v>691002</v>
      </c>
      <c r="C6" s="232">
        <v>77773</v>
      </c>
      <c r="D6" s="232">
        <v>441514</v>
      </c>
      <c r="E6" s="231">
        <v>171715</v>
      </c>
      <c r="F6" s="230"/>
    </row>
    <row r="7" spans="1:9" s="144" customFormat="1" ht="12" customHeight="1">
      <c r="A7" s="149" t="s">
        <v>455</v>
      </c>
      <c r="B7" s="228"/>
      <c r="C7" s="149"/>
      <c r="D7" s="149"/>
      <c r="E7" s="146" t="s">
        <v>454</v>
      </c>
      <c r="F7" s="148"/>
      <c r="G7" s="148"/>
      <c r="H7" s="148"/>
      <c r="I7" s="148"/>
    </row>
    <row r="8" spans="1:5" ht="12" customHeight="1">
      <c r="A8" s="197"/>
      <c r="B8" s="197"/>
      <c r="C8" s="197"/>
      <c r="D8" s="197"/>
      <c r="E8" s="146"/>
    </row>
    <row r="9" spans="1:5" ht="12" customHeight="1">
      <c r="A9" s="197"/>
      <c r="B9" s="197"/>
      <c r="C9" s="197"/>
      <c r="D9" s="197"/>
      <c r="E9" s="143"/>
    </row>
    <row r="10" s="1" customFormat="1" ht="13.5"/>
    <row r="11" s="1" customFormat="1" ht="13.5">
      <c r="C11" s="227"/>
    </row>
    <row r="12" spans="1:5" ht="13.5" customHeight="1">
      <c r="A12" s="197"/>
      <c r="B12" s="197"/>
      <c r="C12" s="197"/>
      <c r="D12" s="197"/>
      <c r="E12" s="197"/>
    </row>
    <row r="13" spans="1:7" ht="13.5" customHeight="1">
      <c r="A13" s="197"/>
      <c r="B13" s="225"/>
      <c r="C13" s="226"/>
      <c r="D13" s="225"/>
      <c r="E13" s="226"/>
      <c r="F13" s="225"/>
      <c r="G13" s="224"/>
    </row>
    <row r="14" ht="13.5" customHeight="1"/>
    <row r="15" ht="13.5" customHeight="1"/>
  </sheetData>
  <sheetProtection/>
  <mergeCells count="1"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0">
      <selection activeCell="A1" sqref="A1:IV3"/>
    </sheetView>
  </sheetViews>
  <sheetFormatPr defaultColWidth="8.796875" defaultRowHeight="13.5" customHeight="1"/>
  <cols>
    <col min="1" max="1" width="23.59765625" style="139" customWidth="1"/>
    <col min="2" max="2" width="21.09765625" style="139" customWidth="1"/>
    <col min="3" max="4" width="21.09765625" style="189" customWidth="1"/>
    <col min="5" max="6" width="9.5" style="139" bestFit="1" customWidth="1"/>
    <col min="7" max="7" width="19" style="139" customWidth="1"/>
    <col min="8" max="16384" width="9" style="139" customWidth="1"/>
  </cols>
  <sheetData>
    <row r="1" spans="1:4" s="194" customFormat="1" ht="15" customHeight="1">
      <c r="A1" s="189" t="s">
        <v>501</v>
      </c>
      <c r="B1" s="195"/>
      <c r="C1" s="263"/>
      <c r="D1" s="223"/>
    </row>
    <row r="2" spans="1:4" ht="9.75" customHeight="1" thickBot="1">
      <c r="A2" s="247"/>
      <c r="B2" s="246"/>
      <c r="C2" s="247"/>
      <c r="D2" s="247"/>
    </row>
    <row r="3" spans="1:4" s="156" customFormat="1" ht="15" customHeight="1" thickTop="1">
      <c r="A3" s="262" t="s">
        <v>500</v>
      </c>
      <c r="B3" s="381">
        <v>30</v>
      </c>
      <c r="C3" s="389" t="s">
        <v>499</v>
      </c>
      <c r="D3" s="391">
        <v>2</v>
      </c>
    </row>
    <row r="4" spans="1:4" s="156" customFormat="1" ht="13.5" customHeight="1">
      <c r="A4" s="214" t="s">
        <v>498</v>
      </c>
      <c r="B4" s="385"/>
      <c r="C4" s="390"/>
      <c r="D4" s="392"/>
    </row>
    <row r="5" spans="1:7" s="156" customFormat="1" ht="15.75" customHeight="1">
      <c r="A5" s="166" t="s">
        <v>497</v>
      </c>
      <c r="B5" s="254">
        <v>39375</v>
      </c>
      <c r="C5" s="254">
        <v>40605</v>
      </c>
      <c r="D5" s="253">
        <v>38221</v>
      </c>
      <c r="F5" s="250"/>
      <c r="G5" s="250"/>
    </row>
    <row r="6" spans="1:6" s="156" customFormat="1" ht="15.75" customHeight="1">
      <c r="A6" s="166"/>
      <c r="B6" s="254"/>
      <c r="C6" s="254"/>
      <c r="D6" s="253"/>
      <c r="F6" s="250"/>
    </row>
    <row r="7" spans="1:6" s="156" customFormat="1" ht="15.75" customHeight="1">
      <c r="A7" s="166" t="s">
        <v>496</v>
      </c>
      <c r="B7" s="261">
        <v>602</v>
      </c>
      <c r="C7" s="261">
        <v>634</v>
      </c>
      <c r="D7" s="260">
        <v>569</v>
      </c>
      <c r="E7" s="250"/>
      <c r="F7" s="250"/>
    </row>
    <row r="8" spans="1:7" s="156" customFormat="1" ht="15.75" customHeight="1">
      <c r="A8" s="166" t="s">
        <v>495</v>
      </c>
      <c r="B8" s="257">
        <v>1452</v>
      </c>
      <c r="C8" s="257">
        <v>1429</v>
      </c>
      <c r="D8" s="256">
        <v>1200</v>
      </c>
      <c r="E8" s="250"/>
      <c r="F8" s="250"/>
      <c r="G8" s="250"/>
    </row>
    <row r="9" spans="1:7" s="156" customFormat="1" ht="15.75" customHeight="1">
      <c r="A9" s="166" t="s">
        <v>494</v>
      </c>
      <c r="B9" s="257">
        <v>26977</v>
      </c>
      <c r="C9" s="257">
        <v>26716</v>
      </c>
      <c r="D9" s="256">
        <v>27100</v>
      </c>
      <c r="E9" s="250"/>
      <c r="F9" s="250"/>
      <c r="G9" s="250"/>
    </row>
    <row r="10" spans="1:6" s="156" customFormat="1" ht="15.75" customHeight="1">
      <c r="A10" s="166" t="s">
        <v>493</v>
      </c>
      <c r="B10" s="257">
        <v>14909</v>
      </c>
      <c r="C10" s="257">
        <v>14711</v>
      </c>
      <c r="D10" s="256">
        <v>15503</v>
      </c>
      <c r="E10" s="250"/>
      <c r="F10" s="250"/>
    </row>
    <row r="11" spans="1:4" s="156" customFormat="1" ht="15.75" customHeight="1">
      <c r="A11" s="166" t="s">
        <v>492</v>
      </c>
      <c r="B11" s="257">
        <v>1079</v>
      </c>
      <c r="C11" s="257">
        <v>1061</v>
      </c>
      <c r="D11" s="256">
        <v>991</v>
      </c>
    </row>
    <row r="12" spans="1:4" s="156" customFormat="1" ht="15.75" customHeight="1">
      <c r="A12" s="166" t="s">
        <v>491</v>
      </c>
      <c r="B12" s="257">
        <v>446</v>
      </c>
      <c r="C12" s="257">
        <v>451</v>
      </c>
      <c r="D12" s="256">
        <v>399</v>
      </c>
    </row>
    <row r="13" spans="1:4" s="156" customFormat="1" ht="15.75" customHeight="1">
      <c r="A13" s="166" t="s">
        <v>490</v>
      </c>
      <c r="B13" s="257">
        <v>330</v>
      </c>
      <c r="C13" s="257">
        <v>377</v>
      </c>
      <c r="D13" s="256">
        <v>363</v>
      </c>
    </row>
    <row r="14" spans="1:4" s="156" customFormat="1" ht="15.75" customHeight="1">
      <c r="A14" s="166" t="s">
        <v>489</v>
      </c>
      <c r="B14" s="257">
        <v>4588</v>
      </c>
      <c r="C14" s="257">
        <v>4604</v>
      </c>
      <c r="D14" s="256">
        <v>4480</v>
      </c>
    </row>
    <row r="15" spans="1:4" s="156" customFormat="1" ht="15.75" customHeight="1">
      <c r="A15" s="166" t="s">
        <v>488</v>
      </c>
      <c r="B15" s="257">
        <v>3314</v>
      </c>
      <c r="C15" s="257">
        <v>3311</v>
      </c>
      <c r="D15" s="256">
        <v>3157</v>
      </c>
    </row>
    <row r="16" spans="1:4" s="156" customFormat="1" ht="15.75" customHeight="1">
      <c r="A16" s="166" t="s">
        <v>487</v>
      </c>
      <c r="B16" s="257">
        <v>2311</v>
      </c>
      <c r="C16" s="257">
        <v>2201</v>
      </c>
      <c r="D16" s="256">
        <v>2207</v>
      </c>
    </row>
    <row r="17" spans="1:5" s="156" customFormat="1" ht="15.75" customHeight="1">
      <c r="A17" s="166" t="s">
        <v>486</v>
      </c>
      <c r="B17" s="259">
        <v>2246</v>
      </c>
      <c r="C17" s="259">
        <v>2586</v>
      </c>
      <c r="D17" s="258">
        <v>2262</v>
      </c>
      <c r="E17" s="250"/>
    </row>
    <row r="18" spans="1:4" s="156" customFormat="1" ht="15.75" customHeight="1">
      <c r="A18" s="166" t="s">
        <v>485</v>
      </c>
      <c r="B18" s="254">
        <v>1951</v>
      </c>
      <c r="C18" s="254">
        <v>2049</v>
      </c>
      <c r="D18" s="253">
        <v>1983</v>
      </c>
    </row>
    <row r="19" spans="1:4" s="156" customFormat="1" ht="15.75" customHeight="1">
      <c r="A19" s="166" t="s">
        <v>484</v>
      </c>
      <c r="B19" s="254">
        <v>528</v>
      </c>
      <c r="C19" s="254">
        <v>611</v>
      </c>
      <c r="D19" s="253">
        <v>520</v>
      </c>
    </row>
    <row r="20" spans="1:4" s="156" customFormat="1" ht="15.75" customHeight="1">
      <c r="A20" s="166" t="s">
        <v>483</v>
      </c>
      <c r="B20" s="257">
        <v>294</v>
      </c>
      <c r="C20" s="257">
        <v>293</v>
      </c>
      <c r="D20" s="256">
        <v>273</v>
      </c>
    </row>
    <row r="21" spans="1:4" s="156" customFormat="1" ht="15.75" customHeight="1">
      <c r="A21" s="166" t="s">
        <v>482</v>
      </c>
      <c r="B21" s="254">
        <v>1093</v>
      </c>
      <c r="C21" s="254">
        <v>1177</v>
      </c>
      <c r="D21" s="253">
        <v>1107</v>
      </c>
    </row>
    <row r="22" spans="1:4" s="156" customFormat="1" ht="15.75" customHeight="1">
      <c r="A22" s="166" t="s">
        <v>481</v>
      </c>
      <c r="B22" s="254">
        <v>205</v>
      </c>
      <c r="C22" s="254">
        <v>214</v>
      </c>
      <c r="D22" s="253">
        <v>230</v>
      </c>
    </row>
    <row r="23" spans="1:4" s="156" customFormat="1" ht="15.75" customHeight="1">
      <c r="A23" s="166" t="s">
        <v>480</v>
      </c>
      <c r="B23" s="254">
        <v>3115</v>
      </c>
      <c r="C23" s="254">
        <v>4032</v>
      </c>
      <c r="D23" s="253">
        <v>2173</v>
      </c>
    </row>
    <row r="24" spans="1:4" s="156" customFormat="1" ht="15.75" customHeight="1">
      <c r="A24" s="255"/>
      <c r="B24" s="254"/>
      <c r="C24" s="254"/>
      <c r="D24" s="253"/>
    </row>
    <row r="25" spans="1:6" s="156" customFormat="1" ht="15.75" customHeight="1">
      <c r="A25" s="162" t="s">
        <v>479</v>
      </c>
      <c r="B25" s="252">
        <v>912</v>
      </c>
      <c r="C25" s="252">
        <v>864</v>
      </c>
      <c r="D25" s="251">
        <v>804</v>
      </c>
      <c r="E25" s="250"/>
      <c r="F25" s="250"/>
    </row>
    <row r="26" spans="1:4" ht="12" customHeight="1">
      <c r="A26" s="149" t="s">
        <v>455</v>
      </c>
      <c r="B26" s="197"/>
      <c r="C26" s="249"/>
      <c r="D26" s="146" t="s">
        <v>556</v>
      </c>
    </row>
    <row r="27" s="1" customFormat="1" ht="12" customHeight="1">
      <c r="D27" s="146"/>
    </row>
    <row r="28" s="1" customFormat="1" ht="12" customHeight="1">
      <c r="D28" s="143"/>
    </row>
    <row r="29" ht="13.5" customHeight="1">
      <c r="D29" s="146"/>
    </row>
    <row r="30" spans="3:4" ht="13.5" customHeight="1">
      <c r="C30" s="139"/>
      <c r="D30" s="248"/>
    </row>
    <row r="31" spans="3:4" ht="13.5" customHeight="1">
      <c r="C31" s="139"/>
      <c r="D31" s="248"/>
    </row>
  </sheetData>
  <sheetProtection/>
  <mergeCells count="3"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7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4.25"/>
  <cols>
    <col min="1" max="1" width="23.09765625" style="266" customWidth="1"/>
    <col min="2" max="6" width="10.59765625" style="156" customWidth="1"/>
    <col min="7" max="7" width="10.59765625" style="265" customWidth="1"/>
    <col min="8" max="8" width="13.09765625" style="264" customWidth="1"/>
    <col min="9" max="16384" width="9" style="264" customWidth="1"/>
  </cols>
  <sheetData>
    <row r="1" spans="1:7" s="194" customFormat="1" ht="15" customHeight="1">
      <c r="A1" s="309" t="s">
        <v>519</v>
      </c>
      <c r="B1" s="156"/>
      <c r="C1" s="156"/>
      <c r="D1" s="156"/>
      <c r="E1" s="156"/>
      <c r="F1" s="156"/>
      <c r="G1" s="308"/>
    </row>
    <row r="2" spans="1:7" s="194" customFormat="1" ht="12.75" customHeight="1" thickBot="1">
      <c r="A2" s="307"/>
      <c r="B2" s="306"/>
      <c r="C2" s="306"/>
      <c r="D2" s="306"/>
      <c r="E2" s="306"/>
      <c r="F2" s="306"/>
      <c r="G2" s="305" t="s">
        <v>30</v>
      </c>
    </row>
    <row r="3" spans="1:7" s="156" customFormat="1" ht="13.5" customHeight="1" thickTop="1">
      <c r="A3" s="393" t="s">
        <v>518</v>
      </c>
      <c r="B3" s="304" t="s">
        <v>450</v>
      </c>
      <c r="C3" s="381" t="s">
        <v>465</v>
      </c>
      <c r="D3" s="187" t="s">
        <v>517</v>
      </c>
      <c r="E3" s="186"/>
      <c r="F3" s="185"/>
      <c r="G3" s="303" t="s">
        <v>516</v>
      </c>
    </row>
    <row r="4" spans="1:8" s="156" customFormat="1" ht="13.5" customHeight="1">
      <c r="A4" s="394"/>
      <c r="B4" s="302" t="s">
        <v>515</v>
      </c>
      <c r="C4" s="385"/>
      <c r="D4" s="213" t="s">
        <v>25</v>
      </c>
      <c r="E4" s="213" t="s">
        <v>27</v>
      </c>
      <c r="F4" s="213" t="s">
        <v>26</v>
      </c>
      <c r="G4" s="301" t="s">
        <v>514</v>
      </c>
      <c r="H4" s="294"/>
    </row>
    <row r="5" spans="1:7" s="156" customFormat="1" ht="12.75" customHeight="1">
      <c r="A5" s="172" t="s">
        <v>513</v>
      </c>
      <c r="B5" s="300">
        <v>5325</v>
      </c>
      <c r="C5" s="299">
        <v>357044</v>
      </c>
      <c r="D5" s="299">
        <v>691002</v>
      </c>
      <c r="E5" s="299">
        <v>346130</v>
      </c>
      <c r="F5" s="299">
        <v>344872</v>
      </c>
      <c r="G5" s="298">
        <v>129.82122065727694</v>
      </c>
    </row>
    <row r="6" spans="1:7" s="156" customFormat="1" ht="12.75" customHeight="1">
      <c r="A6" s="275"/>
      <c r="B6" s="297"/>
      <c r="C6" s="296"/>
      <c r="D6" s="296"/>
      <c r="E6" s="296"/>
      <c r="F6" s="296"/>
      <c r="G6" s="169"/>
    </row>
    <row r="7" spans="1:15" s="156" customFormat="1" ht="12.75" customHeight="1">
      <c r="A7" s="275" t="s">
        <v>334</v>
      </c>
      <c r="B7" s="281">
        <v>10.7</v>
      </c>
      <c r="C7" s="277">
        <v>819</v>
      </c>
      <c r="D7" s="277">
        <v>1529</v>
      </c>
      <c r="E7" s="277">
        <v>742</v>
      </c>
      <c r="F7" s="295">
        <v>787</v>
      </c>
      <c r="G7" s="163">
        <f aca="true" t="shared" si="0" ref="G7:G70">D7/B7</f>
        <v>142.89719626168224</v>
      </c>
      <c r="H7" s="294"/>
      <c r="I7" s="276"/>
      <c r="J7" s="276"/>
      <c r="M7" s="20"/>
      <c r="N7" s="20"/>
      <c r="O7" s="20"/>
    </row>
    <row r="8" spans="1:15" s="156" customFormat="1" ht="12.75" customHeight="1">
      <c r="A8" s="275" t="s">
        <v>332</v>
      </c>
      <c r="B8" s="281">
        <v>16.7</v>
      </c>
      <c r="C8" s="174">
        <v>1723</v>
      </c>
      <c r="D8" s="277">
        <v>3087</v>
      </c>
      <c r="E8" s="277">
        <v>1620</v>
      </c>
      <c r="F8" s="277">
        <v>1467</v>
      </c>
      <c r="G8" s="163">
        <f t="shared" si="0"/>
        <v>184.85029940119762</v>
      </c>
      <c r="I8" s="276"/>
      <c r="J8" s="276"/>
      <c r="M8" s="20"/>
      <c r="N8" s="20"/>
      <c r="O8" s="20"/>
    </row>
    <row r="9" spans="1:15" s="156" customFormat="1" ht="12.75" customHeight="1">
      <c r="A9" s="275" t="s">
        <v>330</v>
      </c>
      <c r="B9" s="281">
        <v>24.7</v>
      </c>
      <c r="C9" s="174">
        <v>2317</v>
      </c>
      <c r="D9" s="277">
        <v>4534</v>
      </c>
      <c r="E9" s="277">
        <v>2140</v>
      </c>
      <c r="F9" s="277">
        <v>2394</v>
      </c>
      <c r="G9" s="163">
        <f t="shared" si="0"/>
        <v>183.56275303643724</v>
      </c>
      <c r="H9" s="293"/>
      <c r="I9" s="276"/>
      <c r="J9" s="276"/>
      <c r="M9" s="20"/>
      <c r="N9" s="20"/>
      <c r="O9" s="20"/>
    </row>
    <row r="10" spans="1:15" s="156" customFormat="1" ht="12.75" customHeight="1">
      <c r="A10" s="275" t="s">
        <v>328</v>
      </c>
      <c r="B10" s="281">
        <v>21.1</v>
      </c>
      <c r="C10" s="174">
        <v>1899</v>
      </c>
      <c r="D10" s="277">
        <v>3899</v>
      </c>
      <c r="E10" s="277">
        <v>1862</v>
      </c>
      <c r="F10" s="277">
        <v>2037</v>
      </c>
      <c r="G10" s="163">
        <f t="shared" si="0"/>
        <v>184.7867298578199</v>
      </c>
      <c r="I10" s="276"/>
      <c r="J10" s="276"/>
      <c r="M10" s="20"/>
      <c r="N10" s="20"/>
      <c r="O10" s="20"/>
    </row>
    <row r="11" spans="1:15" s="156" customFormat="1" ht="12.75" customHeight="1">
      <c r="A11" s="275" t="s">
        <v>327</v>
      </c>
      <c r="B11" s="281">
        <v>13.4</v>
      </c>
      <c r="C11" s="277">
        <v>1170</v>
      </c>
      <c r="D11" s="277">
        <v>2141</v>
      </c>
      <c r="E11" s="277">
        <v>1120</v>
      </c>
      <c r="F11" s="277">
        <v>1021</v>
      </c>
      <c r="G11" s="163">
        <f t="shared" si="0"/>
        <v>159.77611940298507</v>
      </c>
      <c r="I11" s="276"/>
      <c r="J11" s="276"/>
      <c r="M11" s="20"/>
      <c r="N11" s="20"/>
      <c r="O11" s="20"/>
    </row>
    <row r="12" spans="1:15" s="156" customFormat="1" ht="12.75" customHeight="1">
      <c r="A12" s="275" t="s">
        <v>326</v>
      </c>
      <c r="B12" s="281">
        <v>14.4</v>
      </c>
      <c r="C12" s="277">
        <v>1143</v>
      </c>
      <c r="D12" s="277">
        <v>2436</v>
      </c>
      <c r="E12" s="277">
        <v>1217</v>
      </c>
      <c r="F12" s="277">
        <v>1219</v>
      </c>
      <c r="G12" s="163">
        <f t="shared" si="0"/>
        <v>169.16666666666666</v>
      </c>
      <c r="I12" s="276"/>
      <c r="J12" s="276"/>
      <c r="M12" s="20"/>
      <c r="N12" s="20"/>
      <c r="O12" s="20"/>
    </row>
    <row r="13" spans="1:15" s="156" customFormat="1" ht="12.75" customHeight="1">
      <c r="A13" s="275" t="s">
        <v>325</v>
      </c>
      <c r="B13" s="281">
        <v>24</v>
      </c>
      <c r="C13" s="174">
        <v>1535</v>
      </c>
      <c r="D13" s="277">
        <v>2584</v>
      </c>
      <c r="E13" s="277">
        <v>1339</v>
      </c>
      <c r="F13" s="277">
        <v>1245</v>
      </c>
      <c r="G13" s="163">
        <f t="shared" si="0"/>
        <v>107.66666666666667</v>
      </c>
      <c r="I13" s="276"/>
      <c r="J13" s="276"/>
      <c r="M13" s="20"/>
      <c r="N13" s="20"/>
      <c r="O13" s="20"/>
    </row>
    <row r="14" spans="1:15" s="156" customFormat="1" ht="12.75" customHeight="1">
      <c r="A14" s="275" t="s">
        <v>324</v>
      </c>
      <c r="B14" s="281">
        <v>38</v>
      </c>
      <c r="C14" s="174">
        <v>1845</v>
      </c>
      <c r="D14" s="277">
        <v>3191</v>
      </c>
      <c r="E14" s="277">
        <v>1629</v>
      </c>
      <c r="F14" s="277">
        <v>1562</v>
      </c>
      <c r="G14" s="163">
        <f t="shared" si="0"/>
        <v>83.97368421052632</v>
      </c>
      <c r="I14" s="276"/>
      <c r="J14" s="276"/>
      <c r="M14" s="20"/>
      <c r="N14" s="20"/>
      <c r="O14" s="20"/>
    </row>
    <row r="15" spans="1:15" s="156" customFormat="1" ht="12.75" customHeight="1">
      <c r="A15" s="275" t="s">
        <v>323</v>
      </c>
      <c r="B15" s="281">
        <v>15</v>
      </c>
      <c r="C15" s="174">
        <v>1959</v>
      </c>
      <c r="D15" s="277">
        <v>3663</v>
      </c>
      <c r="E15" s="277">
        <v>1861</v>
      </c>
      <c r="F15" s="277">
        <v>1802</v>
      </c>
      <c r="G15" s="163">
        <f t="shared" si="0"/>
        <v>244.2</v>
      </c>
      <c r="I15" s="276"/>
      <c r="J15" s="276"/>
      <c r="M15" s="20"/>
      <c r="N15" s="20"/>
      <c r="O15" s="20"/>
    </row>
    <row r="16" spans="1:15" s="156" customFormat="1" ht="12.75" customHeight="1">
      <c r="A16" s="275" t="s">
        <v>322</v>
      </c>
      <c r="B16" s="281">
        <v>16</v>
      </c>
      <c r="C16" s="174">
        <v>2362</v>
      </c>
      <c r="D16" s="277">
        <v>4031</v>
      </c>
      <c r="E16" s="277">
        <v>1958</v>
      </c>
      <c r="F16" s="277">
        <v>2073</v>
      </c>
      <c r="G16" s="163">
        <f t="shared" si="0"/>
        <v>251.9375</v>
      </c>
      <c r="H16" s="292"/>
      <c r="I16" s="276"/>
      <c r="J16" s="276"/>
      <c r="M16" s="20"/>
      <c r="N16" s="20"/>
      <c r="O16" s="20"/>
    </row>
    <row r="17" spans="1:15" s="156" customFormat="1" ht="12.75" customHeight="1">
      <c r="A17" s="275" t="s">
        <v>321</v>
      </c>
      <c r="B17" s="281">
        <v>23.8</v>
      </c>
      <c r="C17" s="174">
        <v>2652</v>
      </c>
      <c r="D17" s="277">
        <v>4872</v>
      </c>
      <c r="E17" s="277">
        <v>2459</v>
      </c>
      <c r="F17" s="277">
        <v>2413</v>
      </c>
      <c r="G17" s="163">
        <f t="shared" si="0"/>
        <v>204.70588235294116</v>
      </c>
      <c r="I17" s="276"/>
      <c r="J17" s="276"/>
      <c r="M17" s="20"/>
      <c r="N17" s="20"/>
      <c r="O17" s="20"/>
    </row>
    <row r="18" spans="1:15" s="156" customFormat="1" ht="12.75" customHeight="1">
      <c r="A18" s="275" t="s">
        <v>320</v>
      </c>
      <c r="B18" s="281">
        <v>24.3</v>
      </c>
      <c r="C18" s="174">
        <v>2738</v>
      </c>
      <c r="D18" s="277">
        <v>4738</v>
      </c>
      <c r="E18" s="277">
        <v>2350</v>
      </c>
      <c r="F18" s="277">
        <v>2388</v>
      </c>
      <c r="G18" s="163">
        <f t="shared" si="0"/>
        <v>194.97942386831275</v>
      </c>
      <c r="I18" s="276"/>
      <c r="J18" s="276"/>
      <c r="M18" s="20"/>
      <c r="N18" s="20"/>
      <c r="O18" s="20"/>
    </row>
    <row r="19" spans="1:15" s="156" customFormat="1" ht="12.75" customHeight="1">
      <c r="A19" s="275" t="s">
        <v>319</v>
      </c>
      <c r="B19" s="281">
        <v>21.9</v>
      </c>
      <c r="C19" s="174">
        <v>2279</v>
      </c>
      <c r="D19" s="277">
        <v>3979</v>
      </c>
      <c r="E19" s="277">
        <v>1971</v>
      </c>
      <c r="F19" s="277">
        <v>2008</v>
      </c>
      <c r="G19" s="163">
        <f t="shared" si="0"/>
        <v>181.68949771689498</v>
      </c>
      <c r="I19" s="276"/>
      <c r="J19" s="276"/>
      <c r="M19" s="20"/>
      <c r="N19" s="20"/>
      <c r="O19" s="20"/>
    </row>
    <row r="20" spans="1:15" s="156" customFormat="1" ht="12.75" customHeight="1">
      <c r="A20" s="275" t="s">
        <v>318</v>
      </c>
      <c r="B20" s="281">
        <v>23</v>
      </c>
      <c r="C20" s="174">
        <v>2039</v>
      </c>
      <c r="D20" s="277">
        <v>3307</v>
      </c>
      <c r="E20" s="277">
        <v>1727</v>
      </c>
      <c r="F20" s="277">
        <v>1580</v>
      </c>
      <c r="G20" s="163">
        <f t="shared" si="0"/>
        <v>143.7826086956522</v>
      </c>
      <c r="I20" s="276"/>
      <c r="J20" s="276"/>
      <c r="M20" s="20"/>
      <c r="N20" s="20"/>
      <c r="O20" s="20"/>
    </row>
    <row r="21" spans="1:15" s="156" customFormat="1" ht="12.75" customHeight="1">
      <c r="A21" s="275" t="s">
        <v>317</v>
      </c>
      <c r="B21" s="281">
        <v>13</v>
      </c>
      <c r="C21" s="174">
        <v>1897</v>
      </c>
      <c r="D21" s="277">
        <v>3238</v>
      </c>
      <c r="E21" s="277">
        <v>1704</v>
      </c>
      <c r="F21" s="277">
        <v>1534</v>
      </c>
      <c r="G21" s="163">
        <f t="shared" si="0"/>
        <v>249.07692307692307</v>
      </c>
      <c r="I21" s="276"/>
      <c r="J21" s="276"/>
      <c r="M21" s="20"/>
      <c r="N21" s="20"/>
      <c r="O21" s="20"/>
    </row>
    <row r="22" spans="1:15" s="156" customFormat="1" ht="12.75" customHeight="1">
      <c r="A22" s="275" t="s">
        <v>316</v>
      </c>
      <c r="B22" s="281">
        <v>25</v>
      </c>
      <c r="C22" s="174">
        <v>1775</v>
      </c>
      <c r="D22" s="277">
        <v>3179</v>
      </c>
      <c r="E22" s="277">
        <v>1669</v>
      </c>
      <c r="F22" s="277">
        <v>1510</v>
      </c>
      <c r="G22" s="163">
        <f t="shared" si="0"/>
        <v>127.16</v>
      </c>
      <c r="I22" s="276"/>
      <c r="J22" s="276"/>
      <c r="M22" s="20"/>
      <c r="N22" s="20"/>
      <c r="O22" s="20"/>
    </row>
    <row r="23" spans="1:15" s="156" customFormat="1" ht="12.75" customHeight="1">
      <c r="A23" s="275" t="s">
        <v>315</v>
      </c>
      <c r="B23" s="281">
        <v>16</v>
      </c>
      <c r="C23" s="174">
        <v>1375</v>
      </c>
      <c r="D23" s="277">
        <v>2610</v>
      </c>
      <c r="E23" s="277">
        <v>1235</v>
      </c>
      <c r="F23" s="277">
        <v>1375</v>
      </c>
      <c r="G23" s="163">
        <f t="shared" si="0"/>
        <v>163.125</v>
      </c>
      <c r="I23" s="276"/>
      <c r="J23" s="276"/>
      <c r="M23" s="20"/>
      <c r="N23" s="20"/>
      <c r="O23" s="20"/>
    </row>
    <row r="24" spans="1:15" s="156" customFormat="1" ht="12.75" customHeight="1">
      <c r="A24" s="275" t="s">
        <v>314</v>
      </c>
      <c r="B24" s="281">
        <v>12.8</v>
      </c>
      <c r="C24" s="174">
        <v>1212</v>
      </c>
      <c r="D24" s="277">
        <v>2349</v>
      </c>
      <c r="E24" s="277">
        <v>1146</v>
      </c>
      <c r="F24" s="277">
        <v>1203</v>
      </c>
      <c r="G24" s="163">
        <f t="shared" si="0"/>
        <v>183.515625</v>
      </c>
      <c r="I24" s="276"/>
      <c r="J24" s="276"/>
      <c r="M24" s="20"/>
      <c r="N24" s="20"/>
      <c r="O24" s="20"/>
    </row>
    <row r="25" spans="1:15" s="156" customFormat="1" ht="12.75" customHeight="1">
      <c r="A25" s="275" t="s">
        <v>313</v>
      </c>
      <c r="B25" s="281">
        <v>17.3</v>
      </c>
      <c r="C25" s="174">
        <v>988</v>
      </c>
      <c r="D25" s="277">
        <v>2254</v>
      </c>
      <c r="E25" s="277">
        <v>1136</v>
      </c>
      <c r="F25" s="277">
        <v>1118</v>
      </c>
      <c r="G25" s="163">
        <f t="shared" si="0"/>
        <v>130.28901734104045</v>
      </c>
      <c r="I25" s="276"/>
      <c r="J25" s="276"/>
      <c r="M25" s="20"/>
      <c r="N25" s="20"/>
      <c r="O25" s="20"/>
    </row>
    <row r="26" spans="1:15" s="156" customFormat="1" ht="12.75" customHeight="1">
      <c r="A26" s="275" t="s">
        <v>312</v>
      </c>
      <c r="B26" s="281">
        <v>17.6</v>
      </c>
      <c r="C26" s="174">
        <v>1601</v>
      </c>
      <c r="D26" s="277">
        <v>3021</v>
      </c>
      <c r="E26" s="277">
        <v>1515</v>
      </c>
      <c r="F26" s="277">
        <v>1506</v>
      </c>
      <c r="G26" s="163">
        <f t="shared" si="0"/>
        <v>171.64772727272725</v>
      </c>
      <c r="I26" s="276"/>
      <c r="J26" s="276"/>
      <c r="M26" s="20"/>
      <c r="N26" s="20"/>
      <c r="O26" s="20"/>
    </row>
    <row r="27" spans="1:15" s="156" customFormat="1" ht="12.75" customHeight="1">
      <c r="A27" s="275" t="s">
        <v>311</v>
      </c>
      <c r="B27" s="281">
        <v>18.7</v>
      </c>
      <c r="C27" s="174">
        <v>1506</v>
      </c>
      <c r="D27" s="277">
        <v>2901</v>
      </c>
      <c r="E27" s="277">
        <v>1447</v>
      </c>
      <c r="F27" s="277">
        <v>1454</v>
      </c>
      <c r="G27" s="163">
        <f t="shared" si="0"/>
        <v>155.13368983957218</v>
      </c>
      <c r="I27" s="276"/>
      <c r="J27" s="276"/>
      <c r="M27" s="20"/>
      <c r="N27" s="20"/>
      <c r="O27" s="20"/>
    </row>
    <row r="28" spans="1:15" s="156" customFormat="1" ht="12.75" customHeight="1">
      <c r="A28" s="275" t="s">
        <v>310</v>
      </c>
      <c r="B28" s="281">
        <v>17.9</v>
      </c>
      <c r="C28" s="174">
        <v>986</v>
      </c>
      <c r="D28" s="277">
        <v>2070</v>
      </c>
      <c r="E28" s="277">
        <v>1036</v>
      </c>
      <c r="F28" s="277">
        <v>1034</v>
      </c>
      <c r="G28" s="163">
        <f t="shared" si="0"/>
        <v>115.64245810055867</v>
      </c>
      <c r="I28" s="276"/>
      <c r="J28" s="276"/>
      <c r="M28" s="20"/>
      <c r="N28" s="20"/>
      <c r="O28" s="20"/>
    </row>
    <row r="29" spans="1:15" s="156" customFormat="1" ht="12.75" customHeight="1">
      <c r="A29" s="286" t="s">
        <v>309</v>
      </c>
      <c r="B29" s="281">
        <v>8.3</v>
      </c>
      <c r="C29" s="174">
        <v>692</v>
      </c>
      <c r="D29" s="277">
        <v>1371</v>
      </c>
      <c r="E29" s="277">
        <v>674</v>
      </c>
      <c r="F29" s="277">
        <v>697</v>
      </c>
      <c r="G29" s="163">
        <f t="shared" si="0"/>
        <v>165.18072289156626</v>
      </c>
      <c r="I29" s="276"/>
      <c r="J29" s="276"/>
      <c r="M29" s="20"/>
      <c r="N29" s="20"/>
      <c r="O29" s="20"/>
    </row>
    <row r="30" spans="1:15" s="156" customFormat="1" ht="12.75" customHeight="1">
      <c r="A30" s="286" t="s">
        <v>307</v>
      </c>
      <c r="B30" s="281">
        <v>12.6</v>
      </c>
      <c r="C30" s="174">
        <v>687</v>
      </c>
      <c r="D30" s="277">
        <v>1443</v>
      </c>
      <c r="E30" s="277">
        <v>753</v>
      </c>
      <c r="F30" s="277">
        <v>690</v>
      </c>
      <c r="G30" s="163">
        <f t="shared" si="0"/>
        <v>114.52380952380953</v>
      </c>
      <c r="I30" s="276"/>
      <c r="J30" s="276"/>
      <c r="M30" s="20"/>
      <c r="N30" s="20"/>
      <c r="O30" s="20"/>
    </row>
    <row r="31" spans="1:15" s="156" customFormat="1" ht="12.75" customHeight="1">
      <c r="A31" s="275" t="s">
        <v>305</v>
      </c>
      <c r="B31" s="281">
        <v>26.1</v>
      </c>
      <c r="C31" s="174">
        <v>1124</v>
      </c>
      <c r="D31" s="277">
        <v>2264</v>
      </c>
      <c r="E31" s="277">
        <v>1128</v>
      </c>
      <c r="F31" s="277">
        <v>1136</v>
      </c>
      <c r="G31" s="163">
        <f t="shared" si="0"/>
        <v>86.74329501915709</v>
      </c>
      <c r="I31" s="276"/>
      <c r="J31" s="276"/>
      <c r="M31" s="20"/>
      <c r="N31" s="20"/>
      <c r="O31" s="20"/>
    </row>
    <row r="32" spans="1:15" s="156" customFormat="1" ht="12.75" customHeight="1">
      <c r="A32" s="275" t="s">
        <v>304</v>
      </c>
      <c r="B32" s="281">
        <v>21.5</v>
      </c>
      <c r="C32" s="174">
        <v>793</v>
      </c>
      <c r="D32" s="277">
        <v>1649</v>
      </c>
      <c r="E32" s="277">
        <v>854</v>
      </c>
      <c r="F32" s="277">
        <v>795</v>
      </c>
      <c r="G32" s="163">
        <f t="shared" si="0"/>
        <v>76.69767441860465</v>
      </c>
      <c r="I32" s="276"/>
      <c r="J32" s="276"/>
      <c r="M32" s="20"/>
      <c r="N32" s="20"/>
      <c r="O32" s="20"/>
    </row>
    <row r="33" spans="1:15" s="156" customFormat="1" ht="12.75" customHeight="1">
      <c r="A33" s="275" t="s">
        <v>303</v>
      </c>
      <c r="B33" s="281">
        <v>14.6</v>
      </c>
      <c r="C33" s="174">
        <v>579</v>
      </c>
      <c r="D33" s="277">
        <v>1178</v>
      </c>
      <c r="E33" s="277">
        <v>606</v>
      </c>
      <c r="F33" s="277">
        <v>572</v>
      </c>
      <c r="G33" s="163">
        <f t="shared" si="0"/>
        <v>80.68493150684932</v>
      </c>
      <c r="I33" s="276"/>
      <c r="J33" s="276"/>
      <c r="M33" s="20"/>
      <c r="N33" s="20"/>
      <c r="O33" s="20"/>
    </row>
    <row r="34" spans="1:15" s="156" customFormat="1" ht="12.75" customHeight="1">
      <c r="A34" s="275" t="s">
        <v>302</v>
      </c>
      <c r="B34" s="281">
        <v>16.1</v>
      </c>
      <c r="C34" s="174">
        <v>426</v>
      </c>
      <c r="D34" s="277">
        <v>933</v>
      </c>
      <c r="E34" s="277">
        <v>462</v>
      </c>
      <c r="F34" s="277">
        <v>471</v>
      </c>
      <c r="G34" s="163">
        <f t="shared" si="0"/>
        <v>57.950310559006205</v>
      </c>
      <c r="I34" s="276"/>
      <c r="J34" s="276"/>
      <c r="M34" s="20"/>
      <c r="N34" s="20"/>
      <c r="O34" s="20"/>
    </row>
    <row r="35" spans="1:15" s="156" customFormat="1" ht="12.75" customHeight="1">
      <c r="A35" s="275" t="s">
        <v>301</v>
      </c>
      <c r="B35" s="281">
        <v>14.6</v>
      </c>
      <c r="C35" s="174">
        <v>275</v>
      </c>
      <c r="D35" s="277">
        <v>565</v>
      </c>
      <c r="E35" s="277">
        <v>315</v>
      </c>
      <c r="F35" s="277">
        <v>250</v>
      </c>
      <c r="G35" s="163">
        <f t="shared" si="0"/>
        <v>38.6986301369863</v>
      </c>
      <c r="I35" s="276"/>
      <c r="J35" s="276"/>
      <c r="M35" s="20"/>
      <c r="N35" s="20"/>
      <c r="O35" s="20"/>
    </row>
    <row r="36" spans="1:15" s="156" customFormat="1" ht="12.75" customHeight="1">
      <c r="A36" s="275" t="s">
        <v>300</v>
      </c>
      <c r="B36" s="281">
        <v>24.9</v>
      </c>
      <c r="C36" s="174">
        <v>41</v>
      </c>
      <c r="D36" s="277">
        <v>41</v>
      </c>
      <c r="E36" s="277">
        <v>41</v>
      </c>
      <c r="F36" s="277">
        <v>0</v>
      </c>
      <c r="G36" s="163">
        <f t="shared" si="0"/>
        <v>1.6465863453815262</v>
      </c>
      <c r="I36" s="276"/>
      <c r="J36" s="276"/>
      <c r="M36" s="20"/>
      <c r="N36" s="20"/>
      <c r="O36" s="20"/>
    </row>
    <row r="37" spans="1:15" s="156" customFormat="1" ht="12.75" customHeight="1">
      <c r="A37" s="275" t="s">
        <v>299</v>
      </c>
      <c r="B37" s="281">
        <v>26.4</v>
      </c>
      <c r="C37" s="174">
        <v>311</v>
      </c>
      <c r="D37" s="277">
        <v>630</v>
      </c>
      <c r="E37" s="277">
        <v>361</v>
      </c>
      <c r="F37" s="277">
        <v>269</v>
      </c>
      <c r="G37" s="163">
        <f t="shared" si="0"/>
        <v>23.863636363636363</v>
      </c>
      <c r="I37" s="276"/>
      <c r="J37" s="276"/>
      <c r="M37" s="20"/>
      <c r="N37" s="20"/>
      <c r="O37" s="20"/>
    </row>
    <row r="38" spans="1:15" s="156" customFormat="1" ht="12.75" customHeight="1">
      <c r="A38" s="275" t="s">
        <v>298</v>
      </c>
      <c r="B38" s="281">
        <v>25</v>
      </c>
      <c r="C38" s="174">
        <v>496</v>
      </c>
      <c r="D38" s="277">
        <v>962</v>
      </c>
      <c r="E38" s="277">
        <v>480</v>
      </c>
      <c r="F38" s="277">
        <v>482</v>
      </c>
      <c r="G38" s="163">
        <f t="shared" si="0"/>
        <v>38.48</v>
      </c>
      <c r="I38" s="276"/>
      <c r="J38" s="276"/>
      <c r="M38" s="20"/>
      <c r="N38" s="20"/>
      <c r="O38" s="20"/>
    </row>
    <row r="39" spans="1:15" s="156" customFormat="1" ht="12.75" customHeight="1">
      <c r="A39" s="275" t="s">
        <v>297</v>
      </c>
      <c r="B39" s="281">
        <v>38.8</v>
      </c>
      <c r="C39" s="174">
        <v>543</v>
      </c>
      <c r="D39" s="277">
        <v>894</v>
      </c>
      <c r="E39" s="277">
        <v>479</v>
      </c>
      <c r="F39" s="277">
        <v>415</v>
      </c>
      <c r="G39" s="163">
        <f t="shared" si="0"/>
        <v>23.041237113402065</v>
      </c>
      <c r="I39" s="276"/>
      <c r="J39" s="276"/>
      <c r="M39" s="20"/>
      <c r="N39" s="20"/>
      <c r="O39" s="20"/>
    </row>
    <row r="40" spans="1:15" s="156" customFormat="1" ht="12.75" customHeight="1">
      <c r="A40" s="275" t="s">
        <v>296</v>
      </c>
      <c r="B40" s="281">
        <v>21.7</v>
      </c>
      <c r="C40" s="174">
        <v>2201</v>
      </c>
      <c r="D40" s="277">
        <v>3659</v>
      </c>
      <c r="E40" s="277">
        <v>1834</v>
      </c>
      <c r="F40" s="277">
        <v>1825</v>
      </c>
      <c r="G40" s="163">
        <f t="shared" si="0"/>
        <v>168.61751152073734</v>
      </c>
      <c r="I40" s="276"/>
      <c r="J40" s="276"/>
      <c r="M40" s="20"/>
      <c r="N40" s="20"/>
      <c r="O40" s="20"/>
    </row>
    <row r="41" spans="1:15" s="156" customFormat="1" ht="12.75" customHeight="1">
      <c r="A41" s="275" t="s">
        <v>295</v>
      </c>
      <c r="B41" s="281">
        <v>19.8</v>
      </c>
      <c r="C41" s="174">
        <v>1881</v>
      </c>
      <c r="D41" s="277">
        <v>3411</v>
      </c>
      <c r="E41" s="277">
        <v>1677</v>
      </c>
      <c r="F41" s="277">
        <v>1734</v>
      </c>
      <c r="G41" s="163">
        <f t="shared" si="0"/>
        <v>172.27272727272728</v>
      </c>
      <c r="I41" s="276"/>
      <c r="J41" s="276"/>
      <c r="M41" s="20"/>
      <c r="N41" s="20"/>
      <c r="O41" s="20"/>
    </row>
    <row r="42" spans="1:15" s="156" customFormat="1" ht="12.75" customHeight="1">
      <c r="A42" s="275" t="s">
        <v>294</v>
      </c>
      <c r="B42" s="281">
        <v>23.1</v>
      </c>
      <c r="C42" s="174">
        <v>2870</v>
      </c>
      <c r="D42" s="277">
        <v>5156</v>
      </c>
      <c r="E42" s="277">
        <v>2521</v>
      </c>
      <c r="F42" s="277">
        <v>2635</v>
      </c>
      <c r="G42" s="163">
        <f t="shared" si="0"/>
        <v>223.2034632034632</v>
      </c>
      <c r="I42" s="276"/>
      <c r="J42" s="276"/>
      <c r="M42" s="20"/>
      <c r="N42" s="20"/>
      <c r="O42" s="20"/>
    </row>
    <row r="43" spans="1:15" s="156" customFormat="1" ht="12.75" customHeight="1">
      <c r="A43" s="275" t="s">
        <v>293</v>
      </c>
      <c r="B43" s="281">
        <v>22</v>
      </c>
      <c r="C43" s="174">
        <v>1050</v>
      </c>
      <c r="D43" s="277">
        <v>1972</v>
      </c>
      <c r="E43" s="277">
        <v>1003</v>
      </c>
      <c r="F43" s="277">
        <v>969</v>
      </c>
      <c r="G43" s="163">
        <f t="shared" si="0"/>
        <v>89.63636363636364</v>
      </c>
      <c r="I43" s="276"/>
      <c r="J43" s="276"/>
      <c r="M43" s="20"/>
      <c r="N43" s="20"/>
      <c r="O43" s="20"/>
    </row>
    <row r="44" spans="1:15" s="156" customFormat="1" ht="12.75" customHeight="1">
      <c r="A44" s="275" t="s">
        <v>292</v>
      </c>
      <c r="B44" s="281">
        <v>11</v>
      </c>
      <c r="C44" s="174">
        <v>1356</v>
      </c>
      <c r="D44" s="277">
        <v>2376</v>
      </c>
      <c r="E44" s="277">
        <v>1237</v>
      </c>
      <c r="F44" s="277">
        <v>1139</v>
      </c>
      <c r="G44" s="163">
        <f t="shared" si="0"/>
        <v>216</v>
      </c>
      <c r="I44" s="276"/>
      <c r="J44" s="276"/>
      <c r="M44" s="20"/>
      <c r="N44" s="20"/>
      <c r="O44" s="20"/>
    </row>
    <row r="45" spans="1:15" s="156" customFormat="1" ht="12.75" customHeight="1">
      <c r="A45" s="275" t="s">
        <v>291</v>
      </c>
      <c r="B45" s="281">
        <v>22</v>
      </c>
      <c r="C45" s="174">
        <v>1185</v>
      </c>
      <c r="D45" s="277">
        <v>2285</v>
      </c>
      <c r="E45" s="277">
        <v>1206</v>
      </c>
      <c r="F45" s="277">
        <v>1079</v>
      </c>
      <c r="G45" s="163">
        <f t="shared" si="0"/>
        <v>103.86363636363636</v>
      </c>
      <c r="I45" s="276"/>
      <c r="J45" s="276"/>
      <c r="M45" s="20"/>
      <c r="N45" s="20"/>
      <c r="O45" s="20"/>
    </row>
    <row r="46" spans="1:15" s="156" customFormat="1" ht="12.75" customHeight="1">
      <c r="A46" s="275" t="s">
        <v>290</v>
      </c>
      <c r="B46" s="281">
        <v>30</v>
      </c>
      <c r="C46" s="174">
        <v>1262</v>
      </c>
      <c r="D46" s="277">
        <v>2401</v>
      </c>
      <c r="E46" s="277">
        <v>1216</v>
      </c>
      <c r="F46" s="277">
        <v>1185</v>
      </c>
      <c r="G46" s="163">
        <f t="shared" si="0"/>
        <v>80.03333333333333</v>
      </c>
      <c r="I46" s="276"/>
      <c r="J46" s="276"/>
      <c r="M46" s="20"/>
      <c r="N46" s="20"/>
      <c r="O46" s="20"/>
    </row>
    <row r="47" spans="1:15" s="156" customFormat="1" ht="12.75" customHeight="1">
      <c r="A47" s="275" t="s">
        <v>289</v>
      </c>
      <c r="B47" s="281">
        <v>16</v>
      </c>
      <c r="C47" s="174">
        <v>2100</v>
      </c>
      <c r="D47" s="277">
        <v>4106</v>
      </c>
      <c r="E47" s="277">
        <v>2021</v>
      </c>
      <c r="F47" s="277">
        <v>2085</v>
      </c>
      <c r="G47" s="163">
        <f t="shared" si="0"/>
        <v>256.625</v>
      </c>
      <c r="I47" s="276"/>
      <c r="J47" s="276"/>
      <c r="M47" s="20"/>
      <c r="N47" s="20"/>
      <c r="O47" s="20"/>
    </row>
    <row r="48" spans="1:15" s="156" customFormat="1" ht="12.75" customHeight="1">
      <c r="A48" s="275" t="s">
        <v>288</v>
      </c>
      <c r="B48" s="281">
        <v>16</v>
      </c>
      <c r="C48" s="174">
        <v>1840</v>
      </c>
      <c r="D48" s="277">
        <v>3591</v>
      </c>
      <c r="E48" s="277">
        <v>1755</v>
      </c>
      <c r="F48" s="277">
        <v>1836</v>
      </c>
      <c r="G48" s="163">
        <f t="shared" si="0"/>
        <v>224.4375</v>
      </c>
      <c r="I48" s="276"/>
      <c r="J48" s="276"/>
      <c r="M48" s="20"/>
      <c r="N48" s="20"/>
      <c r="O48" s="20"/>
    </row>
    <row r="49" spans="1:15" s="156" customFormat="1" ht="12.75" customHeight="1">
      <c r="A49" s="275" t="s">
        <v>287</v>
      </c>
      <c r="B49" s="281">
        <v>19</v>
      </c>
      <c r="C49" s="174">
        <v>2510</v>
      </c>
      <c r="D49" s="277">
        <v>5050</v>
      </c>
      <c r="E49" s="277">
        <v>2408</v>
      </c>
      <c r="F49" s="277">
        <v>2642</v>
      </c>
      <c r="G49" s="163">
        <f t="shared" si="0"/>
        <v>265.7894736842105</v>
      </c>
      <c r="I49" s="276"/>
      <c r="J49" s="276"/>
      <c r="M49" s="20"/>
      <c r="N49" s="20"/>
      <c r="O49" s="20"/>
    </row>
    <row r="50" spans="1:15" s="156" customFormat="1" ht="12.75" customHeight="1">
      <c r="A50" s="275" t="s">
        <v>286</v>
      </c>
      <c r="B50" s="281">
        <v>11</v>
      </c>
      <c r="C50" s="174">
        <v>1686</v>
      </c>
      <c r="D50" s="277">
        <v>3713</v>
      </c>
      <c r="E50" s="277">
        <v>1770</v>
      </c>
      <c r="F50" s="277">
        <v>1943</v>
      </c>
      <c r="G50" s="163">
        <f t="shared" si="0"/>
        <v>337.54545454545456</v>
      </c>
      <c r="I50" s="276"/>
      <c r="J50" s="276"/>
      <c r="M50" s="20"/>
      <c r="N50" s="20"/>
      <c r="O50" s="20"/>
    </row>
    <row r="51" spans="1:15" s="156" customFormat="1" ht="12.75" customHeight="1">
      <c r="A51" s="275" t="s">
        <v>285</v>
      </c>
      <c r="B51" s="281">
        <v>70.6</v>
      </c>
      <c r="C51" s="174">
        <v>3499</v>
      </c>
      <c r="D51" s="277">
        <v>7086</v>
      </c>
      <c r="E51" s="277">
        <v>3509</v>
      </c>
      <c r="F51" s="277">
        <v>3577</v>
      </c>
      <c r="G51" s="163">
        <f t="shared" si="0"/>
        <v>100.36827195467423</v>
      </c>
      <c r="I51" s="276"/>
      <c r="J51" s="276"/>
      <c r="M51" s="20"/>
      <c r="N51" s="20"/>
      <c r="O51" s="20"/>
    </row>
    <row r="52" spans="1:15" s="156" customFormat="1" ht="12.75" customHeight="1">
      <c r="A52" s="275" t="s">
        <v>284</v>
      </c>
      <c r="B52" s="281">
        <v>65.5</v>
      </c>
      <c r="C52" s="174">
        <v>2613</v>
      </c>
      <c r="D52" s="277">
        <v>5088</v>
      </c>
      <c r="E52" s="277">
        <v>2535</v>
      </c>
      <c r="F52" s="277">
        <v>2553</v>
      </c>
      <c r="G52" s="163">
        <f t="shared" si="0"/>
        <v>77.6793893129771</v>
      </c>
      <c r="I52" s="276"/>
      <c r="J52" s="276"/>
      <c r="M52" s="20"/>
      <c r="N52" s="20"/>
      <c r="O52" s="20"/>
    </row>
    <row r="53" spans="1:15" s="156" customFormat="1" ht="12.75" customHeight="1">
      <c r="A53" s="370" t="s">
        <v>283</v>
      </c>
      <c r="B53" s="371">
        <v>26.8</v>
      </c>
      <c r="C53" s="372">
        <v>1867</v>
      </c>
      <c r="D53" s="373">
        <v>3564</v>
      </c>
      <c r="E53" s="373">
        <v>1702</v>
      </c>
      <c r="F53" s="373">
        <v>1862</v>
      </c>
      <c r="G53" s="159">
        <f t="shared" si="0"/>
        <v>132.98507462686567</v>
      </c>
      <c r="I53" s="276"/>
      <c r="J53" s="276"/>
      <c r="M53" s="20"/>
      <c r="N53" s="20"/>
      <c r="O53" s="20"/>
    </row>
    <row r="54" spans="1:15" s="156" customFormat="1" ht="12.75" customHeight="1">
      <c r="A54" s="285" t="s">
        <v>282</v>
      </c>
      <c r="B54" s="284">
        <v>23</v>
      </c>
      <c r="C54" s="283">
        <v>2625</v>
      </c>
      <c r="D54" s="283">
        <v>4800</v>
      </c>
      <c r="E54" s="283">
        <v>2431</v>
      </c>
      <c r="F54" s="283">
        <v>2369</v>
      </c>
      <c r="G54" s="282">
        <f t="shared" si="0"/>
        <v>208.69565217391303</v>
      </c>
      <c r="I54" s="276"/>
      <c r="J54" s="276"/>
      <c r="M54" s="20"/>
      <c r="N54" s="20"/>
      <c r="O54" s="20"/>
    </row>
    <row r="55" spans="1:15" s="156" customFormat="1" ht="12.75" customHeight="1">
      <c r="A55" s="275" t="s">
        <v>281</v>
      </c>
      <c r="B55" s="281">
        <v>18.4</v>
      </c>
      <c r="C55" s="174">
        <v>1072</v>
      </c>
      <c r="D55" s="277">
        <v>2223</v>
      </c>
      <c r="E55" s="277">
        <v>1081</v>
      </c>
      <c r="F55" s="277">
        <v>1142</v>
      </c>
      <c r="G55" s="163">
        <f t="shared" si="0"/>
        <v>120.81521739130436</v>
      </c>
      <c r="I55" s="276"/>
      <c r="J55" s="276"/>
      <c r="M55" s="20"/>
      <c r="N55" s="20"/>
      <c r="O55" s="20"/>
    </row>
    <row r="56" spans="1:15" s="156" customFormat="1" ht="12.75" customHeight="1">
      <c r="A56" s="275" t="s">
        <v>280</v>
      </c>
      <c r="B56" s="281">
        <v>19</v>
      </c>
      <c r="C56" s="174">
        <v>2061</v>
      </c>
      <c r="D56" s="277">
        <v>4016</v>
      </c>
      <c r="E56" s="277">
        <v>2062</v>
      </c>
      <c r="F56" s="277">
        <v>1954</v>
      </c>
      <c r="G56" s="163">
        <f t="shared" si="0"/>
        <v>211.3684210526316</v>
      </c>
      <c r="I56" s="276"/>
      <c r="J56" s="276"/>
      <c r="M56" s="20"/>
      <c r="N56" s="20"/>
      <c r="O56" s="20"/>
    </row>
    <row r="57" spans="1:15" s="156" customFormat="1" ht="12.75" customHeight="1">
      <c r="A57" s="275" t="s">
        <v>279</v>
      </c>
      <c r="B57" s="281">
        <v>13</v>
      </c>
      <c r="C57" s="174">
        <v>1007</v>
      </c>
      <c r="D57" s="277">
        <v>1829</v>
      </c>
      <c r="E57" s="277">
        <v>955</v>
      </c>
      <c r="F57" s="277">
        <v>874</v>
      </c>
      <c r="G57" s="163">
        <f t="shared" si="0"/>
        <v>140.69230769230768</v>
      </c>
      <c r="I57" s="276"/>
      <c r="J57" s="276"/>
      <c r="M57" s="20"/>
      <c r="N57" s="20"/>
      <c r="O57" s="20"/>
    </row>
    <row r="58" spans="1:15" s="156" customFormat="1" ht="12.75" customHeight="1">
      <c r="A58" s="275" t="s">
        <v>278</v>
      </c>
      <c r="B58" s="281">
        <v>20.2</v>
      </c>
      <c r="C58" s="174">
        <v>1962</v>
      </c>
      <c r="D58" s="277">
        <v>3793</v>
      </c>
      <c r="E58" s="277">
        <v>2039</v>
      </c>
      <c r="F58" s="277">
        <v>1754</v>
      </c>
      <c r="G58" s="163">
        <f t="shared" si="0"/>
        <v>187.77227722772278</v>
      </c>
      <c r="I58" s="276"/>
      <c r="J58" s="276"/>
      <c r="M58" s="20"/>
      <c r="N58" s="20"/>
      <c r="O58" s="20"/>
    </row>
    <row r="59" spans="1:15" s="156" customFormat="1" ht="12.75" customHeight="1">
      <c r="A59" s="275" t="s">
        <v>277</v>
      </c>
      <c r="B59" s="281">
        <v>13</v>
      </c>
      <c r="C59" s="174">
        <v>951</v>
      </c>
      <c r="D59" s="277">
        <v>2022</v>
      </c>
      <c r="E59" s="277">
        <v>981</v>
      </c>
      <c r="F59" s="277">
        <v>1041</v>
      </c>
      <c r="G59" s="163">
        <f t="shared" si="0"/>
        <v>155.53846153846155</v>
      </c>
      <c r="I59" s="276"/>
      <c r="J59" s="276"/>
      <c r="M59" s="20"/>
      <c r="N59" s="20"/>
      <c r="O59" s="20"/>
    </row>
    <row r="60" spans="1:15" s="156" customFormat="1" ht="12.75" customHeight="1">
      <c r="A60" s="275" t="s">
        <v>276</v>
      </c>
      <c r="B60" s="281">
        <v>28</v>
      </c>
      <c r="C60" s="174">
        <v>2015</v>
      </c>
      <c r="D60" s="277">
        <v>4241</v>
      </c>
      <c r="E60" s="277">
        <v>2163</v>
      </c>
      <c r="F60" s="277">
        <v>2078</v>
      </c>
      <c r="G60" s="163">
        <f t="shared" si="0"/>
        <v>151.46428571428572</v>
      </c>
      <c r="I60" s="276"/>
      <c r="J60" s="276"/>
      <c r="M60" s="20"/>
      <c r="N60" s="20"/>
      <c r="O60" s="20"/>
    </row>
    <row r="61" spans="1:15" s="156" customFormat="1" ht="12.75" customHeight="1">
      <c r="A61" s="275" t="s">
        <v>275</v>
      </c>
      <c r="B61" s="281">
        <v>79.6</v>
      </c>
      <c r="C61" s="174">
        <v>1420</v>
      </c>
      <c r="D61" s="277">
        <v>3085</v>
      </c>
      <c r="E61" s="277">
        <v>1516</v>
      </c>
      <c r="F61" s="277">
        <v>1569</v>
      </c>
      <c r="G61" s="163">
        <f t="shared" si="0"/>
        <v>38.75628140703518</v>
      </c>
      <c r="I61" s="276"/>
      <c r="J61" s="276"/>
      <c r="M61" s="20"/>
      <c r="N61" s="20"/>
      <c r="O61" s="20"/>
    </row>
    <row r="62" spans="1:15" s="156" customFormat="1" ht="12.75" customHeight="1">
      <c r="A62" s="275" t="s">
        <v>274</v>
      </c>
      <c r="B62" s="281">
        <v>43.6</v>
      </c>
      <c r="C62" s="174">
        <v>2002</v>
      </c>
      <c r="D62" s="277">
        <v>3972</v>
      </c>
      <c r="E62" s="277">
        <v>2046</v>
      </c>
      <c r="F62" s="277">
        <v>1926</v>
      </c>
      <c r="G62" s="163">
        <f t="shared" si="0"/>
        <v>91.10091743119266</v>
      </c>
      <c r="I62" s="276"/>
      <c r="J62" s="276"/>
      <c r="M62" s="20"/>
      <c r="N62" s="20"/>
      <c r="O62" s="20"/>
    </row>
    <row r="63" spans="1:15" s="156" customFormat="1" ht="12.75" customHeight="1">
      <c r="A63" s="275" t="s">
        <v>273</v>
      </c>
      <c r="B63" s="281">
        <v>12</v>
      </c>
      <c r="C63" s="277">
        <v>667</v>
      </c>
      <c r="D63" s="277">
        <v>1429</v>
      </c>
      <c r="E63" s="277">
        <v>750</v>
      </c>
      <c r="F63" s="277">
        <v>679</v>
      </c>
      <c r="G63" s="163">
        <f t="shared" si="0"/>
        <v>119.08333333333333</v>
      </c>
      <c r="I63" s="276"/>
      <c r="J63" s="276"/>
      <c r="M63" s="20"/>
      <c r="N63" s="20"/>
      <c r="O63" s="20"/>
    </row>
    <row r="64" spans="1:15" s="156" customFormat="1" ht="12.75" customHeight="1">
      <c r="A64" s="275" t="s">
        <v>272</v>
      </c>
      <c r="B64" s="281">
        <v>22</v>
      </c>
      <c r="C64" s="174">
        <v>1241</v>
      </c>
      <c r="D64" s="277">
        <v>2727</v>
      </c>
      <c r="E64" s="277">
        <v>1352</v>
      </c>
      <c r="F64" s="277">
        <v>1375</v>
      </c>
      <c r="G64" s="163">
        <f t="shared" si="0"/>
        <v>123.95454545454545</v>
      </c>
      <c r="I64" s="276"/>
      <c r="J64" s="276"/>
      <c r="M64" s="20"/>
      <c r="N64" s="20"/>
      <c r="O64" s="20"/>
    </row>
    <row r="65" spans="1:15" s="156" customFormat="1" ht="12.75" customHeight="1">
      <c r="A65" s="275" t="s">
        <v>271</v>
      </c>
      <c r="B65" s="281">
        <v>16</v>
      </c>
      <c r="C65" s="174">
        <v>1577</v>
      </c>
      <c r="D65" s="277">
        <v>2879</v>
      </c>
      <c r="E65" s="277">
        <v>1498</v>
      </c>
      <c r="F65" s="277">
        <v>1381</v>
      </c>
      <c r="G65" s="163">
        <f t="shared" si="0"/>
        <v>179.9375</v>
      </c>
      <c r="I65" s="276"/>
      <c r="J65" s="276"/>
      <c r="M65" s="20"/>
      <c r="N65" s="20"/>
      <c r="O65" s="20"/>
    </row>
    <row r="66" spans="1:15" s="156" customFormat="1" ht="12.75" customHeight="1">
      <c r="A66" s="275" t="s">
        <v>270</v>
      </c>
      <c r="B66" s="281">
        <v>15</v>
      </c>
      <c r="C66" s="174">
        <v>916</v>
      </c>
      <c r="D66" s="277">
        <v>1614</v>
      </c>
      <c r="E66" s="277">
        <v>870</v>
      </c>
      <c r="F66" s="277">
        <v>744</v>
      </c>
      <c r="G66" s="163">
        <f t="shared" si="0"/>
        <v>107.6</v>
      </c>
      <c r="I66" s="276"/>
      <c r="J66" s="276"/>
      <c r="M66" s="20"/>
      <c r="N66" s="20"/>
      <c r="O66" s="20"/>
    </row>
    <row r="67" spans="1:15" s="156" customFormat="1" ht="12.75" customHeight="1">
      <c r="A67" s="275" t="s">
        <v>269</v>
      </c>
      <c r="B67" s="281">
        <v>12</v>
      </c>
      <c r="C67" s="174">
        <v>1194</v>
      </c>
      <c r="D67" s="277">
        <v>2184</v>
      </c>
      <c r="E67" s="277">
        <v>1146</v>
      </c>
      <c r="F67" s="277">
        <v>1038</v>
      </c>
      <c r="G67" s="163">
        <f t="shared" si="0"/>
        <v>182</v>
      </c>
      <c r="I67" s="276"/>
      <c r="J67" s="276"/>
      <c r="M67" s="20"/>
      <c r="N67" s="20"/>
      <c r="O67" s="20"/>
    </row>
    <row r="68" spans="1:15" s="156" customFormat="1" ht="12.75" customHeight="1">
      <c r="A68" s="275" t="s">
        <v>268</v>
      </c>
      <c r="B68" s="281">
        <v>16.8</v>
      </c>
      <c r="C68" s="174">
        <v>1176</v>
      </c>
      <c r="D68" s="277">
        <v>2253</v>
      </c>
      <c r="E68" s="277">
        <v>1208</v>
      </c>
      <c r="F68" s="277">
        <v>1045</v>
      </c>
      <c r="G68" s="163">
        <f t="shared" si="0"/>
        <v>134.10714285714286</v>
      </c>
      <c r="I68" s="276"/>
      <c r="J68" s="276"/>
      <c r="M68" s="20"/>
      <c r="N68" s="20"/>
      <c r="O68" s="20"/>
    </row>
    <row r="69" spans="1:15" s="156" customFormat="1" ht="12.75" customHeight="1">
      <c r="A69" s="286" t="s">
        <v>267</v>
      </c>
      <c r="B69" s="281">
        <v>14</v>
      </c>
      <c r="C69" s="174">
        <v>1385</v>
      </c>
      <c r="D69" s="277">
        <v>2512</v>
      </c>
      <c r="E69" s="277">
        <v>1195</v>
      </c>
      <c r="F69" s="277">
        <v>1317</v>
      </c>
      <c r="G69" s="163">
        <f t="shared" si="0"/>
        <v>179.42857142857142</v>
      </c>
      <c r="I69" s="276"/>
      <c r="J69" s="276"/>
      <c r="M69" s="20"/>
      <c r="N69" s="20"/>
      <c r="O69" s="20"/>
    </row>
    <row r="70" spans="1:15" s="156" customFormat="1" ht="12.75" customHeight="1">
      <c r="A70" s="286" t="s">
        <v>266</v>
      </c>
      <c r="B70" s="281">
        <v>18</v>
      </c>
      <c r="C70" s="174">
        <v>1792</v>
      </c>
      <c r="D70" s="277">
        <v>3129</v>
      </c>
      <c r="E70" s="277">
        <v>1598</v>
      </c>
      <c r="F70" s="277">
        <v>1531</v>
      </c>
      <c r="G70" s="163">
        <f t="shared" si="0"/>
        <v>173.83333333333334</v>
      </c>
      <c r="I70" s="276"/>
      <c r="J70" s="276"/>
      <c r="M70" s="20"/>
      <c r="N70" s="20"/>
      <c r="O70" s="20"/>
    </row>
    <row r="71" spans="1:15" s="156" customFormat="1" ht="12.75" customHeight="1">
      <c r="A71" s="286" t="s">
        <v>265</v>
      </c>
      <c r="B71" s="281">
        <v>21</v>
      </c>
      <c r="C71" s="174">
        <v>1947</v>
      </c>
      <c r="D71" s="277">
        <v>3800</v>
      </c>
      <c r="E71" s="277">
        <v>1904</v>
      </c>
      <c r="F71" s="277">
        <v>1896</v>
      </c>
      <c r="G71" s="163">
        <f aca="true" t="shared" si="1" ref="G71:G134">D71/B71</f>
        <v>180.95238095238096</v>
      </c>
      <c r="I71" s="276"/>
      <c r="J71" s="276"/>
      <c r="M71" s="20"/>
      <c r="N71" s="20"/>
      <c r="O71" s="20"/>
    </row>
    <row r="72" spans="1:15" s="156" customFormat="1" ht="12.75" customHeight="1">
      <c r="A72" s="286" t="s">
        <v>264</v>
      </c>
      <c r="B72" s="281">
        <v>20</v>
      </c>
      <c r="C72" s="174">
        <v>1447</v>
      </c>
      <c r="D72" s="277">
        <v>3089</v>
      </c>
      <c r="E72" s="277">
        <v>1566</v>
      </c>
      <c r="F72" s="277">
        <v>1523</v>
      </c>
      <c r="G72" s="163">
        <f t="shared" si="1"/>
        <v>154.45</v>
      </c>
      <c r="I72" s="276"/>
      <c r="J72" s="276"/>
      <c r="M72" s="20"/>
      <c r="N72" s="20"/>
      <c r="O72" s="20"/>
    </row>
    <row r="73" spans="1:15" s="156" customFormat="1" ht="12.75" customHeight="1">
      <c r="A73" s="275" t="s">
        <v>263</v>
      </c>
      <c r="B73" s="281">
        <v>20.1</v>
      </c>
      <c r="C73" s="174">
        <v>2098</v>
      </c>
      <c r="D73" s="277">
        <v>3657</v>
      </c>
      <c r="E73" s="277">
        <v>1787</v>
      </c>
      <c r="F73" s="277">
        <v>1870</v>
      </c>
      <c r="G73" s="163">
        <f t="shared" si="1"/>
        <v>181.94029850746267</v>
      </c>
      <c r="I73" s="276"/>
      <c r="J73" s="276"/>
      <c r="M73" s="20"/>
      <c r="N73" s="20"/>
      <c r="O73" s="20"/>
    </row>
    <row r="74" spans="1:15" s="156" customFormat="1" ht="12.75" customHeight="1">
      <c r="A74" s="275" t="s">
        <v>262</v>
      </c>
      <c r="B74" s="281">
        <v>17.7</v>
      </c>
      <c r="C74" s="174">
        <v>1871</v>
      </c>
      <c r="D74" s="277">
        <v>3304</v>
      </c>
      <c r="E74" s="277">
        <v>1691</v>
      </c>
      <c r="F74" s="277">
        <v>1613</v>
      </c>
      <c r="G74" s="163">
        <f t="shared" si="1"/>
        <v>186.66666666666669</v>
      </c>
      <c r="I74" s="276"/>
      <c r="J74" s="276"/>
      <c r="M74" s="20"/>
      <c r="N74" s="20"/>
      <c r="O74" s="20"/>
    </row>
    <row r="75" spans="1:15" s="156" customFormat="1" ht="12.75" customHeight="1">
      <c r="A75" s="275" t="s">
        <v>261</v>
      </c>
      <c r="B75" s="281">
        <v>19.7</v>
      </c>
      <c r="C75" s="174">
        <v>1483</v>
      </c>
      <c r="D75" s="277">
        <v>2846</v>
      </c>
      <c r="E75" s="277">
        <v>1382</v>
      </c>
      <c r="F75" s="277">
        <v>1464</v>
      </c>
      <c r="G75" s="163">
        <f t="shared" si="1"/>
        <v>144.46700507614213</v>
      </c>
      <c r="I75" s="276"/>
      <c r="J75" s="276"/>
      <c r="M75" s="20"/>
      <c r="N75" s="20"/>
      <c r="O75" s="20"/>
    </row>
    <row r="76" spans="1:15" s="156" customFormat="1" ht="12.75" customHeight="1">
      <c r="A76" s="275" t="s">
        <v>260</v>
      </c>
      <c r="B76" s="281">
        <v>42.6</v>
      </c>
      <c r="C76" s="174">
        <v>1339</v>
      </c>
      <c r="D76" s="277">
        <v>2656</v>
      </c>
      <c r="E76" s="277">
        <v>1298</v>
      </c>
      <c r="F76" s="277">
        <v>1358</v>
      </c>
      <c r="G76" s="163">
        <f t="shared" si="1"/>
        <v>62.347417840375584</v>
      </c>
      <c r="I76" s="276"/>
      <c r="J76" s="276"/>
      <c r="M76" s="20"/>
      <c r="N76" s="20"/>
      <c r="O76" s="20"/>
    </row>
    <row r="77" spans="1:15" s="156" customFormat="1" ht="12.75" customHeight="1">
      <c r="A77" s="275" t="s">
        <v>259</v>
      </c>
      <c r="B77" s="281">
        <v>30.2</v>
      </c>
      <c r="C77" s="174">
        <v>1995</v>
      </c>
      <c r="D77" s="277">
        <v>3971</v>
      </c>
      <c r="E77" s="277">
        <v>1994</v>
      </c>
      <c r="F77" s="277">
        <v>1977</v>
      </c>
      <c r="G77" s="163">
        <f t="shared" si="1"/>
        <v>131.49006622516558</v>
      </c>
      <c r="I77" s="276"/>
      <c r="J77" s="276"/>
      <c r="M77" s="20"/>
      <c r="N77" s="20"/>
      <c r="O77" s="20"/>
    </row>
    <row r="78" spans="1:15" s="156" customFormat="1" ht="12.75" customHeight="1">
      <c r="A78" s="275" t="s">
        <v>258</v>
      </c>
      <c r="B78" s="281">
        <v>28.5</v>
      </c>
      <c r="C78" s="174">
        <v>2508</v>
      </c>
      <c r="D78" s="277">
        <v>4460</v>
      </c>
      <c r="E78" s="277">
        <v>2105</v>
      </c>
      <c r="F78" s="277">
        <v>2355</v>
      </c>
      <c r="G78" s="163">
        <f t="shared" si="1"/>
        <v>156.49122807017545</v>
      </c>
      <c r="I78" s="276"/>
      <c r="J78" s="276"/>
      <c r="M78" s="20"/>
      <c r="N78" s="20"/>
      <c r="O78" s="20"/>
    </row>
    <row r="79" spans="1:15" s="156" customFormat="1" ht="12.75" customHeight="1">
      <c r="A79" s="275" t="s">
        <v>257</v>
      </c>
      <c r="B79" s="281">
        <v>13.5</v>
      </c>
      <c r="C79" s="174">
        <v>363</v>
      </c>
      <c r="D79" s="277">
        <v>655</v>
      </c>
      <c r="E79" s="277">
        <v>323</v>
      </c>
      <c r="F79" s="277">
        <v>332</v>
      </c>
      <c r="G79" s="163">
        <f t="shared" si="1"/>
        <v>48.51851851851852</v>
      </c>
      <c r="I79" s="276"/>
      <c r="J79" s="276"/>
      <c r="M79" s="20"/>
      <c r="N79" s="20"/>
      <c r="O79" s="20"/>
    </row>
    <row r="80" spans="1:15" s="156" customFormat="1" ht="12.75" customHeight="1">
      <c r="A80" s="275" t="s">
        <v>256</v>
      </c>
      <c r="B80" s="281">
        <v>25</v>
      </c>
      <c r="C80" s="174">
        <v>1622</v>
      </c>
      <c r="D80" s="277">
        <v>2821</v>
      </c>
      <c r="E80" s="277">
        <v>1401</v>
      </c>
      <c r="F80" s="277">
        <v>1420</v>
      </c>
      <c r="G80" s="163">
        <f t="shared" si="1"/>
        <v>112.84</v>
      </c>
      <c r="I80" s="276"/>
      <c r="J80" s="276"/>
      <c r="M80" s="20"/>
      <c r="N80" s="20"/>
      <c r="O80" s="20"/>
    </row>
    <row r="81" spans="1:15" s="156" customFormat="1" ht="12.75" customHeight="1">
      <c r="A81" s="275" t="s">
        <v>255</v>
      </c>
      <c r="B81" s="281">
        <v>18</v>
      </c>
      <c r="C81" s="236">
        <v>1101</v>
      </c>
      <c r="D81" s="277">
        <v>2033</v>
      </c>
      <c r="E81" s="277">
        <v>1017</v>
      </c>
      <c r="F81" s="277">
        <v>1016</v>
      </c>
      <c r="G81" s="163">
        <f t="shared" si="1"/>
        <v>112.94444444444444</v>
      </c>
      <c r="I81" s="276"/>
      <c r="J81" s="276"/>
      <c r="M81" s="20"/>
      <c r="N81" s="20"/>
      <c r="O81" s="20"/>
    </row>
    <row r="82" spans="1:15" s="156" customFormat="1" ht="12.75" customHeight="1">
      <c r="A82" s="275" t="s">
        <v>254</v>
      </c>
      <c r="B82" s="281">
        <v>17.3</v>
      </c>
      <c r="C82" s="236">
        <v>0</v>
      </c>
      <c r="D82" s="277">
        <v>0</v>
      </c>
      <c r="E82" s="277">
        <v>0</v>
      </c>
      <c r="F82" s="277">
        <v>0</v>
      </c>
      <c r="G82" s="163">
        <f t="shared" si="1"/>
        <v>0</v>
      </c>
      <c r="I82" s="276"/>
      <c r="J82" s="276"/>
      <c r="M82" s="20"/>
      <c r="N82" s="20"/>
      <c r="O82" s="20"/>
    </row>
    <row r="83" spans="1:15" s="156" customFormat="1" ht="12.75" customHeight="1">
      <c r="A83" s="275" t="s">
        <v>253</v>
      </c>
      <c r="B83" s="281">
        <v>13.3</v>
      </c>
      <c r="C83" s="174">
        <v>0</v>
      </c>
      <c r="D83" s="277">
        <v>0</v>
      </c>
      <c r="E83" s="277">
        <v>0</v>
      </c>
      <c r="F83" s="277">
        <v>0</v>
      </c>
      <c r="G83" s="163">
        <f t="shared" si="1"/>
        <v>0</v>
      </c>
      <c r="I83" s="276"/>
      <c r="J83" s="276"/>
      <c r="M83" s="20"/>
      <c r="N83" s="20"/>
      <c r="O83" s="20"/>
    </row>
    <row r="84" spans="1:15" s="156" customFormat="1" ht="12.75" customHeight="1">
      <c r="A84" s="275" t="s">
        <v>512</v>
      </c>
      <c r="B84" s="291">
        <v>16.1</v>
      </c>
      <c r="C84" s="174">
        <v>812</v>
      </c>
      <c r="D84" s="277">
        <v>1781</v>
      </c>
      <c r="E84" s="277">
        <v>898</v>
      </c>
      <c r="F84" s="277">
        <v>883</v>
      </c>
      <c r="G84" s="163">
        <f t="shared" si="1"/>
        <v>110.62111801242236</v>
      </c>
      <c r="I84" s="276"/>
      <c r="J84" s="276"/>
      <c r="M84" s="20"/>
      <c r="N84" s="20"/>
      <c r="O84" s="20"/>
    </row>
    <row r="85" spans="1:15" s="156" customFormat="1" ht="12.75" customHeight="1">
      <c r="A85" s="275" t="s">
        <v>251</v>
      </c>
      <c r="B85" s="291">
        <v>21.2</v>
      </c>
      <c r="C85" s="174">
        <v>1298</v>
      </c>
      <c r="D85" s="277">
        <v>2875</v>
      </c>
      <c r="E85" s="277">
        <v>1468</v>
      </c>
      <c r="F85" s="277">
        <v>1407</v>
      </c>
      <c r="G85" s="163">
        <f t="shared" si="1"/>
        <v>135.61320754716982</v>
      </c>
      <c r="I85" s="276"/>
      <c r="J85" s="276"/>
      <c r="M85" s="20"/>
      <c r="N85" s="20"/>
      <c r="O85" s="20"/>
    </row>
    <row r="86" spans="1:15" s="156" customFormat="1" ht="12.75" customHeight="1">
      <c r="A86" s="275" t="s">
        <v>249</v>
      </c>
      <c r="B86" s="281">
        <v>11.3</v>
      </c>
      <c r="C86" s="174">
        <v>786</v>
      </c>
      <c r="D86" s="277">
        <v>1791</v>
      </c>
      <c r="E86" s="277">
        <v>911</v>
      </c>
      <c r="F86" s="277">
        <v>880</v>
      </c>
      <c r="G86" s="163">
        <f t="shared" si="1"/>
        <v>158.49557522123894</v>
      </c>
      <c r="I86" s="276"/>
      <c r="J86" s="276"/>
      <c r="M86" s="20"/>
      <c r="N86" s="20"/>
      <c r="O86" s="20"/>
    </row>
    <row r="87" spans="1:15" s="156" customFormat="1" ht="12.75" customHeight="1">
      <c r="A87" s="275" t="s">
        <v>247</v>
      </c>
      <c r="B87" s="281">
        <v>12.4</v>
      </c>
      <c r="C87" s="174">
        <v>612</v>
      </c>
      <c r="D87" s="277">
        <v>1387</v>
      </c>
      <c r="E87" s="277">
        <v>695</v>
      </c>
      <c r="F87" s="277">
        <v>692</v>
      </c>
      <c r="G87" s="163">
        <f t="shared" si="1"/>
        <v>111.85483870967741</v>
      </c>
      <c r="I87" s="276"/>
      <c r="J87" s="276"/>
      <c r="M87" s="20"/>
      <c r="N87" s="20"/>
      <c r="O87" s="20"/>
    </row>
    <row r="88" spans="1:15" s="156" customFormat="1" ht="12.75" customHeight="1">
      <c r="A88" s="275" t="s">
        <v>245</v>
      </c>
      <c r="B88" s="281">
        <v>25.7</v>
      </c>
      <c r="C88" s="174">
        <v>1113</v>
      </c>
      <c r="D88" s="277">
        <v>2514</v>
      </c>
      <c r="E88" s="277">
        <v>1265</v>
      </c>
      <c r="F88" s="277">
        <v>1249</v>
      </c>
      <c r="G88" s="163">
        <f t="shared" si="1"/>
        <v>97.82101167315176</v>
      </c>
      <c r="I88" s="276"/>
      <c r="J88" s="276"/>
      <c r="M88" s="20"/>
      <c r="N88" s="20"/>
      <c r="O88" s="20"/>
    </row>
    <row r="89" spans="1:15" s="156" customFormat="1" ht="12.75" customHeight="1">
      <c r="A89" s="275" t="s">
        <v>244</v>
      </c>
      <c r="B89" s="281">
        <v>20.2</v>
      </c>
      <c r="C89" s="174">
        <v>1770</v>
      </c>
      <c r="D89" s="277">
        <v>3389</v>
      </c>
      <c r="E89" s="277">
        <v>1818</v>
      </c>
      <c r="F89" s="277">
        <v>1571</v>
      </c>
      <c r="G89" s="163">
        <f t="shared" si="1"/>
        <v>167.77227722772278</v>
      </c>
      <c r="I89" s="276"/>
      <c r="J89" s="276"/>
      <c r="M89" s="20"/>
      <c r="N89" s="20"/>
      <c r="O89" s="20"/>
    </row>
    <row r="90" spans="1:15" s="156" customFormat="1" ht="12.75" customHeight="1">
      <c r="A90" s="275" t="s">
        <v>243</v>
      </c>
      <c r="B90" s="281">
        <v>13</v>
      </c>
      <c r="C90" s="174">
        <v>763</v>
      </c>
      <c r="D90" s="277">
        <v>1538</v>
      </c>
      <c r="E90" s="277">
        <v>813</v>
      </c>
      <c r="F90" s="277">
        <v>725</v>
      </c>
      <c r="G90" s="163">
        <f t="shared" si="1"/>
        <v>118.3076923076923</v>
      </c>
      <c r="I90" s="276"/>
      <c r="J90" s="276"/>
      <c r="M90" s="20"/>
      <c r="N90" s="20"/>
      <c r="O90" s="20"/>
    </row>
    <row r="91" spans="1:15" s="156" customFormat="1" ht="12.75" customHeight="1">
      <c r="A91" s="275" t="s">
        <v>242</v>
      </c>
      <c r="B91" s="281">
        <v>12</v>
      </c>
      <c r="C91" s="174">
        <v>712</v>
      </c>
      <c r="D91" s="277">
        <v>1312</v>
      </c>
      <c r="E91" s="277">
        <v>685</v>
      </c>
      <c r="F91" s="277">
        <v>627</v>
      </c>
      <c r="G91" s="163">
        <f t="shared" si="1"/>
        <v>109.33333333333333</v>
      </c>
      <c r="I91" s="276"/>
      <c r="J91" s="276"/>
      <c r="M91" s="20"/>
      <c r="N91" s="20"/>
      <c r="O91" s="20"/>
    </row>
    <row r="92" spans="1:15" s="156" customFormat="1" ht="12.75" customHeight="1">
      <c r="A92" s="275" t="s">
        <v>241</v>
      </c>
      <c r="B92" s="281">
        <v>22</v>
      </c>
      <c r="C92" s="174">
        <v>557</v>
      </c>
      <c r="D92" s="277">
        <v>1148</v>
      </c>
      <c r="E92" s="277">
        <v>593</v>
      </c>
      <c r="F92" s="277">
        <v>555</v>
      </c>
      <c r="G92" s="163">
        <f t="shared" si="1"/>
        <v>52.18181818181818</v>
      </c>
      <c r="I92" s="276"/>
      <c r="J92" s="276"/>
      <c r="M92" s="20"/>
      <c r="N92" s="20"/>
      <c r="O92" s="20"/>
    </row>
    <row r="93" spans="1:15" s="156" customFormat="1" ht="12.75" customHeight="1">
      <c r="A93" s="275" t="s">
        <v>240</v>
      </c>
      <c r="B93" s="281">
        <v>30.5</v>
      </c>
      <c r="C93" s="174">
        <v>522</v>
      </c>
      <c r="D93" s="277">
        <v>1014</v>
      </c>
      <c r="E93" s="277">
        <v>548</v>
      </c>
      <c r="F93" s="277">
        <v>466</v>
      </c>
      <c r="G93" s="163">
        <f t="shared" si="1"/>
        <v>33.24590163934426</v>
      </c>
      <c r="I93" s="276"/>
      <c r="J93" s="276"/>
      <c r="M93" s="20"/>
      <c r="N93" s="20"/>
      <c r="O93" s="20"/>
    </row>
    <row r="94" spans="1:15" s="156" customFormat="1" ht="12.75" customHeight="1">
      <c r="A94" s="275" t="s">
        <v>239</v>
      </c>
      <c r="B94" s="281">
        <v>52.7</v>
      </c>
      <c r="C94" s="174">
        <v>1471</v>
      </c>
      <c r="D94" s="277">
        <v>3137</v>
      </c>
      <c r="E94" s="277">
        <v>1584</v>
      </c>
      <c r="F94" s="277">
        <v>1553</v>
      </c>
      <c r="G94" s="163">
        <f t="shared" si="1"/>
        <v>59.52561669829222</v>
      </c>
      <c r="I94" s="276"/>
      <c r="J94" s="276"/>
      <c r="M94" s="20"/>
      <c r="N94" s="20"/>
      <c r="O94" s="20"/>
    </row>
    <row r="95" spans="1:15" s="156" customFormat="1" ht="12.75" customHeight="1">
      <c r="A95" s="275" t="s">
        <v>238</v>
      </c>
      <c r="B95" s="281">
        <v>25</v>
      </c>
      <c r="C95" s="174">
        <v>1026</v>
      </c>
      <c r="D95" s="277">
        <v>2244</v>
      </c>
      <c r="E95" s="277">
        <v>1150</v>
      </c>
      <c r="F95" s="277">
        <v>1094</v>
      </c>
      <c r="G95" s="163">
        <f t="shared" si="1"/>
        <v>89.76</v>
      </c>
      <c r="I95" s="276"/>
      <c r="J95" s="276"/>
      <c r="M95" s="20"/>
      <c r="N95" s="20"/>
      <c r="O95" s="20"/>
    </row>
    <row r="96" spans="1:15" s="156" customFormat="1" ht="12.75" customHeight="1">
      <c r="A96" s="275" t="s">
        <v>237</v>
      </c>
      <c r="B96" s="281">
        <v>26</v>
      </c>
      <c r="C96" s="174">
        <v>1085</v>
      </c>
      <c r="D96" s="277">
        <v>2167</v>
      </c>
      <c r="E96" s="277">
        <v>1095</v>
      </c>
      <c r="F96" s="277">
        <v>1072</v>
      </c>
      <c r="G96" s="163">
        <f t="shared" si="1"/>
        <v>83.34615384615384</v>
      </c>
      <c r="I96" s="276"/>
      <c r="J96" s="276"/>
      <c r="M96" s="20"/>
      <c r="N96" s="20"/>
      <c r="O96" s="20"/>
    </row>
    <row r="97" spans="1:15" s="156" customFormat="1" ht="12.75" customHeight="1">
      <c r="A97" s="275" t="s">
        <v>236</v>
      </c>
      <c r="B97" s="281">
        <v>27</v>
      </c>
      <c r="C97" s="174">
        <v>1192</v>
      </c>
      <c r="D97" s="277">
        <v>2385</v>
      </c>
      <c r="E97" s="277">
        <v>1137</v>
      </c>
      <c r="F97" s="277">
        <v>1248</v>
      </c>
      <c r="G97" s="163">
        <f t="shared" si="1"/>
        <v>88.33333333333333</v>
      </c>
      <c r="I97" s="276"/>
      <c r="J97" s="276"/>
      <c r="M97" s="20"/>
      <c r="N97" s="20"/>
      <c r="O97" s="20"/>
    </row>
    <row r="98" spans="1:15" s="156" customFormat="1" ht="12.75" customHeight="1">
      <c r="A98" s="275" t="s">
        <v>235</v>
      </c>
      <c r="B98" s="281">
        <v>20</v>
      </c>
      <c r="C98" s="174">
        <v>1271</v>
      </c>
      <c r="D98" s="277">
        <v>2529</v>
      </c>
      <c r="E98" s="277">
        <v>1254</v>
      </c>
      <c r="F98" s="277">
        <v>1275</v>
      </c>
      <c r="G98" s="163">
        <f t="shared" si="1"/>
        <v>126.45</v>
      </c>
      <c r="I98" s="276"/>
      <c r="J98" s="276"/>
      <c r="M98" s="20"/>
      <c r="N98" s="20"/>
      <c r="O98" s="20"/>
    </row>
    <row r="99" spans="1:15" s="156" customFormat="1" ht="12.75" customHeight="1">
      <c r="A99" s="275" t="s">
        <v>234</v>
      </c>
      <c r="B99" s="281">
        <v>14</v>
      </c>
      <c r="C99" s="174">
        <v>1006</v>
      </c>
      <c r="D99" s="277">
        <v>2298</v>
      </c>
      <c r="E99" s="277">
        <v>1148</v>
      </c>
      <c r="F99" s="277">
        <v>1150</v>
      </c>
      <c r="G99" s="163">
        <f t="shared" si="1"/>
        <v>164.14285714285714</v>
      </c>
      <c r="I99" s="276"/>
      <c r="J99" s="276"/>
      <c r="M99" s="20"/>
      <c r="N99" s="20"/>
      <c r="O99" s="20"/>
    </row>
    <row r="100" spans="1:15" s="156" customFormat="1" ht="12.75" customHeight="1">
      <c r="A100" s="275" t="s">
        <v>233</v>
      </c>
      <c r="B100" s="281">
        <v>16</v>
      </c>
      <c r="C100" s="174">
        <v>990</v>
      </c>
      <c r="D100" s="277">
        <v>1954</v>
      </c>
      <c r="E100" s="277">
        <v>1019</v>
      </c>
      <c r="F100" s="277">
        <v>935</v>
      </c>
      <c r="G100" s="163">
        <f t="shared" si="1"/>
        <v>122.125</v>
      </c>
      <c r="I100" s="276"/>
      <c r="J100" s="276"/>
      <c r="M100" s="20"/>
      <c r="N100" s="20"/>
      <c r="O100" s="20"/>
    </row>
    <row r="101" spans="1:15" s="156" customFormat="1" ht="12.75" customHeight="1">
      <c r="A101" s="275" t="s">
        <v>232</v>
      </c>
      <c r="B101" s="281">
        <v>11</v>
      </c>
      <c r="C101" s="174">
        <v>1102</v>
      </c>
      <c r="D101" s="277">
        <v>1960</v>
      </c>
      <c r="E101" s="277">
        <v>1025</v>
      </c>
      <c r="F101" s="277">
        <v>935</v>
      </c>
      <c r="G101" s="163">
        <f t="shared" si="1"/>
        <v>178.1818181818182</v>
      </c>
      <c r="I101" s="276"/>
      <c r="J101" s="276"/>
      <c r="M101" s="20"/>
      <c r="N101" s="20"/>
      <c r="O101" s="20"/>
    </row>
    <row r="102" spans="1:15" s="156" customFormat="1" ht="12.75" customHeight="1">
      <c r="A102" s="275" t="s">
        <v>231</v>
      </c>
      <c r="B102" s="281">
        <v>25</v>
      </c>
      <c r="C102" s="277">
        <v>2169</v>
      </c>
      <c r="D102" s="277">
        <v>4686</v>
      </c>
      <c r="E102" s="277">
        <v>2301</v>
      </c>
      <c r="F102" s="277">
        <v>2385</v>
      </c>
      <c r="G102" s="163">
        <f t="shared" si="1"/>
        <v>187.44</v>
      </c>
      <c r="I102" s="276"/>
      <c r="J102" s="276"/>
      <c r="M102" s="20"/>
      <c r="N102" s="20"/>
      <c r="O102" s="20"/>
    </row>
    <row r="103" spans="1:15" s="156" customFormat="1" ht="12.75" customHeight="1">
      <c r="A103" s="275" t="s">
        <v>230</v>
      </c>
      <c r="B103" s="281">
        <v>18</v>
      </c>
      <c r="C103" s="174">
        <v>1443</v>
      </c>
      <c r="D103" s="277">
        <v>2603</v>
      </c>
      <c r="E103" s="277">
        <v>1356</v>
      </c>
      <c r="F103" s="277">
        <v>1247</v>
      </c>
      <c r="G103" s="163">
        <f t="shared" si="1"/>
        <v>144.61111111111111</v>
      </c>
      <c r="I103" s="276"/>
      <c r="J103" s="276"/>
      <c r="M103" s="20"/>
      <c r="N103" s="20"/>
      <c r="O103" s="20"/>
    </row>
    <row r="104" spans="1:15" s="156" customFormat="1" ht="12.75" customHeight="1">
      <c r="A104" s="275" t="s">
        <v>229</v>
      </c>
      <c r="B104" s="281">
        <v>22</v>
      </c>
      <c r="C104" s="174">
        <v>1616</v>
      </c>
      <c r="D104" s="277">
        <v>3365</v>
      </c>
      <c r="E104" s="277">
        <v>1630</v>
      </c>
      <c r="F104" s="277">
        <v>1735</v>
      </c>
      <c r="G104" s="163">
        <f t="shared" si="1"/>
        <v>152.95454545454547</v>
      </c>
      <c r="I104" s="276"/>
      <c r="J104" s="276"/>
      <c r="M104" s="20"/>
      <c r="N104" s="20"/>
      <c r="O104" s="20"/>
    </row>
    <row r="105" spans="1:15" s="156" customFormat="1" ht="12.75" customHeight="1">
      <c r="A105" s="275" t="s">
        <v>228</v>
      </c>
      <c r="B105" s="281">
        <v>41</v>
      </c>
      <c r="C105" s="174">
        <v>2020</v>
      </c>
      <c r="D105" s="277">
        <v>4191</v>
      </c>
      <c r="E105" s="277">
        <v>2118</v>
      </c>
      <c r="F105" s="277">
        <v>2073</v>
      </c>
      <c r="G105" s="163">
        <f t="shared" si="1"/>
        <v>102.21951219512195</v>
      </c>
      <c r="I105" s="276"/>
      <c r="J105" s="276"/>
      <c r="M105" s="20"/>
      <c r="N105" s="20"/>
      <c r="O105" s="20"/>
    </row>
    <row r="106" spans="1:15" s="156" customFormat="1" ht="12.75" customHeight="1">
      <c r="A106" s="275" t="s">
        <v>227</v>
      </c>
      <c r="B106" s="280">
        <v>33.7</v>
      </c>
      <c r="C106" s="174">
        <v>1195</v>
      </c>
      <c r="D106" s="277">
        <v>2558</v>
      </c>
      <c r="E106" s="277">
        <v>1271</v>
      </c>
      <c r="F106" s="277">
        <v>1287</v>
      </c>
      <c r="G106" s="163">
        <f t="shared" si="1"/>
        <v>75.90504451038575</v>
      </c>
      <c r="I106" s="276"/>
      <c r="J106" s="276"/>
      <c r="M106" s="20"/>
      <c r="N106" s="20"/>
      <c r="O106" s="20"/>
    </row>
    <row r="107" spans="1:15" s="156" customFormat="1" ht="12.75" customHeight="1">
      <c r="A107" s="370" t="s">
        <v>226</v>
      </c>
      <c r="B107" s="371">
        <v>72.2</v>
      </c>
      <c r="C107" s="372">
        <v>4166</v>
      </c>
      <c r="D107" s="373">
        <v>9886</v>
      </c>
      <c r="E107" s="373">
        <v>4988</v>
      </c>
      <c r="F107" s="373">
        <v>4898</v>
      </c>
      <c r="G107" s="159">
        <f t="shared" si="1"/>
        <v>136.92520775623268</v>
      </c>
      <c r="I107" s="276"/>
      <c r="J107" s="276"/>
      <c r="M107" s="20"/>
      <c r="N107" s="20"/>
      <c r="O107" s="20"/>
    </row>
    <row r="108" spans="1:15" s="156" customFormat="1" ht="12.75" customHeight="1">
      <c r="A108" s="285" t="s">
        <v>225</v>
      </c>
      <c r="B108" s="284">
        <v>8.7</v>
      </c>
      <c r="C108" s="176">
        <v>374</v>
      </c>
      <c r="D108" s="283">
        <v>790</v>
      </c>
      <c r="E108" s="283">
        <v>409</v>
      </c>
      <c r="F108" s="283">
        <v>381</v>
      </c>
      <c r="G108" s="282">
        <f t="shared" si="1"/>
        <v>90.80459770114943</v>
      </c>
      <c r="I108" s="276"/>
      <c r="J108" s="276"/>
      <c r="M108" s="20"/>
      <c r="N108" s="20"/>
      <c r="O108" s="20"/>
    </row>
    <row r="109" spans="1:15" s="156" customFormat="1" ht="12.75" customHeight="1">
      <c r="A109" s="275" t="s">
        <v>224</v>
      </c>
      <c r="B109" s="281">
        <v>14.6</v>
      </c>
      <c r="C109" s="174">
        <v>856</v>
      </c>
      <c r="D109" s="277">
        <v>1856</v>
      </c>
      <c r="E109" s="277">
        <v>928</v>
      </c>
      <c r="F109" s="277">
        <v>928</v>
      </c>
      <c r="G109" s="163">
        <f t="shared" si="1"/>
        <v>127.12328767123287</v>
      </c>
      <c r="I109" s="276"/>
      <c r="J109" s="276"/>
      <c r="M109" s="20"/>
      <c r="N109" s="20"/>
      <c r="O109" s="20"/>
    </row>
    <row r="110" spans="1:15" s="156" customFormat="1" ht="12.75" customHeight="1">
      <c r="A110" s="275" t="s">
        <v>223</v>
      </c>
      <c r="B110" s="281">
        <v>19.8</v>
      </c>
      <c r="C110" s="174">
        <v>1040</v>
      </c>
      <c r="D110" s="277">
        <v>2365</v>
      </c>
      <c r="E110" s="277">
        <v>1246</v>
      </c>
      <c r="F110" s="277">
        <v>1119</v>
      </c>
      <c r="G110" s="163">
        <f t="shared" si="1"/>
        <v>119.44444444444444</v>
      </c>
      <c r="I110" s="276"/>
      <c r="J110" s="276"/>
      <c r="M110" s="20"/>
      <c r="N110" s="20"/>
      <c r="O110" s="20"/>
    </row>
    <row r="111" spans="1:15" s="156" customFormat="1" ht="12.75" customHeight="1">
      <c r="A111" s="275" t="s">
        <v>222</v>
      </c>
      <c r="B111" s="281">
        <v>19.4</v>
      </c>
      <c r="C111" s="174">
        <v>888</v>
      </c>
      <c r="D111" s="277">
        <v>1968</v>
      </c>
      <c r="E111" s="277">
        <v>991</v>
      </c>
      <c r="F111" s="277">
        <v>977</v>
      </c>
      <c r="G111" s="163">
        <f t="shared" si="1"/>
        <v>101.44329896907217</v>
      </c>
      <c r="I111" s="276"/>
      <c r="J111" s="276"/>
      <c r="M111" s="20"/>
      <c r="N111" s="20"/>
      <c r="O111" s="20"/>
    </row>
    <row r="112" spans="1:15" s="156" customFormat="1" ht="12.75" customHeight="1">
      <c r="A112" s="275" t="s">
        <v>221</v>
      </c>
      <c r="B112" s="281">
        <v>12.8</v>
      </c>
      <c r="C112" s="174">
        <v>747</v>
      </c>
      <c r="D112" s="277">
        <v>1597</v>
      </c>
      <c r="E112" s="277">
        <v>833</v>
      </c>
      <c r="F112" s="277">
        <v>764</v>
      </c>
      <c r="G112" s="163">
        <f t="shared" si="1"/>
        <v>124.765625</v>
      </c>
      <c r="I112" s="276"/>
      <c r="J112" s="276"/>
      <c r="M112" s="20"/>
      <c r="N112" s="20"/>
      <c r="O112" s="20"/>
    </row>
    <row r="113" spans="1:15" s="156" customFormat="1" ht="12.75" customHeight="1">
      <c r="A113" s="275" t="s">
        <v>220</v>
      </c>
      <c r="B113" s="281">
        <v>15.8</v>
      </c>
      <c r="C113" s="174">
        <v>1054</v>
      </c>
      <c r="D113" s="277">
        <v>2050</v>
      </c>
      <c r="E113" s="277">
        <v>1081</v>
      </c>
      <c r="F113" s="277">
        <v>969</v>
      </c>
      <c r="G113" s="163">
        <f t="shared" si="1"/>
        <v>129.74683544303798</v>
      </c>
      <c r="I113" s="276"/>
      <c r="J113" s="276"/>
      <c r="M113" s="20"/>
      <c r="N113" s="20"/>
      <c r="O113" s="20"/>
    </row>
    <row r="114" spans="1:15" s="156" customFormat="1" ht="12.75" customHeight="1">
      <c r="A114" s="275" t="s">
        <v>219</v>
      </c>
      <c r="B114" s="281">
        <v>26.4</v>
      </c>
      <c r="C114" s="174">
        <v>2487</v>
      </c>
      <c r="D114" s="277">
        <v>4753</v>
      </c>
      <c r="E114" s="277">
        <v>2418</v>
      </c>
      <c r="F114" s="277">
        <v>2335</v>
      </c>
      <c r="G114" s="163">
        <f t="shared" si="1"/>
        <v>180.0378787878788</v>
      </c>
      <c r="I114" s="276"/>
      <c r="J114" s="276"/>
      <c r="M114" s="20"/>
      <c r="N114" s="20"/>
      <c r="O114" s="20"/>
    </row>
    <row r="115" spans="1:15" s="156" customFormat="1" ht="12.75" customHeight="1">
      <c r="A115" s="275" t="s">
        <v>218</v>
      </c>
      <c r="B115" s="281">
        <v>26.6</v>
      </c>
      <c r="C115" s="174">
        <v>2639</v>
      </c>
      <c r="D115" s="277">
        <v>4874</v>
      </c>
      <c r="E115" s="277">
        <v>2429</v>
      </c>
      <c r="F115" s="277">
        <v>2445</v>
      </c>
      <c r="G115" s="163">
        <f t="shared" si="1"/>
        <v>183.2330827067669</v>
      </c>
      <c r="I115" s="276"/>
      <c r="J115" s="276"/>
      <c r="M115" s="20"/>
      <c r="N115" s="20"/>
      <c r="O115" s="20"/>
    </row>
    <row r="116" spans="1:15" s="156" customFormat="1" ht="12.75" customHeight="1">
      <c r="A116" s="275" t="s">
        <v>217</v>
      </c>
      <c r="B116" s="281">
        <v>11.1</v>
      </c>
      <c r="C116" s="174">
        <v>976</v>
      </c>
      <c r="D116" s="277">
        <v>1567</v>
      </c>
      <c r="E116" s="277">
        <v>809</v>
      </c>
      <c r="F116" s="277">
        <v>758</v>
      </c>
      <c r="G116" s="163">
        <f t="shared" si="1"/>
        <v>141.17117117117118</v>
      </c>
      <c r="I116" s="276"/>
      <c r="J116" s="276"/>
      <c r="M116" s="20"/>
      <c r="N116" s="20"/>
      <c r="O116" s="20"/>
    </row>
    <row r="117" spans="1:15" s="156" customFormat="1" ht="12.75" customHeight="1">
      <c r="A117" s="275" t="s">
        <v>216</v>
      </c>
      <c r="B117" s="291">
        <v>10.3</v>
      </c>
      <c r="C117" s="174">
        <v>754</v>
      </c>
      <c r="D117" s="277">
        <v>1247</v>
      </c>
      <c r="E117" s="277">
        <v>641</v>
      </c>
      <c r="F117" s="277">
        <v>606</v>
      </c>
      <c r="G117" s="163">
        <f t="shared" si="1"/>
        <v>121.06796116504853</v>
      </c>
      <c r="I117" s="276"/>
      <c r="J117" s="276"/>
      <c r="M117" s="20"/>
      <c r="N117" s="20"/>
      <c r="O117" s="20"/>
    </row>
    <row r="118" spans="1:15" s="156" customFormat="1" ht="12.75" customHeight="1">
      <c r="A118" s="275" t="s">
        <v>215</v>
      </c>
      <c r="B118" s="291">
        <v>10.8</v>
      </c>
      <c r="C118" s="174">
        <v>1106</v>
      </c>
      <c r="D118" s="277">
        <v>2061</v>
      </c>
      <c r="E118" s="277">
        <v>991</v>
      </c>
      <c r="F118" s="277">
        <v>1070</v>
      </c>
      <c r="G118" s="163">
        <f t="shared" si="1"/>
        <v>190.83333333333331</v>
      </c>
      <c r="I118" s="276"/>
      <c r="J118" s="276"/>
      <c r="M118" s="20"/>
      <c r="N118" s="20"/>
      <c r="O118" s="20"/>
    </row>
    <row r="119" spans="1:15" s="156" customFormat="1" ht="12.75" customHeight="1">
      <c r="A119" s="275" t="s">
        <v>214</v>
      </c>
      <c r="B119" s="281">
        <v>9.7</v>
      </c>
      <c r="C119" s="174">
        <v>1263</v>
      </c>
      <c r="D119" s="277">
        <v>2184</v>
      </c>
      <c r="E119" s="277">
        <v>1078</v>
      </c>
      <c r="F119" s="277">
        <v>1106</v>
      </c>
      <c r="G119" s="163">
        <f t="shared" si="1"/>
        <v>225.15463917525776</v>
      </c>
      <c r="I119" s="276"/>
      <c r="J119" s="276"/>
      <c r="M119" s="20"/>
      <c r="N119" s="20"/>
      <c r="O119" s="20"/>
    </row>
    <row r="120" spans="1:15" s="156" customFormat="1" ht="12.75" customHeight="1">
      <c r="A120" s="275" t="s">
        <v>213</v>
      </c>
      <c r="B120" s="281">
        <v>28.1</v>
      </c>
      <c r="C120" s="174">
        <v>1460</v>
      </c>
      <c r="D120" s="277">
        <v>2621</v>
      </c>
      <c r="E120" s="277">
        <v>1358</v>
      </c>
      <c r="F120" s="277">
        <v>1263</v>
      </c>
      <c r="G120" s="163">
        <f t="shared" si="1"/>
        <v>93.27402135231316</v>
      </c>
      <c r="I120" s="276"/>
      <c r="J120" s="276"/>
      <c r="M120" s="20"/>
      <c r="N120" s="20"/>
      <c r="O120" s="20"/>
    </row>
    <row r="121" spans="1:15" s="156" customFormat="1" ht="12.75" customHeight="1">
      <c r="A121" s="275" t="s">
        <v>212</v>
      </c>
      <c r="B121" s="281">
        <v>31.6</v>
      </c>
      <c r="C121" s="174">
        <v>2013</v>
      </c>
      <c r="D121" s="277">
        <v>4402</v>
      </c>
      <c r="E121" s="277">
        <v>2185</v>
      </c>
      <c r="F121" s="277">
        <v>2217</v>
      </c>
      <c r="G121" s="163">
        <f t="shared" si="1"/>
        <v>139.30379746835442</v>
      </c>
      <c r="I121" s="276"/>
      <c r="J121" s="276"/>
      <c r="M121" s="20"/>
      <c r="N121" s="20"/>
      <c r="O121" s="20"/>
    </row>
    <row r="122" spans="1:15" s="156" customFormat="1" ht="12.75" customHeight="1">
      <c r="A122" s="275" t="s">
        <v>211</v>
      </c>
      <c r="B122" s="291">
        <v>34.1</v>
      </c>
      <c r="C122" s="174">
        <v>2030</v>
      </c>
      <c r="D122" s="277">
        <v>3396</v>
      </c>
      <c r="E122" s="277">
        <v>1686</v>
      </c>
      <c r="F122" s="277">
        <v>1710</v>
      </c>
      <c r="G122" s="163">
        <f t="shared" si="1"/>
        <v>99.58944281524926</v>
      </c>
      <c r="I122" s="276"/>
      <c r="J122" s="276"/>
      <c r="M122" s="20"/>
      <c r="N122" s="20"/>
      <c r="O122" s="20"/>
    </row>
    <row r="123" spans="1:15" s="156" customFormat="1" ht="12.75" customHeight="1">
      <c r="A123" s="286" t="s">
        <v>210</v>
      </c>
      <c r="B123" s="291">
        <v>11</v>
      </c>
      <c r="C123" s="174">
        <v>1005</v>
      </c>
      <c r="D123" s="277">
        <v>1828</v>
      </c>
      <c r="E123" s="277">
        <v>958</v>
      </c>
      <c r="F123" s="277">
        <v>870</v>
      </c>
      <c r="G123" s="163">
        <f t="shared" si="1"/>
        <v>166.1818181818182</v>
      </c>
      <c r="I123" s="276"/>
      <c r="J123" s="276"/>
      <c r="M123" s="20"/>
      <c r="N123" s="20"/>
      <c r="O123" s="20"/>
    </row>
    <row r="124" spans="1:15" s="156" customFormat="1" ht="12.75" customHeight="1">
      <c r="A124" s="286" t="s">
        <v>209</v>
      </c>
      <c r="B124" s="281">
        <v>14</v>
      </c>
      <c r="C124" s="174">
        <v>2054</v>
      </c>
      <c r="D124" s="277">
        <v>3949</v>
      </c>
      <c r="E124" s="277">
        <v>1928</v>
      </c>
      <c r="F124" s="277">
        <v>2021</v>
      </c>
      <c r="G124" s="163">
        <f t="shared" si="1"/>
        <v>282.07142857142856</v>
      </c>
      <c r="I124" s="276"/>
      <c r="J124" s="276"/>
      <c r="M124" s="20"/>
      <c r="N124" s="20"/>
      <c r="O124" s="20"/>
    </row>
    <row r="125" spans="1:15" s="156" customFormat="1" ht="12.75" customHeight="1">
      <c r="A125" s="275" t="s">
        <v>208</v>
      </c>
      <c r="B125" s="281">
        <v>34</v>
      </c>
      <c r="C125" s="174">
        <v>1934</v>
      </c>
      <c r="D125" s="277">
        <v>3613</v>
      </c>
      <c r="E125" s="277">
        <v>1827</v>
      </c>
      <c r="F125" s="277">
        <v>1786</v>
      </c>
      <c r="G125" s="163">
        <f t="shared" si="1"/>
        <v>106.26470588235294</v>
      </c>
      <c r="I125" s="276"/>
      <c r="J125" s="276"/>
      <c r="M125" s="20"/>
      <c r="N125" s="20"/>
      <c r="O125" s="20"/>
    </row>
    <row r="126" spans="1:15" s="156" customFormat="1" ht="12.75" customHeight="1">
      <c r="A126" s="275" t="s">
        <v>207</v>
      </c>
      <c r="B126" s="281">
        <v>16.1</v>
      </c>
      <c r="C126" s="174">
        <v>2256</v>
      </c>
      <c r="D126" s="277">
        <v>3803</v>
      </c>
      <c r="E126" s="277">
        <v>1935</v>
      </c>
      <c r="F126" s="277">
        <v>1868</v>
      </c>
      <c r="G126" s="163">
        <f t="shared" si="1"/>
        <v>236.21118012422357</v>
      </c>
      <c r="I126" s="276"/>
      <c r="J126" s="276"/>
      <c r="M126" s="20"/>
      <c r="N126" s="20"/>
      <c r="O126" s="20"/>
    </row>
    <row r="127" spans="1:15" s="156" customFormat="1" ht="12.75" customHeight="1">
      <c r="A127" s="275" t="s">
        <v>206</v>
      </c>
      <c r="B127" s="281">
        <v>11</v>
      </c>
      <c r="C127" s="174">
        <v>1902</v>
      </c>
      <c r="D127" s="277">
        <v>3216</v>
      </c>
      <c r="E127" s="277">
        <v>1639</v>
      </c>
      <c r="F127" s="277">
        <v>1577</v>
      </c>
      <c r="G127" s="163">
        <f t="shared" si="1"/>
        <v>292.3636363636364</v>
      </c>
      <c r="I127" s="276"/>
      <c r="J127" s="276"/>
      <c r="M127" s="20"/>
      <c r="N127" s="20"/>
      <c r="O127" s="20"/>
    </row>
    <row r="128" spans="1:15" s="156" customFormat="1" ht="12.75" customHeight="1">
      <c r="A128" s="275" t="s">
        <v>205</v>
      </c>
      <c r="B128" s="281">
        <v>14</v>
      </c>
      <c r="C128" s="174">
        <v>1006</v>
      </c>
      <c r="D128" s="277">
        <v>2094</v>
      </c>
      <c r="E128" s="277">
        <v>1010</v>
      </c>
      <c r="F128" s="277">
        <v>1084</v>
      </c>
      <c r="G128" s="163">
        <f t="shared" si="1"/>
        <v>149.57142857142858</v>
      </c>
      <c r="I128" s="276"/>
      <c r="J128" s="276"/>
      <c r="M128" s="20"/>
      <c r="N128" s="20"/>
      <c r="O128" s="20"/>
    </row>
    <row r="129" spans="1:15" s="156" customFormat="1" ht="12.75" customHeight="1">
      <c r="A129" s="275" t="s">
        <v>203</v>
      </c>
      <c r="B129" s="281">
        <v>32.2</v>
      </c>
      <c r="C129" s="174">
        <v>1283</v>
      </c>
      <c r="D129" s="277">
        <v>2222</v>
      </c>
      <c r="E129" s="277">
        <v>1058</v>
      </c>
      <c r="F129" s="277">
        <v>1164</v>
      </c>
      <c r="G129" s="163">
        <f t="shared" si="1"/>
        <v>69.00621118012421</v>
      </c>
      <c r="I129" s="276"/>
      <c r="J129" s="276"/>
      <c r="M129" s="20"/>
      <c r="N129" s="20"/>
      <c r="O129" s="20"/>
    </row>
    <row r="130" spans="1:15" s="156" customFormat="1" ht="12.75" customHeight="1">
      <c r="A130" s="275" t="s">
        <v>201</v>
      </c>
      <c r="B130" s="281">
        <v>32</v>
      </c>
      <c r="C130" s="174">
        <v>1748</v>
      </c>
      <c r="D130" s="277">
        <v>3886</v>
      </c>
      <c r="E130" s="277">
        <v>1903</v>
      </c>
      <c r="F130" s="277">
        <v>1983</v>
      </c>
      <c r="G130" s="163">
        <f t="shared" si="1"/>
        <v>121.4375</v>
      </c>
      <c r="I130" s="276"/>
      <c r="J130" s="276"/>
      <c r="M130" s="20"/>
      <c r="N130" s="20"/>
      <c r="O130" s="20"/>
    </row>
    <row r="131" spans="1:15" s="156" customFormat="1" ht="12.75" customHeight="1">
      <c r="A131" s="275" t="s">
        <v>200</v>
      </c>
      <c r="B131" s="281">
        <v>10</v>
      </c>
      <c r="C131" s="174">
        <v>1081</v>
      </c>
      <c r="D131" s="277">
        <v>1904</v>
      </c>
      <c r="E131" s="277">
        <v>987</v>
      </c>
      <c r="F131" s="277">
        <v>917</v>
      </c>
      <c r="G131" s="163">
        <f t="shared" si="1"/>
        <v>190.4</v>
      </c>
      <c r="I131" s="276"/>
      <c r="J131" s="276"/>
      <c r="M131" s="20"/>
      <c r="N131" s="20"/>
      <c r="O131" s="20"/>
    </row>
    <row r="132" spans="1:15" s="156" customFormat="1" ht="12.75" customHeight="1">
      <c r="A132" s="275" t="s">
        <v>199</v>
      </c>
      <c r="B132" s="281">
        <v>13</v>
      </c>
      <c r="C132" s="174">
        <v>1573</v>
      </c>
      <c r="D132" s="277">
        <v>2657</v>
      </c>
      <c r="E132" s="277">
        <v>1361</v>
      </c>
      <c r="F132" s="277">
        <v>1296</v>
      </c>
      <c r="G132" s="163">
        <f t="shared" si="1"/>
        <v>204.3846153846154</v>
      </c>
      <c r="I132" s="276"/>
      <c r="J132" s="276"/>
      <c r="M132" s="20"/>
      <c r="N132" s="20"/>
      <c r="O132" s="20"/>
    </row>
    <row r="133" spans="1:15" s="156" customFormat="1" ht="12.75" customHeight="1">
      <c r="A133" s="275" t="s">
        <v>198</v>
      </c>
      <c r="B133" s="281">
        <v>15.7</v>
      </c>
      <c r="C133" s="174">
        <v>2563</v>
      </c>
      <c r="D133" s="277">
        <v>4117</v>
      </c>
      <c r="E133" s="277">
        <v>2089</v>
      </c>
      <c r="F133" s="277">
        <v>2028</v>
      </c>
      <c r="G133" s="163">
        <f t="shared" si="1"/>
        <v>262.22929936305735</v>
      </c>
      <c r="I133" s="276"/>
      <c r="J133" s="276"/>
      <c r="M133" s="20"/>
      <c r="N133" s="20"/>
      <c r="O133" s="20"/>
    </row>
    <row r="134" spans="1:15" s="156" customFormat="1" ht="12.75" customHeight="1">
      <c r="A134" s="275" t="s">
        <v>197</v>
      </c>
      <c r="B134" s="291">
        <v>21.8</v>
      </c>
      <c r="C134" s="174">
        <v>1730</v>
      </c>
      <c r="D134" s="277">
        <v>3833</v>
      </c>
      <c r="E134" s="277">
        <v>1908</v>
      </c>
      <c r="F134" s="277">
        <v>1925</v>
      </c>
      <c r="G134" s="163">
        <f t="shared" si="1"/>
        <v>175.8256880733945</v>
      </c>
      <c r="I134" s="276"/>
      <c r="J134" s="276"/>
      <c r="M134" s="20"/>
      <c r="N134" s="20"/>
      <c r="O134" s="20"/>
    </row>
    <row r="135" spans="1:15" s="156" customFormat="1" ht="12.75" customHeight="1">
      <c r="A135" s="275" t="s">
        <v>196</v>
      </c>
      <c r="B135" s="291">
        <v>15.1</v>
      </c>
      <c r="C135" s="174">
        <v>610</v>
      </c>
      <c r="D135" s="277">
        <v>1479</v>
      </c>
      <c r="E135" s="277">
        <v>758</v>
      </c>
      <c r="F135" s="277">
        <v>721</v>
      </c>
      <c r="G135" s="163">
        <f aca="true" t="shared" si="2" ref="G135:G198">D135/B135</f>
        <v>97.94701986754967</v>
      </c>
      <c r="I135" s="276"/>
      <c r="J135" s="276"/>
      <c r="M135" s="20"/>
      <c r="N135" s="20"/>
      <c r="O135" s="20"/>
    </row>
    <row r="136" spans="1:15" s="156" customFormat="1" ht="12.75" customHeight="1">
      <c r="A136" s="275" t="s">
        <v>194</v>
      </c>
      <c r="B136" s="281">
        <v>13.4</v>
      </c>
      <c r="C136" s="174">
        <v>1166</v>
      </c>
      <c r="D136" s="277">
        <v>2184</v>
      </c>
      <c r="E136" s="277">
        <v>1081</v>
      </c>
      <c r="F136" s="277">
        <v>1103</v>
      </c>
      <c r="G136" s="163">
        <f t="shared" si="2"/>
        <v>162.98507462686567</v>
      </c>
      <c r="I136" s="276"/>
      <c r="J136" s="276"/>
      <c r="M136" s="20"/>
      <c r="N136" s="20"/>
      <c r="O136" s="20"/>
    </row>
    <row r="137" spans="1:15" s="156" customFormat="1" ht="12.75" customHeight="1">
      <c r="A137" s="275" t="s">
        <v>192</v>
      </c>
      <c r="B137" s="281">
        <v>12.5</v>
      </c>
      <c r="C137" s="174">
        <v>1035</v>
      </c>
      <c r="D137" s="277">
        <v>1946</v>
      </c>
      <c r="E137" s="277">
        <v>1018</v>
      </c>
      <c r="F137" s="277">
        <v>928</v>
      </c>
      <c r="G137" s="163">
        <f t="shared" si="2"/>
        <v>155.68</v>
      </c>
      <c r="I137" s="276"/>
      <c r="J137" s="276"/>
      <c r="M137" s="20"/>
      <c r="N137" s="20"/>
      <c r="O137" s="20"/>
    </row>
    <row r="138" spans="1:15" s="156" customFormat="1" ht="12.75" customHeight="1">
      <c r="A138" s="275" t="s">
        <v>190</v>
      </c>
      <c r="B138" s="281">
        <v>10</v>
      </c>
      <c r="C138" s="174">
        <v>1272</v>
      </c>
      <c r="D138" s="277">
        <v>2045</v>
      </c>
      <c r="E138" s="277">
        <v>1066</v>
      </c>
      <c r="F138" s="277">
        <v>979</v>
      </c>
      <c r="G138" s="163">
        <f t="shared" si="2"/>
        <v>204.5</v>
      </c>
      <c r="I138" s="276"/>
      <c r="J138" s="276"/>
      <c r="M138" s="20"/>
      <c r="N138" s="20"/>
      <c r="O138" s="20"/>
    </row>
    <row r="139" spans="1:15" s="156" customFormat="1" ht="12.75" customHeight="1">
      <c r="A139" s="275" t="s">
        <v>189</v>
      </c>
      <c r="B139" s="281">
        <v>26.4</v>
      </c>
      <c r="C139" s="174">
        <v>1939</v>
      </c>
      <c r="D139" s="277">
        <v>3696</v>
      </c>
      <c r="E139" s="277">
        <v>1812</v>
      </c>
      <c r="F139" s="277">
        <v>1884</v>
      </c>
      <c r="G139" s="163">
        <f t="shared" si="2"/>
        <v>140</v>
      </c>
      <c r="I139" s="276"/>
      <c r="J139" s="276"/>
      <c r="M139" s="20"/>
      <c r="N139" s="20"/>
      <c r="O139" s="20"/>
    </row>
    <row r="140" spans="1:15" s="156" customFormat="1" ht="12.75" customHeight="1">
      <c r="A140" s="275" t="s">
        <v>188</v>
      </c>
      <c r="B140" s="281">
        <v>8</v>
      </c>
      <c r="C140" s="174">
        <v>1007</v>
      </c>
      <c r="D140" s="277">
        <v>1775</v>
      </c>
      <c r="E140" s="277">
        <v>948</v>
      </c>
      <c r="F140" s="277">
        <v>827</v>
      </c>
      <c r="G140" s="163">
        <f t="shared" si="2"/>
        <v>221.875</v>
      </c>
      <c r="I140" s="276"/>
      <c r="J140" s="276"/>
      <c r="M140" s="20"/>
      <c r="N140" s="20"/>
      <c r="O140" s="20"/>
    </row>
    <row r="141" spans="1:15" s="156" customFormat="1" ht="12.75" customHeight="1">
      <c r="A141" s="275" t="s">
        <v>187</v>
      </c>
      <c r="B141" s="281">
        <v>26</v>
      </c>
      <c r="C141" s="174">
        <v>2459</v>
      </c>
      <c r="D141" s="277">
        <v>4196</v>
      </c>
      <c r="E141" s="277">
        <v>2051</v>
      </c>
      <c r="F141" s="277">
        <v>2145</v>
      </c>
      <c r="G141" s="163">
        <f t="shared" si="2"/>
        <v>161.3846153846154</v>
      </c>
      <c r="I141" s="276"/>
      <c r="J141" s="276"/>
      <c r="M141" s="20"/>
      <c r="N141" s="20"/>
      <c r="O141" s="20"/>
    </row>
    <row r="142" spans="1:15" s="156" customFormat="1" ht="12.75" customHeight="1">
      <c r="A142" s="275" t="s">
        <v>186</v>
      </c>
      <c r="B142" s="281">
        <v>17</v>
      </c>
      <c r="C142" s="174">
        <v>1440</v>
      </c>
      <c r="D142" s="277">
        <v>2723</v>
      </c>
      <c r="E142" s="277">
        <v>1396</v>
      </c>
      <c r="F142" s="277">
        <v>1327</v>
      </c>
      <c r="G142" s="163">
        <f t="shared" si="2"/>
        <v>160.1764705882353</v>
      </c>
      <c r="I142" s="276"/>
      <c r="J142" s="276"/>
      <c r="M142" s="20"/>
      <c r="N142" s="20"/>
      <c r="O142" s="20"/>
    </row>
    <row r="143" spans="1:15" s="156" customFormat="1" ht="12.75" customHeight="1">
      <c r="A143" s="275" t="s">
        <v>185</v>
      </c>
      <c r="B143" s="281">
        <v>20</v>
      </c>
      <c r="C143" s="174">
        <v>1912</v>
      </c>
      <c r="D143" s="277">
        <v>3412</v>
      </c>
      <c r="E143" s="277">
        <v>1710</v>
      </c>
      <c r="F143" s="277">
        <v>1702</v>
      </c>
      <c r="G143" s="163">
        <f t="shared" si="2"/>
        <v>170.6</v>
      </c>
      <c r="I143" s="276"/>
      <c r="J143" s="276"/>
      <c r="M143" s="20"/>
      <c r="N143" s="20"/>
      <c r="O143" s="20"/>
    </row>
    <row r="144" spans="1:15" s="156" customFormat="1" ht="12.75" customHeight="1">
      <c r="A144" s="275" t="s">
        <v>184</v>
      </c>
      <c r="B144" s="281">
        <v>10</v>
      </c>
      <c r="C144" s="174">
        <v>940</v>
      </c>
      <c r="D144" s="277">
        <v>1542</v>
      </c>
      <c r="E144" s="277">
        <v>761</v>
      </c>
      <c r="F144" s="277">
        <v>781</v>
      </c>
      <c r="G144" s="163">
        <f t="shared" si="2"/>
        <v>154.2</v>
      </c>
      <c r="I144" s="276"/>
      <c r="J144" s="276"/>
      <c r="M144" s="20"/>
      <c r="N144" s="20"/>
      <c r="O144" s="20"/>
    </row>
    <row r="145" spans="1:15" s="156" customFormat="1" ht="12.75" customHeight="1">
      <c r="A145" s="275" t="s">
        <v>183</v>
      </c>
      <c r="B145" s="281">
        <v>18</v>
      </c>
      <c r="C145" s="174">
        <v>1403</v>
      </c>
      <c r="D145" s="277">
        <v>2556</v>
      </c>
      <c r="E145" s="277">
        <v>1226</v>
      </c>
      <c r="F145" s="277">
        <v>1330</v>
      </c>
      <c r="G145" s="163">
        <f t="shared" si="2"/>
        <v>142</v>
      </c>
      <c r="I145" s="276"/>
      <c r="J145" s="276"/>
      <c r="M145" s="20"/>
      <c r="N145" s="20"/>
      <c r="O145" s="20"/>
    </row>
    <row r="146" spans="1:15" s="156" customFormat="1" ht="12.75" customHeight="1">
      <c r="A146" s="275" t="s">
        <v>182</v>
      </c>
      <c r="B146" s="281">
        <v>14</v>
      </c>
      <c r="C146" s="174">
        <v>1689</v>
      </c>
      <c r="D146" s="277">
        <v>2789</v>
      </c>
      <c r="E146" s="277">
        <v>1280</v>
      </c>
      <c r="F146" s="277">
        <v>1509</v>
      </c>
      <c r="G146" s="163">
        <f t="shared" si="2"/>
        <v>199.21428571428572</v>
      </c>
      <c r="I146" s="276"/>
      <c r="J146" s="276"/>
      <c r="M146" s="20"/>
      <c r="N146" s="20"/>
      <c r="O146" s="20"/>
    </row>
    <row r="147" spans="1:15" s="156" customFormat="1" ht="12.75" customHeight="1">
      <c r="A147" s="275" t="s">
        <v>181</v>
      </c>
      <c r="B147" s="281">
        <v>13</v>
      </c>
      <c r="C147" s="174">
        <v>994</v>
      </c>
      <c r="D147" s="277">
        <v>1671</v>
      </c>
      <c r="E147" s="277">
        <v>787</v>
      </c>
      <c r="F147" s="277">
        <v>884</v>
      </c>
      <c r="G147" s="163">
        <f t="shared" si="2"/>
        <v>128.53846153846155</v>
      </c>
      <c r="I147" s="276"/>
      <c r="J147" s="276"/>
      <c r="M147" s="20"/>
      <c r="N147" s="20"/>
      <c r="O147" s="20"/>
    </row>
    <row r="148" spans="1:15" s="156" customFormat="1" ht="12.75" customHeight="1">
      <c r="A148" s="275" t="s">
        <v>180</v>
      </c>
      <c r="B148" s="281">
        <v>8.6</v>
      </c>
      <c r="C148" s="174">
        <v>1004</v>
      </c>
      <c r="D148" s="277">
        <v>1926</v>
      </c>
      <c r="E148" s="277">
        <v>899</v>
      </c>
      <c r="F148" s="277">
        <v>1027</v>
      </c>
      <c r="G148" s="163">
        <f t="shared" si="2"/>
        <v>223.95348837209303</v>
      </c>
      <c r="I148" s="276"/>
      <c r="J148" s="276"/>
      <c r="M148" s="20"/>
      <c r="N148" s="20"/>
      <c r="O148" s="20"/>
    </row>
    <row r="149" spans="1:15" s="156" customFormat="1" ht="12.75" customHeight="1">
      <c r="A149" s="275" t="s">
        <v>179</v>
      </c>
      <c r="B149" s="281">
        <v>15.9</v>
      </c>
      <c r="C149" s="174">
        <v>1071</v>
      </c>
      <c r="D149" s="277">
        <v>2209</v>
      </c>
      <c r="E149" s="277">
        <v>1148</v>
      </c>
      <c r="F149" s="277">
        <v>1061</v>
      </c>
      <c r="G149" s="163">
        <f t="shared" si="2"/>
        <v>138.9308176100629</v>
      </c>
      <c r="I149" s="276"/>
      <c r="J149" s="276"/>
      <c r="M149" s="20"/>
      <c r="N149" s="20"/>
      <c r="O149" s="20"/>
    </row>
    <row r="150" spans="1:15" s="156" customFormat="1" ht="12.75" customHeight="1">
      <c r="A150" s="275" t="s">
        <v>178</v>
      </c>
      <c r="B150" s="281">
        <v>17.1</v>
      </c>
      <c r="C150" s="174">
        <v>1053</v>
      </c>
      <c r="D150" s="277">
        <v>2166</v>
      </c>
      <c r="E150" s="277">
        <v>1058</v>
      </c>
      <c r="F150" s="277">
        <v>1108</v>
      </c>
      <c r="G150" s="163">
        <f t="shared" si="2"/>
        <v>126.66666666666666</v>
      </c>
      <c r="I150" s="276"/>
      <c r="J150" s="276"/>
      <c r="M150" s="20"/>
      <c r="N150" s="20"/>
      <c r="O150" s="20"/>
    </row>
    <row r="151" spans="1:15" s="156" customFormat="1" ht="12.75" customHeight="1">
      <c r="A151" s="275" t="s">
        <v>176</v>
      </c>
      <c r="B151" s="281">
        <v>17.1</v>
      </c>
      <c r="C151" s="174">
        <v>1771</v>
      </c>
      <c r="D151" s="277">
        <v>3319</v>
      </c>
      <c r="E151" s="277">
        <v>1610</v>
      </c>
      <c r="F151" s="277">
        <v>1709</v>
      </c>
      <c r="G151" s="163">
        <f t="shared" si="2"/>
        <v>194.09356725146196</v>
      </c>
      <c r="I151" s="276"/>
      <c r="J151" s="276"/>
      <c r="M151" s="20"/>
      <c r="N151" s="20"/>
      <c r="O151" s="20"/>
    </row>
    <row r="152" spans="1:15" s="156" customFormat="1" ht="12.75" customHeight="1">
      <c r="A152" s="275" t="s">
        <v>174</v>
      </c>
      <c r="B152" s="281">
        <v>12.4</v>
      </c>
      <c r="C152" s="174">
        <v>1383</v>
      </c>
      <c r="D152" s="277">
        <v>2846</v>
      </c>
      <c r="E152" s="277">
        <v>1393</v>
      </c>
      <c r="F152" s="277">
        <v>1453</v>
      </c>
      <c r="G152" s="163">
        <f t="shared" si="2"/>
        <v>229.51612903225805</v>
      </c>
      <c r="I152" s="276"/>
      <c r="J152" s="276"/>
      <c r="M152" s="20"/>
      <c r="N152" s="20"/>
      <c r="O152" s="20"/>
    </row>
    <row r="153" spans="1:15" s="156" customFormat="1" ht="12.75" customHeight="1">
      <c r="A153" s="275" t="s">
        <v>172</v>
      </c>
      <c r="B153" s="281">
        <v>16.7</v>
      </c>
      <c r="C153" s="174">
        <v>2053</v>
      </c>
      <c r="D153" s="277">
        <v>4198</v>
      </c>
      <c r="E153" s="277">
        <v>1993</v>
      </c>
      <c r="F153" s="277">
        <v>2205</v>
      </c>
      <c r="G153" s="163">
        <f t="shared" si="2"/>
        <v>251.37724550898204</v>
      </c>
      <c r="I153" s="276"/>
      <c r="J153" s="276"/>
      <c r="M153" s="20"/>
      <c r="N153" s="20"/>
      <c r="O153" s="20"/>
    </row>
    <row r="154" spans="1:15" s="156" customFormat="1" ht="12.75" customHeight="1">
      <c r="A154" s="275" t="s">
        <v>170</v>
      </c>
      <c r="B154" s="281">
        <v>11.4</v>
      </c>
      <c r="C154" s="174">
        <v>987</v>
      </c>
      <c r="D154" s="277">
        <v>1981</v>
      </c>
      <c r="E154" s="277">
        <v>958</v>
      </c>
      <c r="F154" s="277">
        <v>1023</v>
      </c>
      <c r="G154" s="163">
        <f t="shared" si="2"/>
        <v>173.7719298245614</v>
      </c>
      <c r="I154" s="276"/>
      <c r="J154" s="276"/>
      <c r="M154" s="20"/>
      <c r="N154" s="20"/>
      <c r="O154" s="20"/>
    </row>
    <row r="155" spans="1:15" s="156" customFormat="1" ht="12.75" customHeight="1">
      <c r="A155" s="275" t="s">
        <v>168</v>
      </c>
      <c r="B155" s="281">
        <v>3</v>
      </c>
      <c r="C155" s="174">
        <v>121</v>
      </c>
      <c r="D155" s="277">
        <v>259</v>
      </c>
      <c r="E155" s="277">
        <v>140</v>
      </c>
      <c r="F155" s="277">
        <v>119</v>
      </c>
      <c r="G155" s="163">
        <f t="shared" si="2"/>
        <v>86.33333333333333</v>
      </c>
      <c r="I155" s="276"/>
      <c r="J155" s="276"/>
      <c r="M155" s="20"/>
      <c r="N155" s="20"/>
      <c r="O155" s="20"/>
    </row>
    <row r="156" spans="1:15" s="156" customFormat="1" ht="12.75" customHeight="1">
      <c r="A156" s="275" t="s">
        <v>167</v>
      </c>
      <c r="B156" s="281">
        <v>11</v>
      </c>
      <c r="C156" s="174">
        <v>783</v>
      </c>
      <c r="D156" s="277">
        <v>1635</v>
      </c>
      <c r="E156" s="277">
        <v>845</v>
      </c>
      <c r="F156" s="277">
        <v>790</v>
      </c>
      <c r="G156" s="163">
        <f t="shared" si="2"/>
        <v>148.63636363636363</v>
      </c>
      <c r="I156" s="276"/>
      <c r="J156" s="276"/>
      <c r="M156" s="20"/>
      <c r="N156" s="20"/>
      <c r="O156" s="20"/>
    </row>
    <row r="157" spans="1:15" s="156" customFormat="1" ht="12.75" customHeight="1">
      <c r="A157" s="275" t="s">
        <v>166</v>
      </c>
      <c r="B157" s="281">
        <v>19</v>
      </c>
      <c r="C157" s="174">
        <v>1682</v>
      </c>
      <c r="D157" s="277">
        <v>3166</v>
      </c>
      <c r="E157" s="277">
        <v>1634</v>
      </c>
      <c r="F157" s="277">
        <v>1532</v>
      </c>
      <c r="G157" s="163">
        <f t="shared" si="2"/>
        <v>166.6315789473684</v>
      </c>
      <c r="I157" s="276"/>
      <c r="J157" s="276"/>
      <c r="M157" s="20"/>
      <c r="N157" s="20"/>
      <c r="O157" s="20"/>
    </row>
    <row r="158" spans="1:15" s="156" customFormat="1" ht="12.75" customHeight="1">
      <c r="A158" s="275" t="s">
        <v>165</v>
      </c>
      <c r="B158" s="281">
        <v>17</v>
      </c>
      <c r="C158" s="174">
        <v>1773</v>
      </c>
      <c r="D158" s="277">
        <v>3150</v>
      </c>
      <c r="E158" s="277">
        <v>1595</v>
      </c>
      <c r="F158" s="277">
        <v>1555</v>
      </c>
      <c r="G158" s="163">
        <f t="shared" si="2"/>
        <v>185.2941176470588</v>
      </c>
      <c r="I158" s="276"/>
      <c r="J158" s="276"/>
      <c r="M158" s="20"/>
      <c r="N158" s="20"/>
      <c r="O158" s="20"/>
    </row>
    <row r="159" spans="1:15" s="156" customFormat="1" ht="12.75" customHeight="1">
      <c r="A159" s="275" t="s">
        <v>164</v>
      </c>
      <c r="B159" s="281">
        <v>21</v>
      </c>
      <c r="C159" s="174">
        <v>2221</v>
      </c>
      <c r="D159" s="277">
        <v>5186</v>
      </c>
      <c r="E159" s="277">
        <v>2608</v>
      </c>
      <c r="F159" s="277">
        <v>2578</v>
      </c>
      <c r="G159" s="163">
        <f t="shared" si="2"/>
        <v>246.95238095238096</v>
      </c>
      <c r="I159" s="276"/>
      <c r="J159" s="276"/>
      <c r="M159" s="20"/>
      <c r="N159" s="20"/>
      <c r="O159" s="20"/>
    </row>
    <row r="160" spans="1:15" s="156" customFormat="1" ht="12.75" customHeight="1">
      <c r="A160" s="275" t="s">
        <v>163</v>
      </c>
      <c r="B160" s="280">
        <v>20</v>
      </c>
      <c r="C160" s="174">
        <v>2327</v>
      </c>
      <c r="D160" s="287">
        <v>4351</v>
      </c>
      <c r="E160" s="277">
        <v>2179</v>
      </c>
      <c r="F160" s="277">
        <v>2172</v>
      </c>
      <c r="G160" s="163">
        <f t="shared" si="2"/>
        <v>217.55</v>
      </c>
      <c r="I160" s="276"/>
      <c r="J160" s="276"/>
      <c r="M160" s="20"/>
      <c r="N160" s="20"/>
      <c r="O160" s="20"/>
    </row>
    <row r="161" spans="1:15" s="156" customFormat="1" ht="12.75" customHeight="1">
      <c r="A161" s="370" t="s">
        <v>162</v>
      </c>
      <c r="B161" s="371">
        <v>15</v>
      </c>
      <c r="C161" s="372">
        <v>2202</v>
      </c>
      <c r="D161" s="373">
        <v>4217</v>
      </c>
      <c r="E161" s="373">
        <v>2128</v>
      </c>
      <c r="F161" s="373">
        <v>2089</v>
      </c>
      <c r="G161" s="159">
        <f t="shared" si="2"/>
        <v>281.1333333333333</v>
      </c>
      <c r="I161" s="276"/>
      <c r="J161" s="276"/>
      <c r="M161" s="20"/>
      <c r="N161" s="20"/>
      <c r="O161" s="20"/>
    </row>
    <row r="162" spans="1:15" s="156" customFormat="1" ht="12.75" customHeight="1">
      <c r="A162" s="285" t="s">
        <v>161</v>
      </c>
      <c r="B162" s="284">
        <v>19</v>
      </c>
      <c r="C162" s="176">
        <v>981</v>
      </c>
      <c r="D162" s="283">
        <v>1900</v>
      </c>
      <c r="E162" s="283">
        <v>967</v>
      </c>
      <c r="F162" s="283">
        <v>933</v>
      </c>
      <c r="G162" s="282">
        <f t="shared" si="2"/>
        <v>100</v>
      </c>
      <c r="I162" s="276"/>
      <c r="J162" s="276"/>
      <c r="M162" s="20"/>
      <c r="N162" s="20"/>
      <c r="O162" s="20"/>
    </row>
    <row r="163" spans="1:15" s="156" customFormat="1" ht="12.75" customHeight="1">
      <c r="A163" s="275" t="s">
        <v>160</v>
      </c>
      <c r="B163" s="281">
        <v>18.2</v>
      </c>
      <c r="C163" s="174">
        <v>1311</v>
      </c>
      <c r="D163" s="277">
        <v>2803</v>
      </c>
      <c r="E163" s="277">
        <v>1446</v>
      </c>
      <c r="F163" s="277">
        <v>1357</v>
      </c>
      <c r="G163" s="163">
        <f t="shared" si="2"/>
        <v>154.01098901098902</v>
      </c>
      <c r="I163" s="276"/>
      <c r="J163" s="276"/>
      <c r="M163" s="20"/>
      <c r="N163" s="20"/>
      <c r="O163" s="20"/>
    </row>
    <row r="164" spans="1:15" s="156" customFormat="1" ht="12.75" customHeight="1">
      <c r="A164" s="275" t="s">
        <v>159</v>
      </c>
      <c r="B164" s="281">
        <v>19.1</v>
      </c>
      <c r="C164" s="174">
        <v>1310</v>
      </c>
      <c r="D164" s="277">
        <v>2823</v>
      </c>
      <c r="E164" s="277">
        <v>1446</v>
      </c>
      <c r="F164" s="277">
        <v>1377</v>
      </c>
      <c r="G164" s="163">
        <f t="shared" si="2"/>
        <v>147.80104712041884</v>
      </c>
      <c r="I164" s="276"/>
      <c r="J164" s="276"/>
      <c r="M164" s="20"/>
      <c r="N164" s="20"/>
      <c r="O164" s="20"/>
    </row>
    <row r="165" spans="1:15" s="156" customFormat="1" ht="12.75" customHeight="1">
      <c r="A165" s="275" t="s">
        <v>158</v>
      </c>
      <c r="B165" s="281">
        <v>10.3</v>
      </c>
      <c r="C165" s="174">
        <v>743</v>
      </c>
      <c r="D165" s="277">
        <v>1516</v>
      </c>
      <c r="E165" s="277">
        <v>786</v>
      </c>
      <c r="F165" s="277">
        <v>730</v>
      </c>
      <c r="G165" s="163">
        <f t="shared" si="2"/>
        <v>147.18446601941747</v>
      </c>
      <c r="I165" s="276"/>
      <c r="J165" s="276"/>
      <c r="M165" s="20"/>
      <c r="N165" s="20"/>
      <c r="O165" s="20"/>
    </row>
    <row r="166" spans="1:15" s="156" customFormat="1" ht="12.75" customHeight="1">
      <c r="A166" s="275" t="s">
        <v>157</v>
      </c>
      <c r="B166" s="281">
        <v>28.1</v>
      </c>
      <c r="C166" s="174">
        <v>2071</v>
      </c>
      <c r="D166" s="277">
        <v>4231</v>
      </c>
      <c r="E166" s="277">
        <v>2149</v>
      </c>
      <c r="F166" s="277">
        <v>2082</v>
      </c>
      <c r="G166" s="163">
        <f t="shared" si="2"/>
        <v>150.5693950177936</v>
      </c>
      <c r="I166" s="276"/>
      <c r="J166" s="276"/>
      <c r="M166" s="20"/>
      <c r="N166" s="20"/>
      <c r="O166" s="20"/>
    </row>
    <row r="167" spans="1:15" s="156" customFormat="1" ht="12.75" customHeight="1">
      <c r="A167" s="275" t="s">
        <v>156</v>
      </c>
      <c r="B167" s="281">
        <v>15.3</v>
      </c>
      <c r="C167" s="236">
        <v>1191</v>
      </c>
      <c r="D167" s="277">
        <v>2345</v>
      </c>
      <c r="E167" s="277">
        <v>1071</v>
      </c>
      <c r="F167" s="277">
        <v>1274</v>
      </c>
      <c r="G167" s="163">
        <f t="shared" si="2"/>
        <v>153.26797385620915</v>
      </c>
      <c r="I167" s="276"/>
      <c r="J167" s="276"/>
      <c r="M167" s="20"/>
      <c r="N167" s="20"/>
      <c r="O167" s="20"/>
    </row>
    <row r="168" spans="1:15" s="156" customFormat="1" ht="12.75" customHeight="1">
      <c r="A168" s="275" t="s">
        <v>155</v>
      </c>
      <c r="B168" s="281">
        <v>18</v>
      </c>
      <c r="C168" s="277">
        <v>0</v>
      </c>
      <c r="D168" s="277">
        <v>0</v>
      </c>
      <c r="E168" s="277">
        <v>0</v>
      </c>
      <c r="F168" s="277">
        <v>0</v>
      </c>
      <c r="G168" s="163">
        <f t="shared" si="2"/>
        <v>0</v>
      </c>
      <c r="I168" s="276"/>
      <c r="J168" s="276"/>
      <c r="M168" s="20"/>
      <c r="N168" s="20"/>
      <c r="O168" s="20"/>
    </row>
    <row r="169" spans="1:15" s="156" customFormat="1" ht="12.75" customHeight="1">
      <c r="A169" s="275" t="s">
        <v>154</v>
      </c>
      <c r="B169" s="281">
        <v>16</v>
      </c>
      <c r="C169" s="174">
        <v>1466</v>
      </c>
      <c r="D169" s="277">
        <v>3140</v>
      </c>
      <c r="E169" s="277">
        <v>1546</v>
      </c>
      <c r="F169" s="277">
        <v>1594</v>
      </c>
      <c r="G169" s="163">
        <f t="shared" si="2"/>
        <v>196.25</v>
      </c>
      <c r="I169" s="276"/>
      <c r="J169" s="276"/>
      <c r="M169" s="20"/>
      <c r="N169" s="20"/>
      <c r="O169" s="20"/>
    </row>
    <row r="170" spans="1:15" s="156" customFormat="1" ht="12.75" customHeight="1">
      <c r="A170" s="290" t="s">
        <v>153</v>
      </c>
      <c r="B170" s="281">
        <v>16</v>
      </c>
      <c r="C170" s="174">
        <v>1417</v>
      </c>
      <c r="D170" s="277">
        <v>2507</v>
      </c>
      <c r="E170" s="277">
        <v>1250</v>
      </c>
      <c r="F170" s="277">
        <v>1257</v>
      </c>
      <c r="G170" s="163">
        <f t="shared" si="2"/>
        <v>156.6875</v>
      </c>
      <c r="I170" s="276"/>
      <c r="J170" s="276"/>
      <c r="M170" s="20"/>
      <c r="N170" s="20"/>
      <c r="O170" s="20"/>
    </row>
    <row r="171" spans="1:15" s="156" customFormat="1" ht="12.75" customHeight="1">
      <c r="A171" s="275" t="s">
        <v>152</v>
      </c>
      <c r="B171" s="281">
        <v>17</v>
      </c>
      <c r="C171" s="174">
        <v>1139</v>
      </c>
      <c r="D171" s="277">
        <v>2120</v>
      </c>
      <c r="E171" s="277">
        <v>1049</v>
      </c>
      <c r="F171" s="277">
        <v>1071</v>
      </c>
      <c r="G171" s="163">
        <f t="shared" si="2"/>
        <v>124.70588235294117</v>
      </c>
      <c r="I171" s="276"/>
      <c r="J171" s="276"/>
      <c r="M171" s="20"/>
      <c r="N171" s="20"/>
      <c r="O171" s="20"/>
    </row>
    <row r="172" spans="1:15" s="156" customFormat="1" ht="12.75" customHeight="1">
      <c r="A172" s="275" t="s">
        <v>151</v>
      </c>
      <c r="B172" s="281">
        <v>23</v>
      </c>
      <c r="C172" s="174">
        <v>2288</v>
      </c>
      <c r="D172" s="277">
        <v>4414</v>
      </c>
      <c r="E172" s="277">
        <v>2202</v>
      </c>
      <c r="F172" s="277">
        <v>2212</v>
      </c>
      <c r="G172" s="163">
        <f t="shared" si="2"/>
        <v>191.91304347826087</v>
      </c>
      <c r="I172" s="276"/>
      <c r="J172" s="276"/>
      <c r="M172" s="20"/>
      <c r="N172" s="20"/>
      <c r="O172" s="20"/>
    </row>
    <row r="173" spans="1:15" s="156" customFormat="1" ht="12.75" customHeight="1">
      <c r="A173" s="275" t="s">
        <v>150</v>
      </c>
      <c r="B173" s="281">
        <v>41</v>
      </c>
      <c r="C173" s="174">
        <v>567</v>
      </c>
      <c r="D173" s="277">
        <v>1136</v>
      </c>
      <c r="E173" s="277">
        <v>608</v>
      </c>
      <c r="F173" s="277">
        <v>528</v>
      </c>
      <c r="G173" s="163">
        <f t="shared" si="2"/>
        <v>27.70731707317073</v>
      </c>
      <c r="I173" s="276"/>
      <c r="J173" s="276"/>
      <c r="M173" s="20"/>
      <c r="N173" s="20"/>
      <c r="O173" s="20"/>
    </row>
    <row r="174" spans="1:15" s="156" customFormat="1" ht="12.75" customHeight="1">
      <c r="A174" s="275" t="s">
        <v>149</v>
      </c>
      <c r="B174" s="281">
        <v>6</v>
      </c>
      <c r="C174" s="174">
        <v>701</v>
      </c>
      <c r="D174" s="277">
        <v>1232</v>
      </c>
      <c r="E174" s="277">
        <v>644</v>
      </c>
      <c r="F174" s="277">
        <v>588</v>
      </c>
      <c r="G174" s="163">
        <f t="shared" si="2"/>
        <v>205.33333333333334</v>
      </c>
      <c r="I174" s="276"/>
      <c r="J174" s="276"/>
      <c r="M174" s="20"/>
      <c r="N174" s="20"/>
      <c r="O174" s="20"/>
    </row>
    <row r="175" spans="1:15" s="156" customFormat="1" ht="12.75" customHeight="1">
      <c r="A175" s="275" t="s">
        <v>148</v>
      </c>
      <c r="B175" s="281">
        <v>14.4</v>
      </c>
      <c r="C175" s="174">
        <v>1642</v>
      </c>
      <c r="D175" s="277">
        <v>3012</v>
      </c>
      <c r="E175" s="277">
        <v>1490</v>
      </c>
      <c r="F175" s="277">
        <v>1522</v>
      </c>
      <c r="G175" s="163">
        <f t="shared" si="2"/>
        <v>209.16666666666666</v>
      </c>
      <c r="I175" s="276"/>
      <c r="J175" s="276"/>
      <c r="M175" s="20"/>
      <c r="N175" s="20"/>
      <c r="O175" s="20"/>
    </row>
    <row r="176" spans="1:15" s="156" customFormat="1" ht="12.75" customHeight="1">
      <c r="A176" s="275" t="s">
        <v>147</v>
      </c>
      <c r="B176" s="281">
        <v>17.7</v>
      </c>
      <c r="C176" s="277">
        <v>1771</v>
      </c>
      <c r="D176" s="277">
        <v>3318</v>
      </c>
      <c r="E176" s="277">
        <v>1606</v>
      </c>
      <c r="F176" s="277">
        <v>1712</v>
      </c>
      <c r="G176" s="163">
        <f t="shared" si="2"/>
        <v>187.45762711864407</v>
      </c>
      <c r="I176" s="276"/>
      <c r="J176" s="276"/>
      <c r="M176" s="20"/>
      <c r="N176" s="20"/>
      <c r="O176" s="20"/>
    </row>
    <row r="177" spans="1:15" s="156" customFormat="1" ht="12.75" customHeight="1">
      <c r="A177" s="275" t="s">
        <v>146</v>
      </c>
      <c r="B177" s="281">
        <v>13.4</v>
      </c>
      <c r="C177" s="174">
        <v>672</v>
      </c>
      <c r="D177" s="277">
        <v>1276</v>
      </c>
      <c r="E177" s="277">
        <v>640</v>
      </c>
      <c r="F177" s="277">
        <v>636</v>
      </c>
      <c r="G177" s="163">
        <f t="shared" si="2"/>
        <v>95.22388059701493</v>
      </c>
      <c r="I177" s="276"/>
      <c r="J177" s="276"/>
      <c r="M177" s="20"/>
      <c r="N177" s="20"/>
      <c r="O177" s="20"/>
    </row>
    <row r="178" spans="1:15" s="156" customFormat="1" ht="12.75" customHeight="1">
      <c r="A178" s="289" t="s">
        <v>145</v>
      </c>
      <c r="B178" s="281">
        <v>18</v>
      </c>
      <c r="C178" s="174">
        <v>1550</v>
      </c>
      <c r="D178" s="277">
        <v>2866</v>
      </c>
      <c r="E178" s="277">
        <v>1417</v>
      </c>
      <c r="F178" s="277">
        <v>1449</v>
      </c>
      <c r="G178" s="163">
        <f t="shared" si="2"/>
        <v>159.22222222222223</v>
      </c>
      <c r="I178" s="276"/>
      <c r="J178" s="276"/>
      <c r="M178" s="20"/>
      <c r="N178" s="20"/>
      <c r="O178" s="20"/>
    </row>
    <row r="179" spans="1:15" s="156" customFormat="1" ht="12.75" customHeight="1">
      <c r="A179" s="275" t="s">
        <v>144</v>
      </c>
      <c r="B179" s="281">
        <v>17</v>
      </c>
      <c r="C179" s="174">
        <v>1538</v>
      </c>
      <c r="D179" s="277">
        <v>2899</v>
      </c>
      <c r="E179" s="277">
        <v>1446</v>
      </c>
      <c r="F179" s="277">
        <v>1453</v>
      </c>
      <c r="G179" s="163">
        <f t="shared" si="2"/>
        <v>170.52941176470588</v>
      </c>
      <c r="I179" s="276"/>
      <c r="J179" s="276"/>
      <c r="M179" s="20"/>
      <c r="N179" s="20"/>
      <c r="O179" s="20"/>
    </row>
    <row r="180" spans="1:15" s="156" customFormat="1" ht="12.75" customHeight="1">
      <c r="A180" s="275" t="s">
        <v>143</v>
      </c>
      <c r="B180" s="281">
        <v>18</v>
      </c>
      <c r="C180" s="174">
        <v>1872</v>
      </c>
      <c r="D180" s="277">
        <v>3970</v>
      </c>
      <c r="E180" s="277">
        <v>2008</v>
      </c>
      <c r="F180" s="277">
        <v>1962</v>
      </c>
      <c r="G180" s="163">
        <f t="shared" si="2"/>
        <v>220.55555555555554</v>
      </c>
      <c r="I180" s="276"/>
      <c r="J180" s="276"/>
      <c r="M180" s="20"/>
      <c r="N180" s="20"/>
      <c r="O180" s="20"/>
    </row>
    <row r="181" spans="1:15" s="156" customFormat="1" ht="12.75" customHeight="1">
      <c r="A181" s="275" t="s">
        <v>142</v>
      </c>
      <c r="B181" s="281">
        <v>30</v>
      </c>
      <c r="C181" s="174">
        <v>2066</v>
      </c>
      <c r="D181" s="277">
        <v>4191</v>
      </c>
      <c r="E181" s="277">
        <v>2127</v>
      </c>
      <c r="F181" s="277">
        <v>2064</v>
      </c>
      <c r="G181" s="163">
        <f t="shared" si="2"/>
        <v>139.7</v>
      </c>
      <c r="I181" s="276"/>
      <c r="J181" s="276"/>
      <c r="M181" s="20"/>
      <c r="N181" s="20"/>
      <c r="O181" s="20"/>
    </row>
    <row r="182" spans="1:15" s="156" customFormat="1" ht="12.75" customHeight="1">
      <c r="A182" s="275" t="s">
        <v>141</v>
      </c>
      <c r="B182" s="281">
        <v>22</v>
      </c>
      <c r="C182" s="174">
        <v>1368</v>
      </c>
      <c r="D182" s="277">
        <v>2630</v>
      </c>
      <c r="E182" s="277">
        <v>1296</v>
      </c>
      <c r="F182" s="277">
        <v>1334</v>
      </c>
      <c r="G182" s="163">
        <f t="shared" si="2"/>
        <v>119.54545454545455</v>
      </c>
      <c r="I182" s="276"/>
      <c r="J182" s="276"/>
      <c r="M182" s="20"/>
      <c r="N182" s="20"/>
      <c r="O182" s="20"/>
    </row>
    <row r="183" spans="1:15" s="156" customFormat="1" ht="12.75" customHeight="1">
      <c r="A183" s="275" t="s">
        <v>140</v>
      </c>
      <c r="B183" s="281">
        <v>27</v>
      </c>
      <c r="C183" s="174">
        <v>2028</v>
      </c>
      <c r="D183" s="277">
        <v>3615</v>
      </c>
      <c r="E183" s="277">
        <v>1775</v>
      </c>
      <c r="F183" s="277">
        <v>1840</v>
      </c>
      <c r="G183" s="163">
        <f t="shared" si="2"/>
        <v>133.88888888888889</v>
      </c>
      <c r="I183" s="276"/>
      <c r="J183" s="276"/>
      <c r="M183" s="20"/>
      <c r="N183" s="20"/>
      <c r="O183" s="20"/>
    </row>
    <row r="184" spans="1:15" s="156" customFormat="1" ht="12.75" customHeight="1">
      <c r="A184" s="275" t="s">
        <v>139</v>
      </c>
      <c r="B184" s="281">
        <v>15</v>
      </c>
      <c r="C184" s="174">
        <v>980</v>
      </c>
      <c r="D184" s="277">
        <v>1782</v>
      </c>
      <c r="E184" s="277">
        <v>873</v>
      </c>
      <c r="F184" s="277">
        <v>909</v>
      </c>
      <c r="G184" s="163">
        <f t="shared" si="2"/>
        <v>118.8</v>
      </c>
      <c r="I184" s="276"/>
      <c r="J184" s="276"/>
      <c r="M184" s="20"/>
      <c r="N184" s="20"/>
      <c r="O184" s="20"/>
    </row>
    <row r="185" spans="1:15" s="156" customFormat="1" ht="12.75" customHeight="1">
      <c r="A185" s="275" t="s">
        <v>138</v>
      </c>
      <c r="B185" s="281">
        <v>25</v>
      </c>
      <c r="C185" s="174">
        <v>3048</v>
      </c>
      <c r="D185" s="277">
        <v>6624</v>
      </c>
      <c r="E185" s="277">
        <v>3227</v>
      </c>
      <c r="F185" s="277">
        <v>3397</v>
      </c>
      <c r="G185" s="163">
        <f t="shared" si="2"/>
        <v>264.96</v>
      </c>
      <c r="I185" s="276"/>
      <c r="J185" s="276"/>
      <c r="M185" s="20"/>
      <c r="N185" s="20"/>
      <c r="O185" s="20"/>
    </row>
    <row r="186" spans="1:15" s="156" customFormat="1" ht="12.75" customHeight="1">
      <c r="A186" s="275" t="s">
        <v>136</v>
      </c>
      <c r="B186" s="281">
        <v>14</v>
      </c>
      <c r="C186" s="174">
        <v>1035</v>
      </c>
      <c r="D186" s="277">
        <v>1644</v>
      </c>
      <c r="E186" s="277">
        <v>793</v>
      </c>
      <c r="F186" s="277">
        <v>851</v>
      </c>
      <c r="G186" s="163">
        <f t="shared" si="2"/>
        <v>117.42857142857143</v>
      </c>
      <c r="I186" s="276"/>
      <c r="J186" s="276"/>
      <c r="M186" s="20"/>
      <c r="N186" s="20"/>
      <c r="O186" s="20"/>
    </row>
    <row r="187" spans="1:15" s="156" customFormat="1" ht="12.75" customHeight="1">
      <c r="A187" s="275" t="s">
        <v>134</v>
      </c>
      <c r="B187" s="281">
        <v>7</v>
      </c>
      <c r="C187" s="174">
        <v>930</v>
      </c>
      <c r="D187" s="277">
        <v>1647</v>
      </c>
      <c r="E187" s="277">
        <v>812</v>
      </c>
      <c r="F187" s="277">
        <v>835</v>
      </c>
      <c r="G187" s="163">
        <f t="shared" si="2"/>
        <v>235.28571428571428</v>
      </c>
      <c r="I187" s="276"/>
      <c r="J187" s="276"/>
      <c r="M187" s="20"/>
      <c r="N187" s="20"/>
      <c r="O187" s="20"/>
    </row>
    <row r="188" spans="1:15" s="156" customFormat="1" ht="12.75" customHeight="1">
      <c r="A188" s="275" t="s">
        <v>132</v>
      </c>
      <c r="B188" s="281">
        <v>16</v>
      </c>
      <c r="C188" s="174">
        <v>1831</v>
      </c>
      <c r="D188" s="277">
        <v>3365</v>
      </c>
      <c r="E188" s="277">
        <v>1580</v>
      </c>
      <c r="F188" s="277">
        <v>1785</v>
      </c>
      <c r="G188" s="163">
        <f t="shared" si="2"/>
        <v>210.3125</v>
      </c>
      <c r="I188" s="276"/>
      <c r="J188" s="276"/>
      <c r="M188" s="20"/>
      <c r="N188" s="20"/>
      <c r="O188" s="20"/>
    </row>
    <row r="189" spans="1:15" s="156" customFormat="1" ht="12.75" customHeight="1">
      <c r="A189" s="275" t="s">
        <v>130</v>
      </c>
      <c r="B189" s="281">
        <v>20.5</v>
      </c>
      <c r="C189" s="174">
        <v>2062</v>
      </c>
      <c r="D189" s="277">
        <v>3811</v>
      </c>
      <c r="E189" s="277">
        <v>1839</v>
      </c>
      <c r="F189" s="277">
        <v>1972</v>
      </c>
      <c r="G189" s="163">
        <f t="shared" si="2"/>
        <v>185.90243902439025</v>
      </c>
      <c r="I189" s="276"/>
      <c r="J189" s="276"/>
      <c r="M189" s="20"/>
      <c r="N189" s="20"/>
      <c r="O189" s="20"/>
    </row>
    <row r="190" spans="1:15" s="156" customFormat="1" ht="12.75" customHeight="1">
      <c r="A190" s="275" t="s">
        <v>128</v>
      </c>
      <c r="B190" s="281">
        <v>9</v>
      </c>
      <c r="C190" s="174">
        <v>663</v>
      </c>
      <c r="D190" s="277">
        <v>1256</v>
      </c>
      <c r="E190" s="277">
        <v>631</v>
      </c>
      <c r="F190" s="277">
        <v>625</v>
      </c>
      <c r="G190" s="163">
        <f t="shared" si="2"/>
        <v>139.55555555555554</v>
      </c>
      <c r="I190" s="276"/>
      <c r="J190" s="276"/>
      <c r="M190" s="20"/>
      <c r="N190" s="20"/>
      <c r="O190" s="20"/>
    </row>
    <row r="191" spans="1:15" s="156" customFormat="1" ht="12.75" customHeight="1">
      <c r="A191" s="275" t="s">
        <v>126</v>
      </c>
      <c r="B191" s="281">
        <v>21</v>
      </c>
      <c r="C191" s="174">
        <v>2112</v>
      </c>
      <c r="D191" s="277">
        <v>3787</v>
      </c>
      <c r="E191" s="277">
        <v>1851</v>
      </c>
      <c r="F191" s="277">
        <v>1936</v>
      </c>
      <c r="G191" s="163">
        <f t="shared" si="2"/>
        <v>180.33333333333334</v>
      </c>
      <c r="I191" s="276"/>
      <c r="J191" s="276"/>
      <c r="M191" s="20"/>
      <c r="N191" s="20"/>
      <c r="O191" s="20"/>
    </row>
    <row r="192" spans="1:15" s="156" customFormat="1" ht="12.75" customHeight="1">
      <c r="A192" s="275" t="s">
        <v>124</v>
      </c>
      <c r="B192" s="281">
        <v>10</v>
      </c>
      <c r="C192" s="174">
        <v>1060</v>
      </c>
      <c r="D192" s="277">
        <v>2172</v>
      </c>
      <c r="E192" s="277">
        <v>1065</v>
      </c>
      <c r="F192" s="277">
        <v>1107</v>
      </c>
      <c r="G192" s="163">
        <f t="shared" si="2"/>
        <v>217.2</v>
      </c>
      <c r="I192" s="276"/>
      <c r="J192" s="276"/>
      <c r="M192" s="20"/>
      <c r="N192" s="20"/>
      <c r="O192" s="20"/>
    </row>
    <row r="193" spans="1:15" s="156" customFormat="1" ht="12.75" customHeight="1">
      <c r="A193" s="275" t="s">
        <v>122</v>
      </c>
      <c r="B193" s="281">
        <v>25.6</v>
      </c>
      <c r="C193" s="174">
        <v>1509</v>
      </c>
      <c r="D193" s="277">
        <v>3438</v>
      </c>
      <c r="E193" s="277">
        <v>1787</v>
      </c>
      <c r="F193" s="277">
        <v>1651</v>
      </c>
      <c r="G193" s="163">
        <f t="shared" si="2"/>
        <v>134.296875</v>
      </c>
      <c r="I193" s="276"/>
      <c r="J193" s="276"/>
      <c r="M193" s="20"/>
      <c r="N193" s="20"/>
      <c r="O193" s="20"/>
    </row>
    <row r="194" spans="1:15" s="156" customFormat="1" ht="12.75" customHeight="1">
      <c r="A194" s="275" t="s">
        <v>121</v>
      </c>
      <c r="B194" s="281">
        <v>14.5</v>
      </c>
      <c r="C194" s="174">
        <v>830</v>
      </c>
      <c r="D194" s="277">
        <v>1869</v>
      </c>
      <c r="E194" s="277">
        <v>975</v>
      </c>
      <c r="F194" s="277">
        <v>894</v>
      </c>
      <c r="G194" s="163">
        <f t="shared" si="2"/>
        <v>128.89655172413794</v>
      </c>
      <c r="I194" s="276"/>
      <c r="J194" s="276"/>
      <c r="M194" s="20"/>
      <c r="N194" s="20"/>
      <c r="O194" s="20"/>
    </row>
    <row r="195" spans="1:15" s="156" customFormat="1" ht="12.75" customHeight="1">
      <c r="A195" s="275" t="s">
        <v>120</v>
      </c>
      <c r="B195" s="281">
        <v>19.8</v>
      </c>
      <c r="C195" s="236">
        <v>986</v>
      </c>
      <c r="D195" s="277">
        <v>2146</v>
      </c>
      <c r="E195" s="277">
        <v>1107</v>
      </c>
      <c r="F195" s="277">
        <v>1039</v>
      </c>
      <c r="G195" s="163">
        <f t="shared" si="2"/>
        <v>108.38383838383838</v>
      </c>
      <c r="I195" s="276"/>
      <c r="J195" s="276"/>
      <c r="M195" s="20"/>
      <c r="N195" s="20"/>
      <c r="O195" s="20"/>
    </row>
    <row r="196" spans="1:15" s="156" customFormat="1" ht="12.75" customHeight="1">
      <c r="A196" s="275" t="s">
        <v>119</v>
      </c>
      <c r="B196" s="281">
        <v>15.8</v>
      </c>
      <c r="C196" s="174">
        <v>724</v>
      </c>
      <c r="D196" s="277">
        <v>1635</v>
      </c>
      <c r="E196" s="277">
        <v>815</v>
      </c>
      <c r="F196" s="277">
        <v>820</v>
      </c>
      <c r="G196" s="163">
        <f t="shared" si="2"/>
        <v>103.48101265822784</v>
      </c>
      <c r="I196" s="276"/>
      <c r="J196" s="276"/>
      <c r="M196" s="20"/>
      <c r="N196" s="20"/>
      <c r="O196" s="20"/>
    </row>
    <row r="197" spans="1:15" s="156" customFormat="1" ht="12.75" customHeight="1">
      <c r="A197" s="275" t="s">
        <v>118</v>
      </c>
      <c r="B197" s="281">
        <v>4.5</v>
      </c>
      <c r="C197" s="174">
        <v>0</v>
      </c>
      <c r="D197" s="277">
        <v>0</v>
      </c>
      <c r="E197" s="277">
        <v>0</v>
      </c>
      <c r="F197" s="277">
        <v>0</v>
      </c>
      <c r="G197" s="163">
        <f t="shared" si="2"/>
        <v>0</v>
      </c>
      <c r="I197" s="276"/>
      <c r="J197" s="276"/>
      <c r="M197" s="20"/>
      <c r="N197" s="20"/>
      <c r="O197" s="20"/>
    </row>
    <row r="198" spans="1:15" s="156" customFormat="1" ht="12.75" customHeight="1">
      <c r="A198" s="275" t="s">
        <v>117</v>
      </c>
      <c r="B198" s="281">
        <v>10</v>
      </c>
      <c r="C198" s="174">
        <v>272</v>
      </c>
      <c r="D198" s="277">
        <v>529</v>
      </c>
      <c r="E198" s="277">
        <v>255</v>
      </c>
      <c r="F198" s="277">
        <v>274</v>
      </c>
      <c r="G198" s="163">
        <f t="shared" si="2"/>
        <v>52.9</v>
      </c>
      <c r="H198" s="288"/>
      <c r="I198" s="276"/>
      <c r="J198" s="276"/>
      <c r="M198" s="20"/>
      <c r="N198" s="20"/>
      <c r="O198" s="20"/>
    </row>
    <row r="199" spans="1:15" s="156" customFormat="1" ht="12.75" customHeight="1">
      <c r="A199" s="275" t="s">
        <v>116</v>
      </c>
      <c r="B199" s="281">
        <v>13</v>
      </c>
      <c r="C199" s="174">
        <v>334</v>
      </c>
      <c r="D199" s="277">
        <v>628</v>
      </c>
      <c r="E199" s="277">
        <v>326</v>
      </c>
      <c r="F199" s="277">
        <v>302</v>
      </c>
      <c r="G199" s="163">
        <f aca="true" t="shared" si="3" ref="G199:G262">D199/B199</f>
        <v>48.30769230769231</v>
      </c>
      <c r="I199" s="276"/>
      <c r="J199" s="276"/>
      <c r="M199" s="20"/>
      <c r="N199" s="20"/>
      <c r="O199" s="20"/>
    </row>
    <row r="200" spans="1:15" s="156" customFormat="1" ht="12.75" customHeight="1">
      <c r="A200" s="275" t="s">
        <v>115</v>
      </c>
      <c r="B200" s="281">
        <v>18.6</v>
      </c>
      <c r="C200" s="174">
        <v>1034</v>
      </c>
      <c r="D200" s="277">
        <v>1872</v>
      </c>
      <c r="E200" s="277">
        <v>870</v>
      </c>
      <c r="F200" s="277">
        <v>1002</v>
      </c>
      <c r="G200" s="163">
        <f t="shared" si="3"/>
        <v>100.64516129032258</v>
      </c>
      <c r="I200" s="276"/>
      <c r="J200" s="276"/>
      <c r="M200" s="20"/>
      <c r="N200" s="20"/>
      <c r="O200" s="20"/>
    </row>
    <row r="201" spans="1:15" s="156" customFormat="1" ht="12.75" customHeight="1">
      <c r="A201" s="275" t="s">
        <v>113</v>
      </c>
      <c r="B201" s="281">
        <v>11.4</v>
      </c>
      <c r="C201" s="174">
        <v>678</v>
      </c>
      <c r="D201" s="277">
        <v>1132</v>
      </c>
      <c r="E201" s="277">
        <v>555</v>
      </c>
      <c r="F201" s="277">
        <v>577</v>
      </c>
      <c r="G201" s="163">
        <f t="shared" si="3"/>
        <v>99.29824561403508</v>
      </c>
      <c r="I201" s="276"/>
      <c r="J201" s="276"/>
      <c r="M201" s="20"/>
      <c r="N201" s="20"/>
      <c r="O201" s="20"/>
    </row>
    <row r="202" spans="1:15" s="156" customFormat="1" ht="12.75" customHeight="1">
      <c r="A202" s="275" t="s">
        <v>111</v>
      </c>
      <c r="B202" s="281">
        <v>13</v>
      </c>
      <c r="C202" s="174">
        <v>1068</v>
      </c>
      <c r="D202" s="277">
        <v>2026</v>
      </c>
      <c r="E202" s="277">
        <v>997</v>
      </c>
      <c r="F202" s="277">
        <v>1029</v>
      </c>
      <c r="G202" s="163">
        <f t="shared" si="3"/>
        <v>155.84615384615384</v>
      </c>
      <c r="I202" s="276"/>
      <c r="J202" s="276"/>
      <c r="M202" s="20"/>
      <c r="N202" s="20"/>
      <c r="O202" s="20"/>
    </row>
    <row r="203" spans="1:15" s="156" customFormat="1" ht="12.75" customHeight="1">
      <c r="A203" s="275" t="s">
        <v>109</v>
      </c>
      <c r="B203" s="281">
        <v>19</v>
      </c>
      <c r="C203" s="174">
        <v>1867</v>
      </c>
      <c r="D203" s="277">
        <v>3736</v>
      </c>
      <c r="E203" s="277">
        <v>1865</v>
      </c>
      <c r="F203" s="277">
        <v>1871</v>
      </c>
      <c r="G203" s="163">
        <f t="shared" si="3"/>
        <v>196.6315789473684</v>
      </c>
      <c r="I203" s="276"/>
      <c r="J203" s="276"/>
      <c r="M203" s="20"/>
      <c r="N203" s="20"/>
      <c r="O203" s="20"/>
    </row>
    <row r="204" spans="1:15" s="156" customFormat="1" ht="12.75" customHeight="1">
      <c r="A204" s="275" t="s">
        <v>107</v>
      </c>
      <c r="B204" s="281">
        <v>10</v>
      </c>
      <c r="C204" s="174">
        <v>1214</v>
      </c>
      <c r="D204" s="277">
        <v>2195</v>
      </c>
      <c r="E204" s="277">
        <v>1048</v>
      </c>
      <c r="F204" s="277">
        <v>1147</v>
      </c>
      <c r="G204" s="163">
        <f t="shared" si="3"/>
        <v>219.5</v>
      </c>
      <c r="I204" s="276"/>
      <c r="J204" s="276"/>
      <c r="M204" s="20"/>
      <c r="N204" s="20"/>
      <c r="O204" s="20"/>
    </row>
    <row r="205" spans="1:15" s="156" customFormat="1" ht="12.75" customHeight="1">
      <c r="A205" s="275" t="s">
        <v>105</v>
      </c>
      <c r="B205" s="281">
        <v>18</v>
      </c>
      <c r="C205" s="174">
        <v>1423</v>
      </c>
      <c r="D205" s="277">
        <v>2584</v>
      </c>
      <c r="E205" s="277">
        <v>1246</v>
      </c>
      <c r="F205" s="277">
        <v>1338</v>
      </c>
      <c r="G205" s="163">
        <f t="shared" si="3"/>
        <v>143.55555555555554</v>
      </c>
      <c r="I205" s="276"/>
      <c r="J205" s="276"/>
      <c r="M205" s="20"/>
      <c r="N205" s="20"/>
      <c r="O205" s="20"/>
    </row>
    <row r="206" spans="1:15" s="156" customFormat="1" ht="12.75" customHeight="1">
      <c r="A206" s="275" t="s">
        <v>103</v>
      </c>
      <c r="B206" s="281">
        <v>19.9</v>
      </c>
      <c r="C206" s="277">
        <v>984</v>
      </c>
      <c r="D206" s="277">
        <v>2095</v>
      </c>
      <c r="E206" s="277">
        <v>1048</v>
      </c>
      <c r="F206" s="277">
        <v>1047</v>
      </c>
      <c r="G206" s="163">
        <f t="shared" si="3"/>
        <v>105.27638190954775</v>
      </c>
      <c r="I206" s="276"/>
      <c r="J206" s="276"/>
      <c r="M206" s="20"/>
      <c r="N206" s="20"/>
      <c r="O206" s="20"/>
    </row>
    <row r="207" spans="1:15" s="156" customFormat="1" ht="12.75" customHeight="1">
      <c r="A207" s="275" t="s">
        <v>102</v>
      </c>
      <c r="B207" s="281">
        <v>16.8</v>
      </c>
      <c r="C207" s="174">
        <v>809</v>
      </c>
      <c r="D207" s="277">
        <v>1828</v>
      </c>
      <c r="E207" s="277">
        <v>894</v>
      </c>
      <c r="F207" s="277">
        <v>934</v>
      </c>
      <c r="G207" s="163">
        <f t="shared" si="3"/>
        <v>108.80952380952381</v>
      </c>
      <c r="I207" s="276"/>
      <c r="J207" s="276"/>
      <c r="M207" s="20"/>
      <c r="N207" s="20"/>
      <c r="O207" s="20"/>
    </row>
    <row r="208" spans="1:15" s="156" customFormat="1" ht="12.75" customHeight="1">
      <c r="A208" s="275" t="s">
        <v>101</v>
      </c>
      <c r="B208" s="281">
        <v>21.8</v>
      </c>
      <c r="C208" s="174">
        <v>1219</v>
      </c>
      <c r="D208" s="277">
        <v>2532</v>
      </c>
      <c r="E208" s="277">
        <v>1348</v>
      </c>
      <c r="F208" s="277">
        <v>1184</v>
      </c>
      <c r="G208" s="163">
        <f t="shared" si="3"/>
        <v>116.14678899082568</v>
      </c>
      <c r="I208" s="276"/>
      <c r="J208" s="276"/>
      <c r="M208" s="20"/>
      <c r="N208" s="20"/>
      <c r="O208" s="20"/>
    </row>
    <row r="209" spans="1:15" s="156" customFormat="1" ht="12.75" customHeight="1">
      <c r="A209" s="275" t="s">
        <v>100</v>
      </c>
      <c r="B209" s="281">
        <v>24.9</v>
      </c>
      <c r="C209" s="174">
        <v>1440</v>
      </c>
      <c r="D209" s="277">
        <v>2556</v>
      </c>
      <c r="E209" s="277">
        <v>1238</v>
      </c>
      <c r="F209" s="277">
        <v>1318</v>
      </c>
      <c r="G209" s="163">
        <f t="shared" si="3"/>
        <v>102.65060240963857</v>
      </c>
      <c r="I209" s="276"/>
      <c r="J209" s="276"/>
      <c r="M209" s="20"/>
      <c r="N209" s="20"/>
      <c r="O209" s="20"/>
    </row>
    <row r="210" spans="1:15" s="156" customFormat="1" ht="12.75" customHeight="1">
      <c r="A210" s="275" t="s">
        <v>99</v>
      </c>
      <c r="B210" s="281">
        <v>30.2</v>
      </c>
      <c r="C210" s="174">
        <v>2049</v>
      </c>
      <c r="D210" s="277">
        <v>3327</v>
      </c>
      <c r="E210" s="277">
        <v>1703</v>
      </c>
      <c r="F210" s="277">
        <v>1624</v>
      </c>
      <c r="G210" s="163">
        <f t="shared" si="3"/>
        <v>110.1655629139073</v>
      </c>
      <c r="I210" s="276"/>
      <c r="J210" s="276"/>
      <c r="M210" s="20"/>
      <c r="N210" s="20"/>
      <c r="O210" s="20"/>
    </row>
    <row r="211" spans="1:15" s="156" customFormat="1" ht="12.75" customHeight="1">
      <c r="A211" s="275" t="s">
        <v>98</v>
      </c>
      <c r="B211" s="281">
        <v>26.4</v>
      </c>
      <c r="C211" s="174">
        <v>1197</v>
      </c>
      <c r="D211" s="277">
        <v>2871</v>
      </c>
      <c r="E211" s="277">
        <v>1471</v>
      </c>
      <c r="F211" s="277">
        <v>1400</v>
      </c>
      <c r="G211" s="163">
        <f t="shared" si="3"/>
        <v>108.75</v>
      </c>
      <c r="I211" s="276"/>
      <c r="J211" s="276"/>
      <c r="M211" s="20"/>
      <c r="N211" s="20"/>
      <c r="O211" s="20"/>
    </row>
    <row r="212" spans="1:15" s="156" customFormat="1" ht="12.75" customHeight="1">
      <c r="A212" s="275" t="s">
        <v>97</v>
      </c>
      <c r="B212" s="281">
        <v>16.8</v>
      </c>
      <c r="C212" s="174">
        <v>530</v>
      </c>
      <c r="D212" s="277">
        <v>1165</v>
      </c>
      <c r="E212" s="277">
        <v>591</v>
      </c>
      <c r="F212" s="277">
        <v>574</v>
      </c>
      <c r="G212" s="163">
        <f t="shared" si="3"/>
        <v>69.34523809523809</v>
      </c>
      <c r="I212" s="276"/>
      <c r="J212" s="276"/>
      <c r="M212" s="20"/>
      <c r="N212" s="20"/>
      <c r="O212" s="20"/>
    </row>
    <row r="213" spans="1:15" s="156" customFormat="1" ht="12.75" customHeight="1">
      <c r="A213" s="275" t="s">
        <v>96</v>
      </c>
      <c r="B213" s="281">
        <v>18.8</v>
      </c>
      <c r="C213" s="174">
        <v>1116</v>
      </c>
      <c r="D213" s="287">
        <v>2046</v>
      </c>
      <c r="E213" s="277">
        <v>924</v>
      </c>
      <c r="F213" s="277">
        <v>1122</v>
      </c>
      <c r="G213" s="163">
        <f t="shared" si="3"/>
        <v>108.82978723404256</v>
      </c>
      <c r="I213" s="276"/>
      <c r="J213" s="276"/>
      <c r="M213" s="20"/>
      <c r="N213" s="20"/>
      <c r="O213" s="20"/>
    </row>
    <row r="214" spans="1:15" s="156" customFormat="1" ht="12.75" customHeight="1">
      <c r="A214" s="275" t="s">
        <v>95</v>
      </c>
      <c r="B214" s="281">
        <v>20</v>
      </c>
      <c r="C214" s="174">
        <v>2272</v>
      </c>
      <c r="D214" s="277">
        <v>4199</v>
      </c>
      <c r="E214" s="277">
        <v>2168</v>
      </c>
      <c r="F214" s="277">
        <v>2031</v>
      </c>
      <c r="G214" s="163">
        <f t="shared" si="3"/>
        <v>209.95</v>
      </c>
      <c r="I214" s="276"/>
      <c r="J214" s="276"/>
      <c r="M214" s="20"/>
      <c r="N214" s="20"/>
      <c r="O214" s="20"/>
    </row>
    <row r="215" spans="1:15" s="156" customFormat="1" ht="12.75" customHeight="1">
      <c r="A215" s="370" t="s">
        <v>94</v>
      </c>
      <c r="B215" s="371">
        <v>16</v>
      </c>
      <c r="C215" s="372">
        <v>1875</v>
      </c>
      <c r="D215" s="373">
        <v>3424</v>
      </c>
      <c r="E215" s="373">
        <v>1709</v>
      </c>
      <c r="F215" s="373">
        <v>1715</v>
      </c>
      <c r="G215" s="159">
        <f t="shared" si="3"/>
        <v>214</v>
      </c>
      <c r="I215" s="276"/>
      <c r="J215" s="276"/>
      <c r="M215" s="20"/>
      <c r="N215" s="20"/>
      <c r="O215" s="20"/>
    </row>
    <row r="216" spans="1:15" s="156" customFormat="1" ht="12.75" customHeight="1">
      <c r="A216" s="285" t="s">
        <v>93</v>
      </c>
      <c r="B216" s="284">
        <v>16</v>
      </c>
      <c r="C216" s="176">
        <v>1224</v>
      </c>
      <c r="D216" s="283">
        <v>2666</v>
      </c>
      <c r="E216" s="283">
        <v>1350</v>
      </c>
      <c r="F216" s="283">
        <v>1316</v>
      </c>
      <c r="G216" s="282">
        <f t="shared" si="3"/>
        <v>166.625</v>
      </c>
      <c r="I216" s="276"/>
      <c r="J216" s="276"/>
      <c r="M216" s="20"/>
      <c r="N216" s="20"/>
      <c r="O216" s="20"/>
    </row>
    <row r="217" spans="1:15" s="156" customFormat="1" ht="12.75" customHeight="1">
      <c r="A217" s="275" t="s">
        <v>92</v>
      </c>
      <c r="B217" s="281">
        <v>15.9</v>
      </c>
      <c r="C217" s="174">
        <v>911</v>
      </c>
      <c r="D217" s="277">
        <v>1958</v>
      </c>
      <c r="E217" s="277">
        <v>989</v>
      </c>
      <c r="F217" s="277">
        <v>969</v>
      </c>
      <c r="G217" s="163">
        <f t="shared" si="3"/>
        <v>123.14465408805032</v>
      </c>
      <c r="I217" s="276"/>
      <c r="J217" s="276"/>
      <c r="M217" s="20"/>
      <c r="N217" s="20"/>
      <c r="O217" s="20"/>
    </row>
    <row r="218" spans="1:15" s="156" customFormat="1" ht="12.75" customHeight="1">
      <c r="A218" s="275" t="s">
        <v>91</v>
      </c>
      <c r="B218" s="281">
        <v>15.5</v>
      </c>
      <c r="C218" s="174">
        <v>931</v>
      </c>
      <c r="D218" s="277">
        <v>1888</v>
      </c>
      <c r="E218" s="277">
        <v>990</v>
      </c>
      <c r="F218" s="277">
        <v>898</v>
      </c>
      <c r="G218" s="163">
        <f t="shared" si="3"/>
        <v>121.80645161290323</v>
      </c>
      <c r="I218" s="276"/>
      <c r="J218" s="276"/>
      <c r="M218" s="20"/>
      <c r="N218" s="20"/>
      <c r="O218" s="20"/>
    </row>
    <row r="219" spans="1:15" s="156" customFormat="1" ht="12.75" customHeight="1">
      <c r="A219" s="275" t="s">
        <v>90</v>
      </c>
      <c r="B219" s="281">
        <v>23</v>
      </c>
      <c r="C219" s="174">
        <v>1466</v>
      </c>
      <c r="D219" s="277">
        <v>2874</v>
      </c>
      <c r="E219" s="277">
        <v>1472</v>
      </c>
      <c r="F219" s="277">
        <v>1402</v>
      </c>
      <c r="G219" s="163">
        <f t="shared" si="3"/>
        <v>124.95652173913044</v>
      </c>
      <c r="I219" s="276"/>
      <c r="J219" s="276"/>
      <c r="M219" s="20"/>
      <c r="N219" s="20"/>
      <c r="O219" s="20"/>
    </row>
    <row r="220" spans="1:15" s="156" customFormat="1" ht="12.75" customHeight="1">
      <c r="A220" s="275" t="s">
        <v>89</v>
      </c>
      <c r="B220" s="281">
        <v>7.4</v>
      </c>
      <c r="C220" s="174">
        <v>197</v>
      </c>
      <c r="D220" s="277">
        <v>382</v>
      </c>
      <c r="E220" s="277">
        <v>188</v>
      </c>
      <c r="F220" s="277">
        <v>194</v>
      </c>
      <c r="G220" s="163">
        <f t="shared" si="3"/>
        <v>51.62162162162162</v>
      </c>
      <c r="I220" s="276"/>
      <c r="J220" s="276"/>
      <c r="M220" s="20"/>
      <c r="N220" s="20"/>
      <c r="O220" s="20"/>
    </row>
    <row r="221" spans="1:15" s="156" customFormat="1" ht="12.75" customHeight="1">
      <c r="A221" s="275" t="s">
        <v>88</v>
      </c>
      <c r="B221" s="281">
        <v>21.1</v>
      </c>
      <c r="C221" s="174">
        <v>1949</v>
      </c>
      <c r="D221" s="277">
        <v>3754</v>
      </c>
      <c r="E221" s="277">
        <v>1774</v>
      </c>
      <c r="F221" s="277">
        <v>1980</v>
      </c>
      <c r="G221" s="163">
        <f t="shared" si="3"/>
        <v>177.91469194312796</v>
      </c>
      <c r="I221" s="276"/>
      <c r="J221" s="276"/>
      <c r="M221" s="20"/>
      <c r="N221" s="20"/>
      <c r="O221" s="20"/>
    </row>
    <row r="222" spans="1:15" s="156" customFormat="1" ht="12.75" customHeight="1">
      <c r="A222" s="275" t="s">
        <v>86</v>
      </c>
      <c r="B222" s="281">
        <v>24.3</v>
      </c>
      <c r="C222" s="174">
        <v>1062</v>
      </c>
      <c r="D222" s="277">
        <v>2361</v>
      </c>
      <c r="E222" s="277">
        <v>1219</v>
      </c>
      <c r="F222" s="277">
        <v>1142</v>
      </c>
      <c r="G222" s="163">
        <f t="shared" si="3"/>
        <v>97.1604938271605</v>
      </c>
      <c r="I222" s="276"/>
      <c r="J222" s="276"/>
      <c r="M222" s="20"/>
      <c r="N222" s="20"/>
      <c r="O222" s="20"/>
    </row>
    <row r="223" spans="1:15" s="156" customFormat="1" ht="12.75" customHeight="1">
      <c r="A223" s="275" t="s">
        <v>84</v>
      </c>
      <c r="B223" s="281">
        <v>16.2</v>
      </c>
      <c r="C223" s="174">
        <v>895</v>
      </c>
      <c r="D223" s="277">
        <v>2086</v>
      </c>
      <c r="E223" s="277">
        <v>1026</v>
      </c>
      <c r="F223" s="277">
        <v>1060</v>
      </c>
      <c r="G223" s="163">
        <f t="shared" si="3"/>
        <v>128.76543209876544</v>
      </c>
      <c r="I223" s="276"/>
      <c r="J223" s="276"/>
      <c r="M223" s="20"/>
      <c r="N223" s="20"/>
      <c r="O223" s="20"/>
    </row>
    <row r="224" spans="1:15" s="156" customFormat="1" ht="12.75" customHeight="1">
      <c r="A224" s="275" t="s">
        <v>83</v>
      </c>
      <c r="B224" s="281">
        <v>14</v>
      </c>
      <c r="C224" s="174">
        <v>826</v>
      </c>
      <c r="D224" s="277">
        <v>1798</v>
      </c>
      <c r="E224" s="277">
        <v>931</v>
      </c>
      <c r="F224" s="277">
        <v>867</v>
      </c>
      <c r="G224" s="163">
        <f t="shared" si="3"/>
        <v>128.42857142857142</v>
      </c>
      <c r="I224" s="276"/>
      <c r="J224" s="276"/>
      <c r="M224" s="20"/>
      <c r="N224" s="20"/>
      <c r="O224" s="20"/>
    </row>
    <row r="225" spans="1:15" s="156" customFormat="1" ht="12.75" customHeight="1">
      <c r="A225" s="275" t="s">
        <v>82</v>
      </c>
      <c r="B225" s="281">
        <v>16</v>
      </c>
      <c r="C225" s="174">
        <v>1443</v>
      </c>
      <c r="D225" s="277">
        <v>2906</v>
      </c>
      <c r="E225" s="277">
        <v>1475</v>
      </c>
      <c r="F225" s="277">
        <v>1431</v>
      </c>
      <c r="G225" s="163">
        <f t="shared" si="3"/>
        <v>181.625</v>
      </c>
      <c r="I225" s="276"/>
      <c r="J225" s="276"/>
      <c r="M225" s="20"/>
      <c r="N225" s="20"/>
      <c r="O225" s="20"/>
    </row>
    <row r="226" spans="1:15" s="156" customFormat="1" ht="12.75" customHeight="1">
      <c r="A226" s="275" t="s">
        <v>81</v>
      </c>
      <c r="B226" s="281">
        <v>15</v>
      </c>
      <c r="C226" s="174">
        <v>906</v>
      </c>
      <c r="D226" s="277">
        <v>1964</v>
      </c>
      <c r="E226" s="277">
        <v>1014</v>
      </c>
      <c r="F226" s="277">
        <v>950</v>
      </c>
      <c r="G226" s="163">
        <f t="shared" si="3"/>
        <v>130.93333333333334</v>
      </c>
      <c r="I226" s="276"/>
      <c r="J226" s="276"/>
      <c r="M226" s="20"/>
      <c r="N226" s="20"/>
      <c r="O226" s="20"/>
    </row>
    <row r="227" spans="1:15" s="156" customFormat="1" ht="12.75" customHeight="1">
      <c r="A227" s="275" t="s">
        <v>80</v>
      </c>
      <c r="B227" s="281">
        <v>8</v>
      </c>
      <c r="C227" s="174">
        <v>287</v>
      </c>
      <c r="D227" s="277">
        <v>685</v>
      </c>
      <c r="E227" s="277">
        <v>348</v>
      </c>
      <c r="F227" s="277">
        <v>337</v>
      </c>
      <c r="G227" s="163">
        <f t="shared" si="3"/>
        <v>85.625</v>
      </c>
      <c r="I227" s="276"/>
      <c r="J227" s="276"/>
      <c r="M227" s="20"/>
      <c r="N227" s="20"/>
      <c r="O227" s="20"/>
    </row>
    <row r="228" spans="1:15" s="156" customFormat="1" ht="12.75" customHeight="1">
      <c r="A228" s="275" t="s">
        <v>79</v>
      </c>
      <c r="B228" s="281">
        <v>42.1</v>
      </c>
      <c r="C228" s="174">
        <v>2432</v>
      </c>
      <c r="D228" s="277">
        <v>4055</v>
      </c>
      <c r="E228" s="277">
        <v>2041</v>
      </c>
      <c r="F228" s="277">
        <v>2014</v>
      </c>
      <c r="G228" s="163">
        <f t="shared" si="3"/>
        <v>96.31828978622327</v>
      </c>
      <c r="I228" s="276"/>
      <c r="J228" s="276"/>
      <c r="M228" s="20"/>
      <c r="N228" s="20"/>
      <c r="O228" s="20"/>
    </row>
    <row r="229" spans="1:15" s="156" customFormat="1" ht="12.75" customHeight="1">
      <c r="A229" s="275" t="s">
        <v>78</v>
      </c>
      <c r="B229" s="281">
        <v>18</v>
      </c>
      <c r="C229" s="174">
        <v>895</v>
      </c>
      <c r="D229" s="277">
        <v>1951</v>
      </c>
      <c r="E229" s="277">
        <v>967</v>
      </c>
      <c r="F229" s="277">
        <v>984</v>
      </c>
      <c r="G229" s="163">
        <f t="shared" si="3"/>
        <v>108.38888888888889</v>
      </c>
      <c r="I229" s="276"/>
      <c r="J229" s="276"/>
      <c r="M229" s="20"/>
      <c r="N229" s="20"/>
      <c r="O229" s="20"/>
    </row>
    <row r="230" spans="1:15" s="156" customFormat="1" ht="12.75" customHeight="1">
      <c r="A230" s="275" t="s">
        <v>77</v>
      </c>
      <c r="B230" s="281">
        <v>11</v>
      </c>
      <c r="C230" s="174">
        <v>440</v>
      </c>
      <c r="D230" s="277">
        <v>1041</v>
      </c>
      <c r="E230" s="277">
        <v>534</v>
      </c>
      <c r="F230" s="277">
        <v>507</v>
      </c>
      <c r="G230" s="163">
        <f t="shared" si="3"/>
        <v>94.63636363636364</v>
      </c>
      <c r="I230" s="276"/>
      <c r="J230" s="276"/>
      <c r="M230" s="20"/>
      <c r="N230" s="20"/>
      <c r="O230" s="20"/>
    </row>
    <row r="231" spans="1:15" s="156" customFormat="1" ht="12.75" customHeight="1">
      <c r="A231" s="275" t="s">
        <v>76</v>
      </c>
      <c r="B231" s="281">
        <v>16</v>
      </c>
      <c r="C231" s="174">
        <v>1010</v>
      </c>
      <c r="D231" s="277">
        <v>2087</v>
      </c>
      <c r="E231" s="277">
        <v>1013</v>
      </c>
      <c r="F231" s="277">
        <v>1074</v>
      </c>
      <c r="G231" s="163">
        <f t="shared" si="3"/>
        <v>130.4375</v>
      </c>
      <c r="I231" s="276"/>
      <c r="J231" s="276"/>
      <c r="M231" s="20"/>
      <c r="N231" s="20"/>
      <c r="O231" s="20"/>
    </row>
    <row r="232" spans="1:15" s="156" customFormat="1" ht="12.75" customHeight="1">
      <c r="A232" s="275" t="s">
        <v>75</v>
      </c>
      <c r="B232" s="281">
        <v>26.5</v>
      </c>
      <c r="C232" s="174">
        <v>2253</v>
      </c>
      <c r="D232" s="277">
        <v>4422</v>
      </c>
      <c r="E232" s="277">
        <v>2165</v>
      </c>
      <c r="F232" s="277">
        <v>2257</v>
      </c>
      <c r="G232" s="163">
        <f t="shared" si="3"/>
        <v>166.8679245283019</v>
      </c>
      <c r="I232" s="276"/>
      <c r="J232" s="276"/>
      <c r="M232" s="20"/>
      <c r="N232" s="20"/>
      <c r="O232" s="20"/>
    </row>
    <row r="233" spans="1:15" s="156" customFormat="1" ht="12.75" customHeight="1">
      <c r="A233" s="275" t="s">
        <v>74</v>
      </c>
      <c r="B233" s="281">
        <v>20.6</v>
      </c>
      <c r="C233" s="174">
        <v>1104</v>
      </c>
      <c r="D233" s="277">
        <v>2369</v>
      </c>
      <c r="E233" s="277">
        <v>1194</v>
      </c>
      <c r="F233" s="277">
        <v>1175</v>
      </c>
      <c r="G233" s="163">
        <f t="shared" si="3"/>
        <v>114.99999999999999</v>
      </c>
      <c r="I233" s="276"/>
      <c r="J233" s="276"/>
      <c r="M233" s="20"/>
      <c r="N233" s="20"/>
      <c r="O233" s="20"/>
    </row>
    <row r="234" spans="1:15" s="156" customFormat="1" ht="12.75" customHeight="1">
      <c r="A234" s="275" t="s">
        <v>73</v>
      </c>
      <c r="B234" s="281">
        <v>21.1</v>
      </c>
      <c r="C234" s="174">
        <v>1347</v>
      </c>
      <c r="D234" s="277">
        <v>2661</v>
      </c>
      <c r="E234" s="277">
        <v>1375</v>
      </c>
      <c r="F234" s="277">
        <v>1286</v>
      </c>
      <c r="G234" s="163">
        <f t="shared" si="3"/>
        <v>126.11374407582937</v>
      </c>
      <c r="I234" s="276"/>
      <c r="J234" s="276"/>
      <c r="M234" s="20"/>
      <c r="N234" s="20"/>
      <c r="O234" s="20"/>
    </row>
    <row r="235" spans="1:15" s="156" customFormat="1" ht="12.75" customHeight="1">
      <c r="A235" s="275" t="s">
        <v>72</v>
      </c>
      <c r="B235" s="281">
        <v>24.4</v>
      </c>
      <c r="C235" s="277">
        <v>1321</v>
      </c>
      <c r="D235" s="277">
        <v>2757</v>
      </c>
      <c r="E235" s="277">
        <v>1393</v>
      </c>
      <c r="F235" s="277">
        <v>1364</v>
      </c>
      <c r="G235" s="163">
        <f t="shared" si="3"/>
        <v>112.99180327868854</v>
      </c>
      <c r="I235" s="276"/>
      <c r="J235" s="276"/>
      <c r="M235" s="20"/>
      <c r="N235" s="20"/>
      <c r="O235" s="20"/>
    </row>
    <row r="236" spans="1:15" s="156" customFormat="1" ht="12.75" customHeight="1">
      <c r="A236" s="275" t="s">
        <v>71</v>
      </c>
      <c r="B236" s="281">
        <v>27.4</v>
      </c>
      <c r="C236" s="174">
        <v>1537</v>
      </c>
      <c r="D236" s="277">
        <v>3113</v>
      </c>
      <c r="E236" s="277">
        <v>1547</v>
      </c>
      <c r="F236" s="277">
        <v>1566</v>
      </c>
      <c r="G236" s="163">
        <f t="shared" si="3"/>
        <v>113.61313868613139</v>
      </c>
      <c r="I236" s="276"/>
      <c r="J236" s="276"/>
      <c r="M236" s="20"/>
      <c r="N236" s="20"/>
      <c r="O236" s="20"/>
    </row>
    <row r="237" spans="1:15" s="156" customFormat="1" ht="12.75" customHeight="1">
      <c r="A237" s="275" t="s">
        <v>70</v>
      </c>
      <c r="B237" s="281">
        <v>21.4</v>
      </c>
      <c r="C237" s="174">
        <v>1661</v>
      </c>
      <c r="D237" s="277">
        <v>3413</v>
      </c>
      <c r="E237" s="277">
        <v>1767</v>
      </c>
      <c r="F237" s="277">
        <v>1646</v>
      </c>
      <c r="G237" s="163">
        <f t="shared" si="3"/>
        <v>159.48598130841123</v>
      </c>
      <c r="I237" s="276"/>
      <c r="J237" s="276"/>
      <c r="M237" s="20"/>
      <c r="N237" s="20"/>
      <c r="O237" s="20"/>
    </row>
    <row r="238" spans="1:15" s="156" customFormat="1" ht="12.75" customHeight="1">
      <c r="A238" s="275" t="s">
        <v>69</v>
      </c>
      <c r="B238" s="281">
        <v>38.2</v>
      </c>
      <c r="C238" s="174">
        <v>288</v>
      </c>
      <c r="D238" s="277">
        <v>554</v>
      </c>
      <c r="E238" s="277">
        <v>287</v>
      </c>
      <c r="F238" s="277">
        <v>267</v>
      </c>
      <c r="G238" s="163">
        <f t="shared" si="3"/>
        <v>14.50261780104712</v>
      </c>
      <c r="I238" s="276"/>
      <c r="J238" s="276"/>
      <c r="M238" s="20"/>
      <c r="N238" s="20"/>
      <c r="O238" s="20"/>
    </row>
    <row r="239" spans="1:15" s="156" customFormat="1" ht="12.75" customHeight="1">
      <c r="A239" s="275" t="s">
        <v>68</v>
      </c>
      <c r="B239" s="281">
        <v>12</v>
      </c>
      <c r="C239" s="174">
        <v>426</v>
      </c>
      <c r="D239" s="277">
        <v>791</v>
      </c>
      <c r="E239" s="277">
        <v>392</v>
      </c>
      <c r="F239" s="277">
        <v>399</v>
      </c>
      <c r="G239" s="163">
        <f t="shared" si="3"/>
        <v>65.91666666666667</v>
      </c>
      <c r="I239" s="276"/>
      <c r="J239" s="276"/>
      <c r="M239" s="20"/>
      <c r="N239" s="20"/>
      <c r="O239" s="20"/>
    </row>
    <row r="240" spans="1:15" s="156" customFormat="1" ht="12.75" customHeight="1">
      <c r="A240" s="275" t="s">
        <v>67</v>
      </c>
      <c r="B240" s="281">
        <v>17.3</v>
      </c>
      <c r="C240" s="174">
        <v>1046</v>
      </c>
      <c r="D240" s="277">
        <v>2206</v>
      </c>
      <c r="E240" s="277">
        <v>1100</v>
      </c>
      <c r="F240" s="277">
        <v>1106</v>
      </c>
      <c r="G240" s="163">
        <f t="shared" si="3"/>
        <v>127.51445086705202</v>
      </c>
      <c r="I240" s="276"/>
      <c r="J240" s="276"/>
      <c r="M240" s="20"/>
      <c r="N240" s="20"/>
      <c r="O240" s="20"/>
    </row>
    <row r="241" spans="1:15" s="156" customFormat="1" ht="12.75" customHeight="1">
      <c r="A241" s="275" t="s">
        <v>66</v>
      </c>
      <c r="B241" s="281">
        <v>32.1</v>
      </c>
      <c r="C241" s="174">
        <v>2178</v>
      </c>
      <c r="D241" s="277">
        <v>4391</v>
      </c>
      <c r="E241" s="277">
        <v>2276</v>
      </c>
      <c r="F241" s="277">
        <v>2115</v>
      </c>
      <c r="G241" s="163">
        <f t="shared" si="3"/>
        <v>136.79127725856696</v>
      </c>
      <c r="I241" s="276"/>
      <c r="J241" s="276"/>
      <c r="M241" s="20"/>
      <c r="N241" s="20"/>
      <c r="O241" s="20"/>
    </row>
    <row r="242" spans="1:15" s="156" customFormat="1" ht="12.75" customHeight="1">
      <c r="A242" s="275" t="s">
        <v>65</v>
      </c>
      <c r="B242" s="281">
        <v>25.3</v>
      </c>
      <c r="C242" s="174">
        <v>1683</v>
      </c>
      <c r="D242" s="277">
        <v>3310</v>
      </c>
      <c r="E242" s="277">
        <v>1734</v>
      </c>
      <c r="F242" s="277">
        <v>1576</v>
      </c>
      <c r="G242" s="163">
        <f t="shared" si="3"/>
        <v>130.8300395256917</v>
      </c>
      <c r="I242" s="276"/>
      <c r="J242" s="276"/>
      <c r="M242" s="20"/>
      <c r="N242" s="20"/>
      <c r="O242" s="20"/>
    </row>
    <row r="243" spans="1:15" s="156" customFormat="1" ht="12.75" customHeight="1">
      <c r="A243" s="275" t="s">
        <v>64</v>
      </c>
      <c r="B243" s="281">
        <v>27</v>
      </c>
      <c r="C243" s="174">
        <v>1662</v>
      </c>
      <c r="D243" s="277">
        <v>3063</v>
      </c>
      <c r="E243" s="277">
        <v>1463</v>
      </c>
      <c r="F243" s="277">
        <v>1600</v>
      </c>
      <c r="G243" s="163">
        <f t="shared" si="3"/>
        <v>113.44444444444444</v>
      </c>
      <c r="I243" s="276"/>
      <c r="J243" s="276"/>
      <c r="M243" s="20"/>
      <c r="N243" s="20"/>
      <c r="O243" s="20"/>
    </row>
    <row r="244" spans="1:15" s="156" customFormat="1" ht="12.75" customHeight="1">
      <c r="A244" s="275" t="s">
        <v>63</v>
      </c>
      <c r="B244" s="281">
        <v>23.9</v>
      </c>
      <c r="C244" s="174">
        <v>1494</v>
      </c>
      <c r="D244" s="277">
        <v>2796</v>
      </c>
      <c r="E244" s="277">
        <v>1263</v>
      </c>
      <c r="F244" s="277">
        <v>1533</v>
      </c>
      <c r="G244" s="163">
        <f t="shared" si="3"/>
        <v>116.98744769874477</v>
      </c>
      <c r="I244" s="276"/>
      <c r="J244" s="276"/>
      <c r="M244" s="20"/>
      <c r="N244" s="20"/>
      <c r="O244" s="20"/>
    </row>
    <row r="245" spans="1:15" s="156" customFormat="1" ht="12.75" customHeight="1">
      <c r="A245" s="275" t="s">
        <v>62</v>
      </c>
      <c r="B245" s="281">
        <v>40.5</v>
      </c>
      <c r="C245" s="174">
        <v>1894</v>
      </c>
      <c r="D245" s="277">
        <v>3731</v>
      </c>
      <c r="E245" s="277">
        <v>1866</v>
      </c>
      <c r="F245" s="277">
        <v>1865</v>
      </c>
      <c r="G245" s="163">
        <f t="shared" si="3"/>
        <v>92.12345679012346</v>
      </c>
      <c r="I245" s="276"/>
      <c r="J245" s="276"/>
      <c r="M245" s="20"/>
      <c r="N245" s="20"/>
      <c r="O245" s="20"/>
    </row>
    <row r="246" spans="1:15" s="156" customFormat="1" ht="12.75" customHeight="1">
      <c r="A246" s="275" t="s">
        <v>61</v>
      </c>
      <c r="B246" s="281">
        <v>38.1</v>
      </c>
      <c r="C246" s="174">
        <v>220</v>
      </c>
      <c r="D246" s="277">
        <v>449</v>
      </c>
      <c r="E246" s="277">
        <v>232</v>
      </c>
      <c r="F246" s="277">
        <v>217</v>
      </c>
      <c r="G246" s="163">
        <f t="shared" si="3"/>
        <v>11.784776902887138</v>
      </c>
      <c r="I246" s="276"/>
      <c r="J246" s="276"/>
      <c r="M246" s="20"/>
      <c r="N246" s="20"/>
      <c r="O246" s="20"/>
    </row>
    <row r="247" spans="1:15" s="156" customFormat="1" ht="12.75" customHeight="1">
      <c r="A247" s="275" t="s">
        <v>60</v>
      </c>
      <c r="B247" s="281">
        <v>20.4</v>
      </c>
      <c r="C247" s="174">
        <v>1696</v>
      </c>
      <c r="D247" s="277">
        <v>3191</v>
      </c>
      <c r="E247" s="277">
        <v>1540</v>
      </c>
      <c r="F247" s="277">
        <v>1651</v>
      </c>
      <c r="G247" s="163">
        <f t="shared" si="3"/>
        <v>156.421568627451</v>
      </c>
      <c r="I247" s="276"/>
      <c r="J247" s="276"/>
      <c r="M247" s="20"/>
      <c r="N247" s="20"/>
      <c r="O247" s="20"/>
    </row>
    <row r="248" spans="1:15" s="156" customFormat="1" ht="12.75" customHeight="1">
      <c r="A248" s="275" t="s">
        <v>59</v>
      </c>
      <c r="B248" s="281">
        <v>14.6</v>
      </c>
      <c r="C248" s="174">
        <v>451</v>
      </c>
      <c r="D248" s="277">
        <v>1167</v>
      </c>
      <c r="E248" s="277">
        <v>588</v>
      </c>
      <c r="F248" s="277">
        <v>579</v>
      </c>
      <c r="G248" s="163">
        <f t="shared" si="3"/>
        <v>79.93150684931507</v>
      </c>
      <c r="I248" s="276"/>
      <c r="J248" s="276"/>
      <c r="M248" s="20"/>
      <c r="N248" s="20"/>
      <c r="O248" s="20"/>
    </row>
    <row r="249" spans="1:15" s="156" customFormat="1" ht="12.75" customHeight="1">
      <c r="A249" s="275" t="s">
        <v>58</v>
      </c>
      <c r="B249" s="281">
        <v>33.1</v>
      </c>
      <c r="C249" s="174">
        <v>1355</v>
      </c>
      <c r="D249" s="277">
        <v>3063</v>
      </c>
      <c r="E249" s="277">
        <v>1547</v>
      </c>
      <c r="F249" s="277">
        <v>1516</v>
      </c>
      <c r="G249" s="163">
        <f t="shared" si="3"/>
        <v>92.53776435045317</v>
      </c>
      <c r="I249" s="276"/>
      <c r="J249" s="276"/>
      <c r="M249" s="20"/>
      <c r="N249" s="20"/>
      <c r="O249" s="20"/>
    </row>
    <row r="250" spans="1:15" s="156" customFormat="1" ht="12.75" customHeight="1">
      <c r="A250" s="275" t="s">
        <v>57</v>
      </c>
      <c r="B250" s="281">
        <v>12.2</v>
      </c>
      <c r="C250" s="174">
        <v>738</v>
      </c>
      <c r="D250" s="277">
        <v>1630</v>
      </c>
      <c r="E250" s="277">
        <v>825</v>
      </c>
      <c r="F250" s="277">
        <v>805</v>
      </c>
      <c r="G250" s="163">
        <f t="shared" si="3"/>
        <v>133.6065573770492</v>
      </c>
      <c r="I250" s="276"/>
      <c r="J250" s="276"/>
      <c r="M250" s="20"/>
      <c r="N250" s="20"/>
      <c r="O250" s="20"/>
    </row>
    <row r="251" spans="1:15" s="156" customFormat="1" ht="12.75" customHeight="1">
      <c r="A251" s="275" t="s">
        <v>56</v>
      </c>
      <c r="B251" s="281">
        <v>29.6</v>
      </c>
      <c r="C251" s="174">
        <v>857</v>
      </c>
      <c r="D251" s="277">
        <v>1721</v>
      </c>
      <c r="E251" s="277">
        <v>833</v>
      </c>
      <c r="F251" s="277">
        <v>888</v>
      </c>
      <c r="G251" s="163">
        <f t="shared" si="3"/>
        <v>58.14189189189189</v>
      </c>
      <c r="I251" s="276"/>
      <c r="J251" s="276"/>
      <c r="M251" s="20"/>
      <c r="N251" s="20"/>
      <c r="O251" s="20"/>
    </row>
    <row r="252" spans="1:15" s="156" customFormat="1" ht="12.75" customHeight="1">
      <c r="A252" s="275" t="s">
        <v>55</v>
      </c>
      <c r="B252" s="281">
        <v>15.8</v>
      </c>
      <c r="C252" s="174">
        <v>1107</v>
      </c>
      <c r="D252" s="277">
        <v>2277</v>
      </c>
      <c r="E252" s="277">
        <v>1142</v>
      </c>
      <c r="F252" s="277">
        <v>1135</v>
      </c>
      <c r="G252" s="163">
        <f t="shared" si="3"/>
        <v>144.1139240506329</v>
      </c>
      <c r="I252" s="276"/>
      <c r="J252" s="276"/>
      <c r="M252" s="20"/>
      <c r="N252" s="20"/>
      <c r="O252" s="20"/>
    </row>
    <row r="253" spans="1:15" s="156" customFormat="1" ht="12.75" customHeight="1">
      <c r="A253" s="275" t="s">
        <v>54</v>
      </c>
      <c r="B253" s="281">
        <v>10</v>
      </c>
      <c r="C253" s="174">
        <v>658</v>
      </c>
      <c r="D253" s="277">
        <v>1477</v>
      </c>
      <c r="E253" s="277">
        <v>713</v>
      </c>
      <c r="F253" s="277">
        <v>764</v>
      </c>
      <c r="G253" s="163">
        <f t="shared" si="3"/>
        <v>147.7</v>
      </c>
      <c r="I253" s="276"/>
      <c r="J253" s="276"/>
      <c r="M253" s="20"/>
      <c r="N253" s="20"/>
      <c r="O253" s="20"/>
    </row>
    <row r="254" spans="1:15" s="156" customFormat="1" ht="12.75" customHeight="1">
      <c r="A254" s="275" t="s">
        <v>53</v>
      </c>
      <c r="B254" s="281">
        <v>16.7</v>
      </c>
      <c r="C254" s="174">
        <v>540</v>
      </c>
      <c r="D254" s="277">
        <v>1060</v>
      </c>
      <c r="E254" s="277">
        <v>532</v>
      </c>
      <c r="F254" s="277">
        <v>528</v>
      </c>
      <c r="G254" s="163">
        <f t="shared" si="3"/>
        <v>63.473053892215574</v>
      </c>
      <c r="I254" s="276"/>
      <c r="J254" s="276"/>
      <c r="M254" s="20"/>
      <c r="N254" s="20"/>
      <c r="O254" s="20"/>
    </row>
    <row r="255" spans="1:15" s="156" customFormat="1" ht="12.75" customHeight="1">
      <c r="A255" s="275" t="s">
        <v>52</v>
      </c>
      <c r="B255" s="281">
        <v>10</v>
      </c>
      <c r="C255" s="174">
        <v>815</v>
      </c>
      <c r="D255" s="277">
        <v>1563</v>
      </c>
      <c r="E255" s="277">
        <v>814</v>
      </c>
      <c r="F255" s="277">
        <v>749</v>
      </c>
      <c r="G255" s="163">
        <f t="shared" si="3"/>
        <v>156.3</v>
      </c>
      <c r="I255" s="276"/>
      <c r="J255" s="276"/>
      <c r="M255" s="20"/>
      <c r="N255" s="20"/>
      <c r="O255" s="20"/>
    </row>
    <row r="256" spans="1:15" s="156" customFormat="1" ht="12.75" customHeight="1">
      <c r="A256" s="275" t="s">
        <v>51</v>
      </c>
      <c r="B256" s="281">
        <v>18.7</v>
      </c>
      <c r="C256" s="174">
        <v>884</v>
      </c>
      <c r="D256" s="277">
        <v>1652</v>
      </c>
      <c r="E256" s="277">
        <v>876</v>
      </c>
      <c r="F256" s="277">
        <v>776</v>
      </c>
      <c r="G256" s="163">
        <f t="shared" si="3"/>
        <v>88.34224598930481</v>
      </c>
      <c r="I256" s="276"/>
      <c r="J256" s="276"/>
      <c r="M256" s="20"/>
      <c r="N256" s="20"/>
      <c r="O256" s="20"/>
    </row>
    <row r="257" spans="1:15" s="156" customFormat="1" ht="12.75" customHeight="1">
      <c r="A257" s="275" t="s">
        <v>50</v>
      </c>
      <c r="B257" s="281">
        <v>12</v>
      </c>
      <c r="C257" s="174">
        <v>869</v>
      </c>
      <c r="D257" s="277">
        <v>1834</v>
      </c>
      <c r="E257" s="277">
        <v>926</v>
      </c>
      <c r="F257" s="277">
        <v>908</v>
      </c>
      <c r="G257" s="163">
        <f t="shared" si="3"/>
        <v>152.83333333333334</v>
      </c>
      <c r="I257" s="276"/>
      <c r="J257" s="276"/>
      <c r="M257" s="20"/>
      <c r="N257" s="20"/>
      <c r="O257" s="20"/>
    </row>
    <row r="258" spans="1:15" s="156" customFormat="1" ht="12.75" customHeight="1">
      <c r="A258" s="275" t="s">
        <v>49</v>
      </c>
      <c r="B258" s="281">
        <v>14</v>
      </c>
      <c r="C258" s="174">
        <v>820</v>
      </c>
      <c r="D258" s="277">
        <v>1603</v>
      </c>
      <c r="E258" s="277">
        <v>786</v>
      </c>
      <c r="F258" s="277">
        <v>817</v>
      </c>
      <c r="G258" s="163">
        <f t="shared" si="3"/>
        <v>114.5</v>
      </c>
      <c r="I258" s="276"/>
      <c r="J258" s="276"/>
      <c r="M258" s="20"/>
      <c r="N258" s="20"/>
      <c r="O258" s="20"/>
    </row>
    <row r="259" spans="1:15" s="156" customFormat="1" ht="12.75" customHeight="1">
      <c r="A259" s="275" t="s">
        <v>48</v>
      </c>
      <c r="B259" s="281">
        <v>20</v>
      </c>
      <c r="C259" s="174">
        <v>1430</v>
      </c>
      <c r="D259" s="277">
        <v>2645</v>
      </c>
      <c r="E259" s="277">
        <v>1278</v>
      </c>
      <c r="F259" s="277">
        <v>1367</v>
      </c>
      <c r="G259" s="163">
        <f t="shared" si="3"/>
        <v>132.25</v>
      </c>
      <c r="I259" s="276"/>
      <c r="J259" s="276"/>
      <c r="M259" s="20"/>
      <c r="N259" s="20"/>
      <c r="O259" s="20"/>
    </row>
    <row r="260" spans="1:15" s="156" customFormat="1" ht="12.75" customHeight="1">
      <c r="A260" s="275" t="s">
        <v>47</v>
      </c>
      <c r="B260" s="281">
        <v>18</v>
      </c>
      <c r="C260" s="174">
        <v>1915</v>
      </c>
      <c r="D260" s="277">
        <v>3437</v>
      </c>
      <c r="E260" s="277">
        <v>1803</v>
      </c>
      <c r="F260" s="277">
        <v>1634</v>
      </c>
      <c r="G260" s="163">
        <f t="shared" si="3"/>
        <v>190.94444444444446</v>
      </c>
      <c r="I260" s="276"/>
      <c r="J260" s="276"/>
      <c r="M260" s="20"/>
      <c r="N260" s="20"/>
      <c r="O260" s="20"/>
    </row>
    <row r="261" spans="1:15" s="156" customFormat="1" ht="12.75" customHeight="1">
      <c r="A261" s="275" t="s">
        <v>46</v>
      </c>
      <c r="B261" s="281">
        <v>16</v>
      </c>
      <c r="C261" s="174">
        <v>1024</v>
      </c>
      <c r="D261" s="277">
        <v>1791</v>
      </c>
      <c r="E261" s="277">
        <v>913</v>
      </c>
      <c r="F261" s="277">
        <v>878</v>
      </c>
      <c r="G261" s="163">
        <f t="shared" si="3"/>
        <v>111.9375</v>
      </c>
      <c r="I261" s="276"/>
      <c r="J261" s="276"/>
      <c r="M261" s="20"/>
      <c r="N261" s="20"/>
      <c r="O261" s="20"/>
    </row>
    <row r="262" spans="1:15" s="156" customFormat="1" ht="12.75" customHeight="1">
      <c r="A262" s="275" t="s">
        <v>45</v>
      </c>
      <c r="B262" s="281">
        <v>12</v>
      </c>
      <c r="C262" s="174">
        <v>1230</v>
      </c>
      <c r="D262" s="277">
        <v>2226</v>
      </c>
      <c r="E262" s="277">
        <v>1147</v>
      </c>
      <c r="F262" s="277">
        <v>1079</v>
      </c>
      <c r="G262" s="163">
        <f t="shared" si="3"/>
        <v>185.5</v>
      </c>
      <c r="I262" s="276"/>
      <c r="J262" s="276"/>
      <c r="M262" s="20"/>
      <c r="N262" s="20"/>
      <c r="O262" s="20"/>
    </row>
    <row r="263" spans="1:15" s="156" customFormat="1" ht="12.75" customHeight="1">
      <c r="A263" s="275" t="s">
        <v>44</v>
      </c>
      <c r="B263" s="281">
        <v>26.6</v>
      </c>
      <c r="C263" s="174">
        <v>978</v>
      </c>
      <c r="D263" s="277">
        <v>1716</v>
      </c>
      <c r="E263" s="277">
        <v>911</v>
      </c>
      <c r="F263" s="277">
        <v>805</v>
      </c>
      <c r="G263" s="163">
        <f aca="true" t="shared" si="4" ref="G263:G273">D263/B263</f>
        <v>64.51127819548871</v>
      </c>
      <c r="I263" s="276"/>
      <c r="J263" s="276"/>
      <c r="M263" s="20"/>
      <c r="N263" s="20"/>
      <c r="O263" s="20"/>
    </row>
    <row r="264" spans="1:15" s="156" customFormat="1" ht="12.75" customHeight="1">
      <c r="A264" s="275" t="s">
        <v>43</v>
      </c>
      <c r="B264" s="281">
        <v>9.2</v>
      </c>
      <c r="C264" s="174">
        <v>975</v>
      </c>
      <c r="D264" s="277">
        <v>1785</v>
      </c>
      <c r="E264" s="277">
        <v>926</v>
      </c>
      <c r="F264" s="277">
        <v>859</v>
      </c>
      <c r="G264" s="163">
        <f t="shared" si="4"/>
        <v>194.0217391304348</v>
      </c>
      <c r="I264" s="276"/>
      <c r="J264" s="276"/>
      <c r="M264" s="20"/>
      <c r="N264" s="20"/>
      <c r="O264" s="20"/>
    </row>
    <row r="265" spans="1:15" s="156" customFormat="1" ht="12.75" customHeight="1">
      <c r="A265" s="286" t="s">
        <v>42</v>
      </c>
      <c r="B265" s="281">
        <v>32.7</v>
      </c>
      <c r="C265" s="174">
        <v>1435</v>
      </c>
      <c r="D265" s="277">
        <v>2466</v>
      </c>
      <c r="E265" s="277">
        <v>1243</v>
      </c>
      <c r="F265" s="277">
        <v>1223</v>
      </c>
      <c r="G265" s="163">
        <f t="shared" si="4"/>
        <v>75.41284403669724</v>
      </c>
      <c r="I265" s="276"/>
      <c r="J265" s="276"/>
      <c r="M265" s="20"/>
      <c r="N265" s="20"/>
      <c r="O265" s="20"/>
    </row>
    <row r="266" spans="1:15" s="156" customFormat="1" ht="12.75" customHeight="1">
      <c r="A266" s="286" t="s">
        <v>41</v>
      </c>
      <c r="B266" s="281">
        <v>32.3</v>
      </c>
      <c r="C266" s="174">
        <v>1527</v>
      </c>
      <c r="D266" s="277">
        <v>2662</v>
      </c>
      <c r="E266" s="277">
        <v>1368</v>
      </c>
      <c r="F266" s="277">
        <v>1294</v>
      </c>
      <c r="G266" s="163">
        <f t="shared" si="4"/>
        <v>82.41486068111456</v>
      </c>
      <c r="I266" s="276"/>
      <c r="J266" s="276"/>
      <c r="M266" s="20"/>
      <c r="N266" s="20"/>
      <c r="O266" s="20"/>
    </row>
    <row r="267" spans="1:15" s="156" customFormat="1" ht="12.75" customHeight="1">
      <c r="A267" s="275" t="s">
        <v>40</v>
      </c>
      <c r="B267" s="280">
        <v>20</v>
      </c>
      <c r="C267" s="174">
        <v>1522</v>
      </c>
      <c r="D267" s="277">
        <v>3005</v>
      </c>
      <c r="E267" s="277">
        <v>1438</v>
      </c>
      <c r="F267" s="277">
        <v>1567</v>
      </c>
      <c r="G267" s="163">
        <f t="shared" si="4"/>
        <v>150.25</v>
      </c>
      <c r="I267" s="276"/>
      <c r="J267" s="276"/>
      <c r="M267" s="20"/>
      <c r="N267" s="20"/>
      <c r="O267" s="20"/>
    </row>
    <row r="268" spans="1:15" s="156" customFormat="1" ht="12.75" customHeight="1">
      <c r="A268" s="275" t="s">
        <v>39</v>
      </c>
      <c r="B268" s="281">
        <v>18</v>
      </c>
      <c r="C268" s="174">
        <v>1401</v>
      </c>
      <c r="D268" s="277">
        <v>2857</v>
      </c>
      <c r="E268" s="277">
        <v>1335</v>
      </c>
      <c r="F268" s="277">
        <v>1522</v>
      </c>
      <c r="G268" s="163">
        <f t="shared" si="4"/>
        <v>158.72222222222223</v>
      </c>
      <c r="I268" s="276"/>
      <c r="J268" s="276"/>
      <c r="M268" s="20"/>
      <c r="N268" s="20"/>
      <c r="O268" s="20"/>
    </row>
    <row r="269" spans="1:15" s="156" customFormat="1" ht="12.75" customHeight="1">
      <c r="A269" s="370" t="s">
        <v>38</v>
      </c>
      <c r="B269" s="371">
        <v>11</v>
      </c>
      <c r="C269" s="372">
        <v>943</v>
      </c>
      <c r="D269" s="373">
        <v>1697</v>
      </c>
      <c r="E269" s="373">
        <v>896</v>
      </c>
      <c r="F269" s="373">
        <v>801</v>
      </c>
      <c r="G269" s="159">
        <f t="shared" si="4"/>
        <v>154.27272727272728</v>
      </c>
      <c r="I269" s="276"/>
      <c r="J269" s="276"/>
      <c r="M269" s="20"/>
      <c r="N269" s="20"/>
      <c r="O269" s="20"/>
    </row>
    <row r="270" spans="1:15" s="156" customFormat="1" ht="12.75" customHeight="1">
      <c r="A270" s="285" t="s">
        <v>37</v>
      </c>
      <c r="B270" s="284">
        <v>16</v>
      </c>
      <c r="C270" s="176">
        <v>937</v>
      </c>
      <c r="D270" s="283">
        <v>1762</v>
      </c>
      <c r="E270" s="283">
        <v>870</v>
      </c>
      <c r="F270" s="283">
        <v>892</v>
      </c>
      <c r="G270" s="282">
        <f t="shared" si="4"/>
        <v>110.125</v>
      </c>
      <c r="I270" s="276"/>
      <c r="J270" s="276"/>
      <c r="M270" s="20"/>
      <c r="N270" s="20"/>
      <c r="O270" s="20"/>
    </row>
    <row r="271" spans="1:15" s="156" customFormat="1" ht="12.75" customHeight="1">
      <c r="A271" s="275" t="s">
        <v>36</v>
      </c>
      <c r="B271" s="281">
        <v>13</v>
      </c>
      <c r="C271" s="174">
        <v>244</v>
      </c>
      <c r="D271" s="277">
        <v>491</v>
      </c>
      <c r="E271" s="277">
        <v>255</v>
      </c>
      <c r="F271" s="277">
        <v>236</v>
      </c>
      <c r="G271" s="163">
        <f t="shared" si="4"/>
        <v>37.76923076923077</v>
      </c>
      <c r="I271" s="276"/>
      <c r="J271" s="276"/>
      <c r="M271" s="20"/>
      <c r="N271" s="20"/>
      <c r="O271" s="20"/>
    </row>
    <row r="272" spans="1:15" s="156" customFormat="1" ht="12.75" customHeight="1">
      <c r="A272" s="275" t="s">
        <v>35</v>
      </c>
      <c r="B272" s="280">
        <v>13.7</v>
      </c>
      <c r="C272" s="279">
        <v>849</v>
      </c>
      <c r="D272" s="277">
        <v>1600</v>
      </c>
      <c r="E272" s="277">
        <v>808</v>
      </c>
      <c r="F272" s="277">
        <v>792</v>
      </c>
      <c r="G272" s="163">
        <f t="shared" si="4"/>
        <v>116.78832116788321</v>
      </c>
      <c r="I272" s="276"/>
      <c r="J272" s="276"/>
      <c r="M272" s="20"/>
      <c r="N272" s="20"/>
      <c r="O272" s="20"/>
    </row>
    <row r="273" spans="1:15" s="156" customFormat="1" ht="12.75" customHeight="1">
      <c r="A273" s="275" t="s">
        <v>34</v>
      </c>
      <c r="B273" s="278">
        <v>14.1</v>
      </c>
      <c r="C273" s="236">
        <v>653</v>
      </c>
      <c r="D273" s="277">
        <v>1088</v>
      </c>
      <c r="E273" s="277">
        <v>525</v>
      </c>
      <c r="F273" s="277">
        <v>563</v>
      </c>
      <c r="G273" s="163">
        <f t="shared" si="4"/>
        <v>77.16312056737588</v>
      </c>
      <c r="I273" s="276"/>
      <c r="J273" s="276"/>
      <c r="M273" s="20"/>
      <c r="N273" s="20"/>
      <c r="O273" s="20"/>
    </row>
    <row r="274" spans="1:7" s="156" customFormat="1" ht="12.75" customHeight="1">
      <c r="A274" s="275" t="s">
        <v>33</v>
      </c>
      <c r="B274" s="274">
        <v>2.8</v>
      </c>
      <c r="C274" s="272" t="s">
        <v>511</v>
      </c>
      <c r="D274" s="273" t="s">
        <v>511</v>
      </c>
      <c r="E274" s="272" t="s">
        <v>510</v>
      </c>
      <c r="F274" s="272" t="s">
        <v>510</v>
      </c>
      <c r="G274" s="272" t="s">
        <v>510</v>
      </c>
    </row>
    <row r="275" spans="1:7" ht="12.75" customHeight="1">
      <c r="A275" s="271" t="s">
        <v>509</v>
      </c>
      <c r="B275" s="270"/>
      <c r="C275" s="144" t="s">
        <v>508</v>
      </c>
      <c r="D275" s="215"/>
      <c r="F275" s="269"/>
      <c r="G275" s="268"/>
    </row>
    <row r="276" spans="3:7" ht="12.75" customHeight="1">
      <c r="C276" s="144" t="s">
        <v>507</v>
      </c>
      <c r="G276" s="146" t="s">
        <v>506</v>
      </c>
    </row>
    <row r="277" spans="3:7" ht="12.75" customHeight="1">
      <c r="C277" s="144" t="s">
        <v>505</v>
      </c>
      <c r="G277" s="143" t="s">
        <v>504</v>
      </c>
    </row>
    <row r="278" spans="3:7" ht="12.75" customHeight="1">
      <c r="C278" s="144" t="s">
        <v>503</v>
      </c>
      <c r="G278" s="267"/>
    </row>
    <row r="279" spans="3:7" ht="12.75" customHeight="1">
      <c r="C279" s="144"/>
      <c r="G279" s="146"/>
    </row>
    <row r="280" ht="12.75" customHeight="1">
      <c r="G280" s="143" t="s">
        <v>502</v>
      </c>
    </row>
    <row r="281" ht="12.75" customHeight="1"/>
    <row r="282" ht="12.75" customHeight="1"/>
    <row r="283" ht="12.75" customHeight="1">
      <c r="G283" s="146"/>
    </row>
    <row r="284" ht="12.75" customHeight="1">
      <c r="G284" s="143"/>
    </row>
    <row r="285" ht="12.75" customHeight="1">
      <c r="G285" s="267"/>
    </row>
    <row r="286" ht="12.75" customHeight="1">
      <c r="G286" s="146"/>
    </row>
    <row r="287" ht="12.75" customHeight="1">
      <c r="G287" s="143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sheetProtection/>
  <mergeCells count="2">
    <mergeCell ref="A3:A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rowBreaks count="5" manualBreakCount="5">
    <brk id="53" max="255" man="1"/>
    <brk id="107" max="255" man="1"/>
    <brk id="161" max="255" man="1"/>
    <brk id="215" max="255" man="1"/>
    <brk id="269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C11" sqref="C11"/>
    </sheetView>
  </sheetViews>
  <sheetFormatPr defaultColWidth="13.09765625" defaultRowHeight="18" customHeight="1"/>
  <cols>
    <col min="1" max="1" width="8.59765625" style="122" customWidth="1"/>
    <col min="2" max="3" width="10.59765625" style="122" customWidth="1"/>
    <col min="4" max="4" width="8.3984375" style="122" customWidth="1"/>
    <col min="5" max="5" width="8.59765625" style="122" customWidth="1"/>
    <col min="6" max="6" width="10.59765625" style="122" customWidth="1"/>
    <col min="7" max="7" width="7.09765625" style="122" customWidth="1"/>
    <col min="8" max="8" width="7.59765625" style="122" customWidth="1"/>
    <col min="9" max="9" width="7.8984375" style="122" customWidth="1"/>
    <col min="10" max="10" width="7.59765625" style="122" customWidth="1"/>
    <col min="11" max="16384" width="13.09765625" style="122" customWidth="1"/>
  </cols>
  <sheetData>
    <row r="1" s="44" customFormat="1" ht="15" customHeight="1">
      <c r="A1" s="123" t="s">
        <v>550</v>
      </c>
    </row>
    <row r="2" spans="1:10" ht="12.75" customHeight="1" thickBot="1">
      <c r="A2" s="123"/>
      <c r="J2" s="47" t="s">
        <v>469</v>
      </c>
    </row>
    <row r="3" spans="1:10" s="99" customFormat="1" ht="15" customHeight="1" thickTop="1">
      <c r="A3" s="106" t="s">
        <v>549</v>
      </c>
      <c r="B3" s="395" t="s">
        <v>376</v>
      </c>
      <c r="C3" s="105" t="s">
        <v>548</v>
      </c>
      <c r="D3" s="104"/>
      <c r="E3" s="104"/>
      <c r="F3" s="136"/>
      <c r="G3" s="395" t="s">
        <v>547</v>
      </c>
      <c r="H3" s="395" t="s">
        <v>546</v>
      </c>
      <c r="I3" s="121" t="s">
        <v>545</v>
      </c>
      <c r="J3" s="397" t="s">
        <v>544</v>
      </c>
    </row>
    <row r="4" spans="1:10" s="99" customFormat="1" ht="15" customHeight="1">
      <c r="A4" s="103" t="s">
        <v>402</v>
      </c>
      <c r="B4" s="396"/>
      <c r="C4" s="101" t="s">
        <v>376</v>
      </c>
      <c r="D4" s="101" t="s">
        <v>543</v>
      </c>
      <c r="E4" s="101" t="s">
        <v>542</v>
      </c>
      <c r="F4" s="369" t="s">
        <v>541</v>
      </c>
      <c r="G4" s="396"/>
      <c r="H4" s="396"/>
      <c r="I4" s="120" t="s">
        <v>540</v>
      </c>
      <c r="J4" s="398"/>
    </row>
    <row r="5" spans="1:10" s="99" customFormat="1" ht="18" customHeight="1">
      <c r="A5" s="368">
        <v>31</v>
      </c>
      <c r="B5" s="365">
        <v>2850.97</v>
      </c>
      <c r="C5" s="365">
        <v>2733.69</v>
      </c>
      <c r="D5" s="365">
        <v>35.44</v>
      </c>
      <c r="E5" s="367">
        <v>191.6</v>
      </c>
      <c r="F5" s="366">
        <v>2506.65</v>
      </c>
      <c r="G5" s="365">
        <v>0.37</v>
      </c>
      <c r="H5" s="366">
        <v>48.3</v>
      </c>
      <c r="I5" s="365">
        <v>0.02</v>
      </c>
      <c r="J5" s="364">
        <v>68.59</v>
      </c>
    </row>
    <row r="6" spans="1:10" s="359" customFormat="1" ht="18" customHeight="1">
      <c r="A6" s="363" t="s">
        <v>539</v>
      </c>
      <c r="B6" s="111">
        <v>2850.2</v>
      </c>
      <c r="C6" s="111">
        <v>2734.35</v>
      </c>
      <c r="D6" s="111">
        <v>35.43</v>
      </c>
      <c r="E6" s="362">
        <v>191.55</v>
      </c>
      <c r="F6" s="361">
        <v>2507.37</v>
      </c>
      <c r="G6" s="111">
        <v>0.37</v>
      </c>
      <c r="H6" s="361">
        <v>46.63</v>
      </c>
      <c r="I6" s="111">
        <v>0.02</v>
      </c>
      <c r="J6" s="360">
        <v>68.83</v>
      </c>
    </row>
    <row r="7" spans="1:10" s="353" customFormat="1" ht="18" customHeight="1">
      <c r="A7" s="358">
        <v>3</v>
      </c>
      <c r="B7" s="355">
        <v>2848.85</v>
      </c>
      <c r="C7" s="355">
        <v>2734.45</v>
      </c>
      <c r="D7" s="355">
        <v>35.15</v>
      </c>
      <c r="E7" s="357">
        <v>148.19</v>
      </c>
      <c r="F7" s="356">
        <v>2551.11</v>
      </c>
      <c r="G7" s="355">
        <v>0.37</v>
      </c>
      <c r="H7" s="356">
        <v>45.38</v>
      </c>
      <c r="I7" s="355">
        <v>0.02</v>
      </c>
      <c r="J7" s="354">
        <v>68.63</v>
      </c>
    </row>
    <row r="8" spans="1:10" s="48" customFormat="1" ht="12" customHeight="1">
      <c r="A8" s="48" t="s">
        <v>538</v>
      </c>
      <c r="J8" s="47" t="s">
        <v>537</v>
      </c>
    </row>
    <row r="9" spans="3:10" ht="12" customHeight="1">
      <c r="C9" s="47"/>
      <c r="E9" s="99"/>
      <c r="F9" s="99"/>
      <c r="G9" s="99"/>
      <c r="H9" s="99"/>
      <c r="J9" s="47" t="s">
        <v>536</v>
      </c>
    </row>
    <row r="10" spans="3:10" ht="12" customHeight="1">
      <c r="C10" s="47"/>
      <c r="E10" s="99"/>
      <c r="F10" s="99"/>
      <c r="G10" s="99"/>
      <c r="H10" s="99"/>
      <c r="J10" s="47" t="s">
        <v>535</v>
      </c>
    </row>
    <row r="11" spans="3:10" ht="12" customHeight="1">
      <c r="C11" s="47"/>
      <c r="E11" s="99"/>
      <c r="F11" s="99"/>
      <c r="G11" s="99"/>
      <c r="H11" s="99"/>
      <c r="J11" s="47" t="s">
        <v>534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</sheetData>
  <sheetProtection/>
  <mergeCells count="4">
    <mergeCell ref="B3:B4"/>
    <mergeCell ref="G3:G4"/>
    <mergeCell ref="H3:H4"/>
    <mergeCell ref="J3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B11" sqref="B11"/>
    </sheetView>
  </sheetViews>
  <sheetFormatPr defaultColWidth="8.796875" defaultRowHeight="14.25"/>
  <cols>
    <col min="1" max="1" width="8.3984375" style="83" customWidth="1"/>
    <col min="2" max="2" width="9.3984375" style="83" customWidth="1"/>
    <col min="3" max="3" width="8.59765625" style="83" customWidth="1"/>
    <col min="4" max="4" width="11" style="83" customWidth="1"/>
    <col min="5" max="6" width="8.59765625" style="83" customWidth="1"/>
    <col min="7" max="7" width="7.59765625" style="83" customWidth="1"/>
    <col min="8" max="9" width="8.59765625" style="83" customWidth="1"/>
    <col min="10" max="10" width="7.59765625" style="83" customWidth="1"/>
    <col min="11" max="16384" width="9" style="83" customWidth="1"/>
  </cols>
  <sheetData>
    <row r="1" spans="1:11" ht="15" customHeight="1">
      <c r="A1" s="138" t="s">
        <v>410</v>
      </c>
      <c r="C1" s="44"/>
      <c r="D1" s="44"/>
      <c r="E1" s="44"/>
      <c r="F1" s="123"/>
      <c r="G1" s="123"/>
      <c r="H1" s="123"/>
      <c r="I1" s="123"/>
      <c r="J1" s="123"/>
      <c r="K1" s="44"/>
    </row>
    <row r="2" spans="3:11" s="82" customFormat="1" ht="12.75" customHeight="1" thickBot="1">
      <c r="C2" s="99"/>
      <c r="D2" s="99"/>
      <c r="E2" s="99"/>
      <c r="F2" s="99"/>
      <c r="G2" s="99"/>
      <c r="H2" s="99"/>
      <c r="I2" s="99"/>
      <c r="J2" s="47" t="s">
        <v>409</v>
      </c>
      <c r="K2" s="99"/>
    </row>
    <row r="3" spans="1:10" s="99" customFormat="1" ht="13.5" customHeight="1" thickTop="1">
      <c r="A3" s="137" t="s">
        <v>408</v>
      </c>
      <c r="B3" s="395" t="s">
        <v>407</v>
      </c>
      <c r="C3" s="395" t="s">
        <v>406</v>
      </c>
      <c r="D3" s="121" t="s">
        <v>405</v>
      </c>
      <c r="E3" s="105" t="s">
        <v>404</v>
      </c>
      <c r="F3" s="104"/>
      <c r="G3" s="136"/>
      <c r="H3" s="105" t="s">
        <v>403</v>
      </c>
      <c r="I3" s="104"/>
      <c r="J3" s="104"/>
    </row>
    <row r="4" spans="1:10" s="99" customFormat="1" ht="13.5" customHeight="1">
      <c r="A4" s="135" t="s">
        <v>402</v>
      </c>
      <c r="B4" s="399"/>
      <c r="C4" s="399"/>
      <c r="D4" s="120" t="s">
        <v>401</v>
      </c>
      <c r="E4" s="101" t="s">
        <v>376</v>
      </c>
      <c r="F4" s="101" t="s">
        <v>400</v>
      </c>
      <c r="G4" s="86" t="s">
        <v>399</v>
      </c>
      <c r="H4" s="101" t="s">
        <v>376</v>
      </c>
      <c r="I4" s="101" t="s">
        <v>400</v>
      </c>
      <c r="J4" s="134" t="s">
        <v>399</v>
      </c>
    </row>
    <row r="5" spans="1:10" s="99" customFormat="1" ht="18" customHeight="1">
      <c r="A5" s="133">
        <v>17</v>
      </c>
      <c r="B5" s="131">
        <v>622500</v>
      </c>
      <c r="C5" s="131">
        <v>539309</v>
      </c>
      <c r="D5" s="132" t="s">
        <v>398</v>
      </c>
      <c r="E5" s="131">
        <v>91666</v>
      </c>
      <c r="F5" s="131">
        <v>87847</v>
      </c>
      <c r="G5" s="131">
        <v>3819</v>
      </c>
      <c r="H5" s="131">
        <v>174857</v>
      </c>
      <c r="I5" s="131">
        <v>153863</v>
      </c>
      <c r="J5" s="130">
        <v>20994</v>
      </c>
    </row>
    <row r="6" spans="1:10" s="99" customFormat="1" ht="18" customHeight="1">
      <c r="A6" s="133">
        <v>22</v>
      </c>
      <c r="B6" s="131">
        <v>683426</v>
      </c>
      <c r="C6" s="131">
        <v>608632</v>
      </c>
      <c r="D6" s="132" t="s">
        <v>397</v>
      </c>
      <c r="E6" s="131">
        <v>84303</v>
      </c>
      <c r="F6" s="131">
        <v>80448</v>
      </c>
      <c r="G6" s="131">
        <v>3855</v>
      </c>
      <c r="H6" s="131">
        <v>159096</v>
      </c>
      <c r="I6" s="131">
        <v>139712</v>
      </c>
      <c r="J6" s="130">
        <v>19384</v>
      </c>
    </row>
    <row r="7" spans="1:10" s="99" customFormat="1" ht="18" customHeight="1">
      <c r="A7" s="129">
        <v>27</v>
      </c>
      <c r="B7" s="127">
        <v>670122</v>
      </c>
      <c r="C7" s="127">
        <v>608968</v>
      </c>
      <c r="D7" s="128" t="s">
        <v>396</v>
      </c>
      <c r="E7" s="127">
        <v>88787</v>
      </c>
      <c r="F7" s="127">
        <v>80921</v>
      </c>
      <c r="G7" s="127">
        <v>7866</v>
      </c>
      <c r="H7" s="127">
        <v>149941</v>
      </c>
      <c r="I7" s="127">
        <v>132741</v>
      </c>
      <c r="J7" s="126">
        <v>17200</v>
      </c>
    </row>
    <row r="8" spans="1:10" s="82" customFormat="1" ht="12.75" customHeight="1">
      <c r="A8" s="125" t="s">
        <v>395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2:3" ht="13.5" customHeight="1">
      <c r="B9" s="95"/>
      <c r="C9" s="124"/>
    </row>
    <row r="10" ht="13.5" customHeight="1">
      <c r="B10" s="95"/>
    </row>
  </sheetData>
  <sheetProtection/>
  <mergeCells count="2"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28.5" style="310" customWidth="1"/>
    <col min="2" max="3" width="28.59765625" style="310" customWidth="1"/>
    <col min="4" max="16384" width="9" style="310" customWidth="1"/>
  </cols>
  <sheetData>
    <row r="1" ht="15" customHeight="1">
      <c r="A1" s="24" t="s">
        <v>523</v>
      </c>
    </row>
    <row r="2" ht="12.75" customHeight="1" thickBot="1">
      <c r="C2" s="323" t="s">
        <v>469</v>
      </c>
    </row>
    <row r="3" spans="1:3" ht="14.25" thickTop="1">
      <c r="A3" s="322" t="s">
        <v>451</v>
      </c>
      <c r="B3" s="400" t="s">
        <v>522</v>
      </c>
      <c r="C3" s="402" t="s">
        <v>521</v>
      </c>
    </row>
    <row r="4" spans="1:3" ht="12" customHeight="1">
      <c r="A4" s="321" t="s">
        <v>463</v>
      </c>
      <c r="B4" s="401"/>
      <c r="C4" s="403"/>
    </row>
    <row r="5" spans="1:3" ht="18" customHeight="1">
      <c r="A5" s="320">
        <v>31</v>
      </c>
      <c r="B5" s="319">
        <v>247798</v>
      </c>
      <c r="C5" s="318">
        <v>585132</v>
      </c>
    </row>
    <row r="6" spans="1:3" ht="18" customHeight="1">
      <c r="A6" s="317" t="s">
        <v>459</v>
      </c>
      <c r="B6" s="316">
        <v>248449</v>
      </c>
      <c r="C6" s="315">
        <v>583561</v>
      </c>
    </row>
    <row r="7" spans="1:3" ht="18" customHeight="1">
      <c r="A7" s="314">
        <v>3</v>
      </c>
      <c r="B7" s="313">
        <v>248622</v>
      </c>
      <c r="C7" s="312">
        <v>581669</v>
      </c>
    </row>
    <row r="8" ht="12" customHeight="1">
      <c r="A8" s="311" t="s">
        <v>520</v>
      </c>
    </row>
  </sheetData>
  <sheetProtection/>
  <mergeCells count="2"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稗田01</dc:creator>
  <cp:keywords/>
  <dc:description/>
  <cp:lastModifiedBy>29TSP-XXXX</cp:lastModifiedBy>
  <cp:lastPrinted>2021-07-25T09:26:09Z</cp:lastPrinted>
  <dcterms:created xsi:type="dcterms:W3CDTF">2020-08-31T00:37:35Z</dcterms:created>
  <dcterms:modified xsi:type="dcterms:W3CDTF">2021-09-29T07:40:15Z</dcterms:modified>
  <cp:category/>
  <cp:version/>
  <cp:contentType/>
  <cp:contentStatus/>
</cp:coreProperties>
</file>