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6786243\Desktop\"/>
    </mc:Choice>
  </mc:AlternateContent>
  <bookViews>
    <workbookView xWindow="0" yWindow="0" windowWidth="20490" windowHeight="7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AM35" i="10"/>
  <c r="C35" i="10"/>
  <c r="BE34" i="10"/>
  <c r="AM34" i="10"/>
  <c r="C34" i="10"/>
  <c r="U34" i="10" s="1"/>
  <c r="U35" i="10" s="1"/>
  <c r="U36" i="10" s="1"/>
  <c r="BW34" i="10" l="1"/>
  <c r="BW35" i="10"/>
  <c r="BW36" i="10" s="1"/>
  <c r="BW37" i="10" s="1"/>
  <c r="BW38" i="10" s="1"/>
  <c r="CO34" i="10" s="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<sst xmlns="http://schemas.openxmlformats.org/spreadsheetml/2006/main" count="1133" uniqueCount="591">
  <si>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</si>
  <si>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</si>
  <si>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</si>
  <si>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</si>
  <si>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</si>
  <si>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</si>
  <si>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</si>
  <si>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</si>
  <si>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</si>
  <si>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</si>
  <si>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</si>
  <si>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</si>
  <si>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</si>
  <si>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</si>
  <si>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</si>
  <si>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</si>
  <si>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</si>
  <si>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</si>
  <si>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</si>
  <si>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</si>
  <si>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</si>
  <si>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</si>
  <si>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</si>
  <si>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</si>
  <si>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</si>
  <si>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</si>
  <si>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</si>
  <si>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</si>
  <si>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</si>
  <si>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</si>
  <si>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</si>
  <si>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</si>
  <si>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</si>
  <si>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</si>
  <si>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</si>
  <si>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</si>
  <si>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</si>
  <si>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</si>
  <si>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</si>
  <si>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</si>
  <si>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</si>
  <si>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</si>
  <si>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</si>
  <si>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</si>
  <si>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</si>
  <si>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</si>
  <si>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</si>
  <si>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</si>
  <si>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</si>
  <si>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</si>
  <si>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</si>
  <si>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</si>
  <si>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</si>
  <si>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</si>
  <si>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</si>
  <si>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</si>
  <si>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</si>
  <si>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</si>
  <si>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</si>
  <si>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</si>
  <si>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</si>
  <si>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</si>
  <si>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</si>
  <si>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</si>
  <si>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</si>
  <si>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</si>
  <si>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</si>
  <si>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</si>
  <si>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</si>
  <si>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</si>
  <si>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</si>
  <si>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</si>
  <si>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</si>
  <si>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</si>
  <si>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</si>
  <si>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</si>
  <si>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</si>
  <si>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</si>
  <si>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</si>
  <si>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</si>
  <si>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</si>
  <si>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</si>
  <si>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</si>
  <si>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</si>
  <si>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</si>
  <si>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</si>
  <si>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</si>
  <si>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</si>
  <si>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</si>
  <si>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</si>
  <si>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</si>
  <si>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</si>
  <si>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</si>
  <si>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</si>
  <si>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</si>
  <si>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</si>
  <si>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</si>
  <si>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</si>
  <si>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</si>
  <si>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</si>
  <si>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</si>
  <si>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</si>
  <si>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</si>
  <si>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</si>
  <si>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</si>
  <si>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</si>
  <si>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</si>
  <si>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</si>
  <si>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</si>
  <si>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</si>
  <si>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</si>
  <si>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</si>
  <si>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</si>
  <si>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</si>
  <si>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</si>
  <si>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</si>
  <si>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</si>
  <si>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</si>
  <si>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</si>
  <si>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</si>
  <si>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</si>
  <si>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</si>
  <si>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</si>
  <si>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</si>
  <si>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</si>
  <si>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</si>
  <si>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</si>
  <si>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</si>
  <si>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</si>
  <si>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</si>
  <si>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</si>
  <si>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</si>
  <si>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</si>
  <si>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</si>
  <si>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</si>
  <si>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</si>
  <si>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</si>
  <si>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</si>
  <si>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</si>
  <si>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</si>
  <si>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</si>
  <si>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</si>
  <si>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</si>
  <si>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</si>
  <si>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</si>
  <si>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</si>
  <si>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</si>
  <si>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</si>
  <si>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</si>
  <si>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</si>
  <si>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</si>
  <si>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</si>
  <si>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</si>
  <si>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</si>
  <si>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</si>
  <si>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</si>
  <si>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</si>
  <si>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</si>
  <si>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</si>
  <si>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</si>
  <si>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</si>
  <si>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</si>
  <si>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</si>
  <si>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</si>
  <si>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</si>
  <si>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</si>
  <si>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</si>
  <si>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</si>
  <si>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</si>
  <si>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</si>
  <si>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</si>
  <si>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</si>
  <si>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</si>
  <si>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</si>
  <si>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</si>
  <si>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</si>
  <si>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</si>
  <si>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</si>
  <si>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</si>
  <si>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</si>
  <si>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</si>
  <si>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</si>
  <si>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</si>
  <si>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</si>
  <si>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</si>
  <si>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</si>
  <si>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</si>
  <si>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</si>
  <si>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</si>
  <si>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</si>
  <si>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</si>
  <si>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</si>
  <si>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</si>
  <si>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</si>
  <si>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</si>
  <si>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</si>
  <si>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</si>
  <si>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</si>
  <si>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</si>
  <si>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</si>
  <si>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</si>
  <si>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</si>
  <si>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</si>
  <si>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</si>
  <si>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</si>
  <si>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</si>
  <si>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</si>
  <si>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</si>
  <si>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</si>
  <si>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東京都足立区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</si>
  <si>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</si>
  <si>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</si>
  <si>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</si>
  <si>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</si>
  <si>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</si>
  <si>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</si>
  <si>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</si>
  <si>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</si>
  <si>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</si>
  <si>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</si>
  <si>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</si>
  <si>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</si>
  <si>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</si>
  <si>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</si>
  <si>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</si>
  <si>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</si>
  <si>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</si>
  <si>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</si>
  <si>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</si>
  <si>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</si>
  <si>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</si>
  <si>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</si>
  <si>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</si>
  <si>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</si>
  <si>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</si>
  <si>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</si>
  <si>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</si>
  <si>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</si>
  <si>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</si>
  <si>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</si>
  <si>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</si>
  <si>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</si>
  <si>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</si>
  <si>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</si>
  <si>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</si>
  <si>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</si>
  <si>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</si>
  <si>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</si>
  <si>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</si>
  <si>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</si>
  <si>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</si>
  <si>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</si>
  <si>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</si>
  <si>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</si>
  <si>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</si>
  <si>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</si>
  <si>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</si>
  <si>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</si>
  <si>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</si>
  <si>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</si>
  <si>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</si>
  <si>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</si>
  <si>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</si>
  <si>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</si>
  <si>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</si>
  <si>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</si>
  <si>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</si>
  <si>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</si>
  <si>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</si>
  <si>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</si>
  <si>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</si>
  <si>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</si>
  <si>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</si>
  <si>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</si>
  <si>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</si>
  <si>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</si>
  <si>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</si>
  <si>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</si>
  <si>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</si>
  <si>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</si>
  <si>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</si>
  <si>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</si>
  <si>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</si>
  <si>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</si>
  <si>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</si>
  <si>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</si>
  <si>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</si>
  <si>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</si>
  <si>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</si>
  <si>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</si>
  <si>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</si>
  <si>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</si>
  <si>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</si>
  <si>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</si>
  <si>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</si>
  <si>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</si>
  <si>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</si>
  <si>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</si>
  <si>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</si>
  <si>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</si>
  <si>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</si>
  <si>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</si>
  <si>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</si>
  <si>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</si>
  <si>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</si>
  <si>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</si>
  <si>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</si>
  <si>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</si>
  <si>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</si>
  <si>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</si>
  <si>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</si>
  <si>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</si>
  <si>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</si>
  <si>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</si>
  <si>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</si>
  <si>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</si>
  <si>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</si>
  <si>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</si>
  <si>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</si>
  <si>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</si>
  <si>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</si>
  <si>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</si>
  <si>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</si>
  <si>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</si>
  <si>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</si>
  <si>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</si>
  <si>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</si>
  <si>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</si>
  <si>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</si>
  <si>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</si>
  <si>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</si>
  <si>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</si>
  <si>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</si>
  <si>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</si>
  <si>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</si>
  <si>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</si>
  <si>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</si>
  <si>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</si>
  <si>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</si>
  <si>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</si>
  <si>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</si>
  <si>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</si>
  <si>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</si>
  <si>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</si>
  <si>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</si>
  <si>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</si>
  <si>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</si>
  <si>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</si>
  <si>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</si>
  <si>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</si>
  <si>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</si>
  <si>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</si>
  <si>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</si>
  <si>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</si>
  <si>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</si>
  <si>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</si>
  <si>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</si>
  <si>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</si>
  <si>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東京都足立区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</si>
  <si>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</si>
  <si>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</si>
  <si>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</si>
  <si>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</si>
  <si>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</si>
  <si>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</si>
  <si>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</si>
  <si>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</si>
  <si>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</si>
  <si>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</si>
  <si>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</si>
  <si>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</si>
  <si>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</si>
  <si>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</si>
  <si>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</si>
  <si>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</si>
  <si>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</si>
  <si>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</si>
  <si>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</si>
  <si>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</si>
  <si>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</si>
  <si>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</si>
  <si>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</si>
  <si>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</si>
  <si>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</si>
  <si>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</si>
  <si>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</si>
  <si>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</si>
  <si>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</si>
  <si>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</si>
  <si>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</si>
  <si>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</si>
  <si>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</si>
  <si>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</si>
  <si>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</si>
  <si>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</si>
  <si>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</si>
  <si>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</si>
  <si>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</si>
  <si>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</si>
  <si>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</si>
  <si>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</si>
  <si>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</si>
  <si>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</si>
  <si>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</si>
  <si>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</si>
  <si>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</si>
  <si>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</si>
  <si>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</si>
  <si>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</si>
  <si>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</si>
  <si>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</si>
  <si>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</si>
  <si>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</si>
  <si>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</si>
  <si>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</si>
  <si>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</si>
  <si>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</si>
  <si>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</si>
  <si>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</si>
  <si>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</si>
  <si>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</si>
  <si>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</si>
  <si>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</si>
  <si>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</si>
  <si>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</si>
  <si>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</si>
  <si>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</si>
  <si>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</si>
  <si>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</si>
  <si>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</si>
  <si>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</si>
  <si>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</si>
  <si>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</si>
  <si>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</si>
  <si>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</si>
  <si>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</si>
  <si>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</si>
  <si>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</si>
  <si>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</si>
  <si>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</si>
  <si>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</si>
  <si>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</si>
  <si>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</si>
  <si>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</si>
  <si>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</si>
  <si>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</si>
  <si>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</si>
  <si>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</si>
  <si>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</si>
  <si>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</si>
  <si>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</si>
  <si>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</si>
  <si>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</si>
  <si>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</si>
  <si>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</si>
  <si>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</si>
  <si>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</si>
  <si>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</si>
  <si>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</si>
  <si>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</si>
  <si>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</si>
  <si>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</si>
  <si>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</si>
  <si>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</si>
  <si>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</si>
  <si>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</si>
  <si>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</si>
  <si>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</si>
  <si>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</si>
  <si>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</si>
  <si>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</si>
  <si>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</si>
  <si>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</si>
  <si>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</si>
  <si>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</si>
  <si>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</si>
  <si>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</si>
  <si>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</si>
  <si>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</si>
  <si>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</si>
  <si>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</si>
  <si>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</si>
  <si>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</si>
  <si>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</si>
  <si>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</si>
  <si>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</si>
  <si>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</si>
  <si>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</si>
  <si>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</si>
  <si>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</si>
  <si>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</si>
  <si>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</si>
  <si>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</si>
  <si>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</si>
  <si>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</si>
  <si>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</si>
  <si>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</si>
  <si>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</si>
  <si>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</si>
  <si>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</si>
  <si>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</si>
  <si>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</si>
  <si>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</si>
  <si>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</si>
  <si>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</si>
  <si>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</si>
  <si>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</si>
  <si>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</si>
  <si>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</si>
  <si>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</si>
  <si>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</si>
  <si>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</si>
  <si>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</si>
  <si>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</si>
  <si>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</si>
  <si>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</si>
  <si>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</si>
  <si>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</si>
  <si>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</si>
  <si>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</si>
  <si>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</si>
  <si>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</si>
  <si>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</si>
  <si>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</si>
  <si>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</si>
  <si>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</si>
  <si>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</si>
  <si>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</si>
  <si>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</si>
  <si>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</si>
  <si>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</si>
  <si>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</si>
  <si>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</si>
  <si>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</si>
  <si>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</si>
  <si>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</si>
  <si>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</si>
  <si>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</si>
  <si>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</si>
  <si>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</si>
  <si>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</si>
  <si>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</si>
  <si>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</si>
  <si>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</si>
  <si>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</si>
  <si>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</si>
  <si>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</si>
  <si>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</si>
  <si>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</si>
  <si>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2.60</t>
  </si>
  <si>
    <t>▲ 1.99</t>
  </si>
  <si>
    <t>▲ 1.20</t>
  </si>
  <si>
    <t>一般会計</t>
  </si>
  <si>
    <t>国民健康保険特別会計</t>
  </si>
  <si>
    <t>介護保険特別会計</t>
  </si>
  <si>
    <t>後期高齢者医療特別会計</t>
  </si>
  <si>
    <t>その他会計（赤字）</t>
  </si>
  <si>
    <t>その他会計（黒字）</t>
  </si>
  <si>
    <t>足立区体育協会</t>
  </si>
  <si>
    <t>足立区勤労福祉サービスセンター</t>
  </si>
  <si>
    <t>足立市街地開発</t>
  </si>
  <si>
    <t>足立区生涯学習振興公社</t>
  </si>
  <si>
    <t>足立区土地開発公社</t>
  </si>
  <si>
    <t>足立区観光交流協会</t>
  </si>
  <si>
    <t>特別区人事・厚生事務組合</t>
  </si>
  <si>
    <t>特別区競馬組合</t>
  </si>
  <si>
    <t>東京二十三区清掃一部事務組合</t>
  </si>
  <si>
    <t>東京都後期高齢者医療広域連合（一般会計）</t>
  </si>
  <si>
    <t>〇</t>
    <phoneticPr fontId="2"/>
  </si>
  <si>
    <t>-</t>
    <phoneticPr fontId="11"/>
  </si>
  <si>
    <t>法適用</t>
    <rPh sb="0" eb="1">
      <t>ホウ</t>
    </rPh>
    <rPh sb="1" eb="3">
      <t>テキヨウ</t>
    </rPh>
    <phoneticPr fontId="5"/>
  </si>
  <si>
    <t>-</t>
    <phoneticPr fontId="11"/>
  </si>
  <si>
    <t>-</t>
    <phoneticPr fontId="2"/>
  </si>
  <si>
    <t>東京都後期高齢者医療広域連合（後期高齢者医療特別会計）</t>
    <phoneticPr fontId="2"/>
  </si>
  <si>
    <t>義務教育施設建設資金積立基金</t>
    <rPh sb="0" eb="2">
      <t>ギム</t>
    </rPh>
    <rPh sb="2" eb="4">
      <t>キョウイク</t>
    </rPh>
    <rPh sb="4" eb="6">
      <t>シセツ</t>
    </rPh>
    <rPh sb="6" eb="8">
      <t>ケンセツ</t>
    </rPh>
    <rPh sb="8" eb="10">
      <t>シキン</t>
    </rPh>
    <rPh sb="10" eb="12">
      <t>ツミタテ</t>
    </rPh>
    <rPh sb="12" eb="14">
      <t>キキン</t>
    </rPh>
    <phoneticPr fontId="11"/>
  </si>
  <si>
    <t>公共施設建設資金積立基金</t>
    <rPh sb="0" eb="2">
      <t>コウキョウ</t>
    </rPh>
    <rPh sb="2" eb="4">
      <t>シセツ</t>
    </rPh>
    <rPh sb="4" eb="6">
      <t>ケンセツ</t>
    </rPh>
    <rPh sb="6" eb="8">
      <t>シキン</t>
    </rPh>
    <rPh sb="8" eb="10">
      <t>ツミタテ</t>
    </rPh>
    <rPh sb="10" eb="12">
      <t>キキン</t>
    </rPh>
    <phoneticPr fontId="11"/>
  </si>
  <si>
    <t>大学病院施設等整備基金</t>
    <rPh sb="0" eb="2">
      <t>ダイガク</t>
    </rPh>
    <rPh sb="2" eb="4">
      <t>ビョウイン</t>
    </rPh>
    <rPh sb="4" eb="7">
      <t>シセツナド</t>
    </rPh>
    <rPh sb="7" eb="9">
      <t>セイビ</t>
    </rPh>
    <rPh sb="9" eb="11">
      <t>キキン</t>
    </rPh>
    <phoneticPr fontId="11"/>
  </si>
  <si>
    <t>竹の塚鉄道立体化及び関連都市計画事業資金積立基金</t>
    <rPh sb="0" eb="1">
      <t>タケ</t>
    </rPh>
    <rPh sb="2" eb="3">
      <t>ツカ</t>
    </rPh>
    <rPh sb="3" eb="5">
      <t>テツドウ</t>
    </rPh>
    <rPh sb="5" eb="8">
      <t>リッタイカ</t>
    </rPh>
    <rPh sb="8" eb="9">
      <t>オヨ</t>
    </rPh>
    <rPh sb="10" eb="12">
      <t>カンレン</t>
    </rPh>
    <rPh sb="12" eb="14">
      <t>トシ</t>
    </rPh>
    <rPh sb="14" eb="16">
      <t>ケイカク</t>
    </rPh>
    <rPh sb="16" eb="18">
      <t>ジギョウ</t>
    </rPh>
    <rPh sb="18" eb="20">
      <t>シキン</t>
    </rPh>
    <rPh sb="20" eb="22">
      <t>ツミタテ</t>
    </rPh>
    <rPh sb="22" eb="24">
      <t>キキン</t>
    </rPh>
    <phoneticPr fontId="11"/>
  </si>
  <si>
    <t>地域福祉振興基金</t>
    <rPh sb="0" eb="2">
      <t>チイキ</t>
    </rPh>
    <rPh sb="2" eb="4">
      <t>フクシ</t>
    </rPh>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</si>
  <si>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</si>
  <si>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</si>
  <si>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</si>
  <si>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将来負担比率は、基金等の充当可能財源が将来負担額を上回るため、類似団体と同様に算定されない。健全な状態が続いている。
　有形固定資産減価償却率は、類似団体との大きな差はないが、施設保有量が多く、今後、大規模改修や建替え等の維持・更新経費の増大・集中化が見込まれることから、人口構造の変化、多様化するニーズ、トータルコスト等の将来予測に基づき、施設の長寿命化や複合化、小・中学校の適正配置等に取組んでいる。
　事業の優先順位を明確にし、経常的な活動の収支の範囲内で投資的な活動を行っていけるよう、計画的・健全な財政運営を進めていく。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</si>
  <si>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</si>
  <si>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</si>
  <si>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</si>
  <si>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</si>
  <si>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</si>
  <si>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</si>
  <si>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将来負担比率は、基金等の充当可能財源が将来負担額を上回るため、類似団体と同様に算定されない。健全な状態が続いている。
　実質公債費比率は、地方債の償還額と新規発行額のバランスをとり、適債事業の精査をしながら、新発債の抑制に努めた結果、地方債現在高、地方債の元利償還金ともに減少傾向が続いており、2.1ポイント減の△2.4と適正水準を維持している。
　今後、小・中学校など一斉に大規模改修や建替えの時期を迎えることによる経費の増大と集中化が予測され、施設類型ごとに順次策定を進めている個別計画等に基づき、世代間負担の公平性を念頭に、引き続き、財政負担の軽減･平準化を図っていく。
</t>
    <rPh sb="155" eb="156">
      <t>ゲン</t>
    </rPh>
    <rPh sb="162" eb="164">
      <t>テキセイ</t>
    </rPh>
    <rPh sb="164" eb="166">
      <t>スイジュン</t>
    </rPh>
    <rPh sb="167" eb="169">
      <t>イジ</t>
    </rPh>
    <rPh sb="225" eb="227">
      <t>シセツ</t>
    </rPh>
    <rPh sb="227" eb="229">
      <t>ルイケイ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</si>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</sst>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4"/>
      <name val="ＭＳ Ｐゴシック"/>
      <family val="3"/>
      <charset val="128"/>
    </font>
    <font>
      <sz val="14"/>
      <color indexed="1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38" fontId="33" fillId="0" borderId="0" applyFont="0" applyFill="0" applyBorder="0" applyAlignment="0" applyProtection="0">
      <alignment vertical="center"/>
    </xf>
    <xf numFmtId="0" fontId="34" fillId="0" borderId="0">
      <alignment vertical="center"/>
    </xf>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4" fillId="0" borderId="0">
      <alignment vertical="center"/>
    </xf>
    <xf numFmtId="0" fontId="34" fillId="0" borderId="0">
      <alignment vertical="center"/>
    </xf>
    <xf numFmtId="0" fontId="38" fillId="0" borderId="0">
      <alignment vertical="center"/>
    </xf>
  </cellStyleXfs>
  <cellXfs count="13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9" fillId="0" borderId="0" xfId="46"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38" fontId="29" fillId="0" borderId="115" xfId="20" applyFont="1" applyFill="1" applyBorder="1" applyAlignment="1" applyProtection="1">
      <alignment horizontal="right" vertical="center"/>
      <protection locked="0"/>
    </xf>
    <xf numFmtId="38" fontId="29" fillId="0" borderId="116" xfId="20" applyFont="1" applyFill="1" applyBorder="1" applyAlignment="1" applyProtection="1">
      <alignment horizontal="right" vertical="center"/>
      <protection locked="0"/>
    </xf>
    <xf numFmtId="38" fontId="36" fillId="0" borderId="116" xfId="20" applyFont="1" applyFill="1" applyBorder="1" applyAlignment="1" applyProtection="1">
      <alignment horizontal="right" vertical="center"/>
      <protection locked="0"/>
    </xf>
    <xf numFmtId="0" fontId="36" fillId="0" borderId="116" xfId="8" applyFont="1" applyFill="1" applyBorder="1" applyAlignment="1" applyProtection="1">
      <alignment horizontal="right" vertical="center"/>
      <protection locked="0"/>
    </xf>
    <xf numFmtId="0" fontId="29" fillId="0" borderId="117" xfId="8" applyFont="1" applyFill="1" applyBorder="1" applyAlignment="1" applyProtection="1">
      <alignment horizontal="right" vertical="center" shrinkToFit="1"/>
      <protection locked="0"/>
    </xf>
    <xf numFmtId="0" fontId="29" fillId="0" borderId="113" xfId="8" applyFont="1" applyFill="1" applyBorder="1" applyAlignment="1" applyProtection="1">
      <alignment horizontal="right" vertical="center" shrinkToFit="1"/>
      <protection locked="0"/>
    </xf>
    <xf numFmtId="0" fontId="29" fillId="0" borderId="119" xfId="8" applyFont="1" applyFill="1" applyBorder="1" applyAlignment="1" applyProtection="1">
      <alignment horizontal="right" vertical="center" shrinkToFit="1"/>
      <protection locked="0"/>
    </xf>
    <xf numFmtId="0" fontId="37" fillId="0" borderId="116" xfId="8" applyFont="1" applyFill="1" applyBorder="1" applyAlignment="1" applyProtection="1">
      <alignment horizontal="right" vertical="center"/>
      <protection locked="0"/>
    </xf>
    <xf numFmtId="0" fontId="37" fillId="0" borderId="121" xfId="8" applyFont="1" applyFill="1" applyBorder="1" applyAlignment="1" applyProtection="1">
      <alignment horizontal="right" vertical="center"/>
      <protection locked="0"/>
    </xf>
    <xf numFmtId="38" fontId="36" fillId="0" borderId="112" xfId="20" applyFont="1" applyFill="1" applyBorder="1" applyAlignment="1" applyProtection="1">
      <alignment horizontal="right" vertical="center"/>
      <protection locked="0"/>
    </xf>
    <xf numFmtId="38" fontId="36" fillId="0" borderId="113" xfId="20" applyFont="1" applyFill="1" applyBorder="1" applyAlignment="1" applyProtection="1">
      <alignment horizontal="right" vertical="center"/>
      <protection locked="0"/>
    </xf>
    <xf numFmtId="38" fontId="36" fillId="0" borderId="120" xfId="20" applyFont="1" applyFill="1" applyBorder="1" applyAlignment="1" applyProtection="1">
      <alignment horizontal="right" vertical="center"/>
      <protection locked="0"/>
    </xf>
    <xf numFmtId="38" fontId="36" fillId="0" borderId="117" xfId="20" applyFont="1" applyFill="1" applyBorder="1" applyAlignment="1" applyProtection="1">
      <alignment horizontal="right" vertical="center"/>
      <protection locked="0"/>
    </xf>
    <xf numFmtId="0" fontId="36" fillId="0" borderId="117" xfId="8" applyFont="1" applyFill="1" applyBorder="1" applyAlignment="1" applyProtection="1">
      <alignment horizontal="right" vertical="center"/>
      <protection locked="0"/>
    </xf>
    <xf numFmtId="0" fontId="36" fillId="0" borderId="113" xfId="8" applyFont="1" applyFill="1" applyBorder="1" applyAlignment="1" applyProtection="1">
      <alignment horizontal="right" vertical="center"/>
      <protection locked="0"/>
    </xf>
    <xf numFmtId="0" fontId="36" fillId="0" borderId="120" xfId="8" applyFont="1" applyFill="1" applyBorder="1" applyAlignment="1" applyProtection="1">
      <alignment horizontal="right" vertical="center"/>
      <protection locked="0"/>
    </xf>
    <xf numFmtId="38" fontId="29" fillId="0" borderId="112" xfId="20" applyFont="1" applyFill="1" applyBorder="1" applyAlignment="1" applyProtection="1">
      <alignment horizontal="right" vertical="center"/>
      <protection locked="0"/>
    </xf>
    <xf numFmtId="38" fontId="29" fillId="0" borderId="113" xfId="20" applyFont="1" applyFill="1" applyBorder="1" applyAlignment="1" applyProtection="1">
      <alignment horizontal="right" vertical="center"/>
      <protection locked="0"/>
    </xf>
    <xf numFmtId="38" fontId="29" fillId="0" borderId="120" xfId="20" applyFont="1" applyFill="1" applyBorder="1" applyAlignment="1" applyProtection="1">
      <alignment horizontal="right" vertical="center"/>
      <protection locked="0"/>
    </xf>
    <xf numFmtId="38" fontId="29" fillId="0" borderId="117" xfId="20" applyFont="1" applyFill="1" applyBorder="1" applyAlignment="1" applyProtection="1">
      <alignment horizontal="right"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38" fontId="29" fillId="0" borderId="102" xfId="20" applyFont="1" applyFill="1" applyBorder="1" applyAlignment="1" applyProtection="1">
      <alignment horizontal="right" vertical="center"/>
      <protection locked="0"/>
    </xf>
    <xf numFmtId="0" fontId="36" fillId="0" borderId="102" xfId="8" applyFont="1" applyFill="1" applyBorder="1" applyAlignment="1" applyProtection="1">
      <alignment horizontal="right" vertical="center"/>
      <protection locked="0"/>
    </xf>
    <xf numFmtId="0" fontId="29" fillId="0" borderId="102" xfId="8" applyFont="1" applyFill="1" applyBorder="1" applyAlignment="1" applyProtection="1">
      <alignment horizontal="right" vertical="center"/>
      <protection locked="0"/>
    </xf>
    <xf numFmtId="0" fontId="29" fillId="0" borderId="108" xfId="8" applyFont="1" applyFill="1" applyBorder="1" applyAlignment="1" applyProtection="1">
      <alignment horizontal="right" vertical="center"/>
      <protection locked="0"/>
    </xf>
    <xf numFmtId="38" fontId="29" fillId="0" borderId="101" xfId="20" applyFont="1" applyFill="1" applyBorder="1" applyAlignment="1" applyProtection="1">
      <alignment horizontal="right" vertical="center"/>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47">
    <cellStyle name="パーセント 2" xfId="23"/>
    <cellStyle name="桁区切り" xfId="20" builtinId="6"/>
    <cellStyle name="桁区切り 2" xfId="24"/>
    <cellStyle name="桁区切り 2 2" xfId="25"/>
    <cellStyle name="桁区切り 2 3" xfId="26"/>
    <cellStyle name="桁区切り 3" xfId="27"/>
    <cellStyle name="桁区切り 4" xfId="28"/>
    <cellStyle name="桁区切り 5" xfId="29"/>
    <cellStyle name="通貨 2" xfId="30"/>
    <cellStyle name="通貨 3" xfId="31"/>
    <cellStyle name="標準" xfId="0" builtinId="0"/>
    <cellStyle name="標準 10" xfId="45"/>
    <cellStyle name="標準 2" xfId="6"/>
    <cellStyle name="標準 2 2" xfId="7"/>
    <cellStyle name="標準 2 3" xfId="10"/>
    <cellStyle name="標準 2 3 2" xfId="32"/>
    <cellStyle name="標準 2 4" xfId="42"/>
    <cellStyle name="標準 2_2007AJAHO401600" xfId="33"/>
    <cellStyle name="標準 3" xfId="11"/>
    <cellStyle name="標準 3 2" xfId="35"/>
    <cellStyle name="標準 3 3" xfId="43"/>
    <cellStyle name="標準 3 4" xfId="34"/>
    <cellStyle name="標準 3_APAHO401000" xfId="36"/>
    <cellStyle name="標準 4" xfId="5"/>
    <cellStyle name="標準 4 2" xfId="37"/>
    <cellStyle name="標準 4_APAHO401000" xfId="38"/>
    <cellStyle name="標準 4_APAHO401600" xfId="1"/>
    <cellStyle name="標準 4_APAHO4019001" xfId="4"/>
    <cellStyle name="標準 4_ZJ08_022012_青森市_2010" xfId="3"/>
    <cellStyle name="標準 5" xfId="39"/>
    <cellStyle name="標準 6" xfId="8"/>
    <cellStyle name="標準 6 2" xfId="41"/>
    <cellStyle name="標準 6 3" xfId="4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46"/>
    <cellStyle name="標準 8" xfId="22"/>
    <cellStyle name="標準 9" xfId="44"/>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35DD-4E54-B0D2-7CFF71DF32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44393</c:v>
                </c:pt>
                <c:pt idx="1">
                  <c:v>52613</c:v>
                </c:pt>
                <c:pt idx="2">
                  <c:v>49002</c:v>
                </c:pt>
                <c:pt idx="3">
                  <c:v>54942</c:v>
                </c:pt>
                <c:pt idx="4">
                  <c:v>45931</c:v>
                </c:pt>
              </c:numCache>
            </c:numRef>
          </c:val>
          <c:smooth val="0"/>
          <c:extLst xmlns:c16r2="http://schemas.microsoft.com/office/drawing/2015/06/chart">
            <c:ext xmlns:c16="http://schemas.microsoft.com/office/drawing/2014/chart" uri="{C3380CC4-5D6E-409C-BE32-E72D297353CC}">
              <c16:uniqueId val="{00000001-35DD-4E54-B0D2-7CFF71DF32E7}"/>
            </c:ext>
          </c:extLst>
        </c:ser>
        <c:dLbls>
          <c:showLegendKey val="0"/>
          <c:showVal val="0"/>
          <c:showCatName val="0"/>
          <c:showSerName val="0"/>
          <c:showPercent val="0"/>
          <c:showBubbleSize val="0"/>
        </c:dLbls>
        <c:marker val="1"/>
        <c:smooth val="0"/>
        <c:axId val="339698520"/>
        <c:axId val="339703224"/>
      </c:lineChart>
      <c:catAx>
        <c:axId val="339698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703224"/>
        <c:crosses val="autoZero"/>
        <c:auto val="1"/>
        <c:lblAlgn val="ctr"/>
        <c:lblOffset val="100"/>
        <c:tickLblSkip val="1"/>
        <c:tickMarkSkip val="1"/>
        <c:noMultiLvlLbl val="0"/>
      </c:catAx>
      <c:valAx>
        <c:axId val="339703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698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5.15</c:v>
                </c:pt>
                <c:pt idx="1">
                  <c:v>3.66</c:v>
                </c:pt>
                <c:pt idx="2">
                  <c:v>4.09</c:v>
                </c:pt>
                <c:pt idx="3">
                  <c:v>4.46</c:v>
                </c:pt>
                <c:pt idx="4">
                  <c:v>4.55</c:v>
                </c:pt>
              </c:numCache>
            </c:numRef>
          </c:val>
          <c:extLst xmlns:c16r2="http://schemas.microsoft.com/office/drawing/2015/06/chart">
            <c:ext xmlns:c16="http://schemas.microsoft.com/office/drawing/2014/chart" uri="{C3380CC4-5D6E-409C-BE32-E72D297353CC}">
              <c16:uniqueId val="{00000000-D81A-4247-99C2-B047642339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c:v>
                </c:pt>
                <c:pt idx="1">
                  <c:v>18.21</c:v>
                </c:pt>
                <c:pt idx="2">
                  <c:v>19.850000000000001</c:v>
                </c:pt>
                <c:pt idx="3">
                  <c:v>19.02</c:v>
                </c:pt>
                <c:pt idx="4">
                  <c:v>20.84</c:v>
                </c:pt>
              </c:numCache>
            </c:numRef>
          </c:val>
          <c:extLst xmlns:c16r2="http://schemas.microsoft.com/office/drawing/2015/06/chart">
            <c:ext xmlns:c16="http://schemas.microsoft.com/office/drawing/2014/chart" uri="{C3380CC4-5D6E-409C-BE32-E72D297353CC}">
              <c16:uniqueId val="{00000001-D81A-4247-99C2-B047642339E0}"/>
            </c:ext>
          </c:extLst>
        </c:ser>
        <c:dLbls>
          <c:showLegendKey val="0"/>
          <c:showVal val="0"/>
          <c:showCatName val="0"/>
          <c:showSerName val="0"/>
          <c:showPercent val="0"/>
          <c:showBubbleSize val="0"/>
        </c:dLbls>
        <c:gapWidth val="250"/>
        <c:overlap val="100"/>
        <c:axId val="339699696"/>
        <c:axId val="339697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-2.6</c:v>
                </c:pt>
                <c:pt idx="2">
                  <c:v>1.24</c:v>
                </c:pt>
                <c:pt idx="3">
                  <c:v>-1.99</c:v>
                </c:pt>
                <c:pt idx="4">
                  <c:v>-1.2</c:v>
                </c:pt>
              </c:numCache>
            </c:numRef>
          </c:val>
          <c:smooth val="0"/>
          <c:extLst xmlns:c16r2="http://schemas.microsoft.com/office/drawing/2015/06/chart">
            <c:ext xmlns:c16="http://schemas.microsoft.com/office/drawing/2014/chart" uri="{C3380CC4-5D6E-409C-BE32-E72D297353CC}">
              <c16:uniqueId val="{00000002-D81A-4247-99C2-B047642339E0}"/>
            </c:ext>
          </c:extLst>
        </c:ser>
        <c:dLbls>
          <c:showLegendKey val="0"/>
          <c:showVal val="0"/>
          <c:showCatName val="0"/>
          <c:showSerName val="0"/>
          <c:showPercent val="0"/>
          <c:showBubbleSize val="0"/>
        </c:dLbls>
        <c:marker val="1"/>
        <c:smooth val="0"/>
        <c:axId val="339699696"/>
        <c:axId val="339697736"/>
      </c:lineChart>
      <c:catAx>
        <c:axId val="33969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9697736"/>
        <c:crosses val="autoZero"/>
        <c:auto val="1"/>
        <c:lblAlgn val="ctr"/>
        <c:lblOffset val="100"/>
        <c:tickLblSkip val="1"/>
        <c:tickMarkSkip val="1"/>
        <c:noMultiLvlLbl val="0"/>
      </c:catAx>
      <c:valAx>
        <c:axId val="33969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69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676-40B4-9A2A-862E336894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76-40B4-9A2A-862E336894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676-40B4-9A2A-862E336894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676-40B4-9A2A-862E3368948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676-40B4-9A2A-862E3368948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4676-40B4-9A2A-862E3368948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0.05</c:v>
                </c:pt>
                <c:pt idx="4">
                  <c:v>#N/A</c:v>
                </c:pt>
                <c:pt idx="5">
                  <c:v>0.04</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6-4676-40B4-9A2A-862E3368948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0.61</c:v>
                </c:pt>
                <c:pt idx="2">
                  <c:v>#N/A</c:v>
                </c:pt>
                <c:pt idx="3">
                  <c:v>0.51</c:v>
                </c:pt>
                <c:pt idx="4">
                  <c:v>#N/A</c:v>
                </c:pt>
                <c:pt idx="5">
                  <c:v>0.36</c:v>
                </c:pt>
                <c:pt idx="6">
                  <c:v>#N/A</c:v>
                </c:pt>
                <c:pt idx="7">
                  <c:v>0.84</c:v>
                </c:pt>
                <c:pt idx="8">
                  <c:v>#N/A</c:v>
                </c:pt>
                <c:pt idx="9">
                  <c:v>0.76</c:v>
                </c:pt>
              </c:numCache>
            </c:numRef>
          </c:val>
          <c:extLst xmlns:c16r2="http://schemas.microsoft.com/office/drawing/2015/06/chart">
            <c:ext xmlns:c16="http://schemas.microsoft.com/office/drawing/2014/chart" uri="{C3380CC4-5D6E-409C-BE32-E72D297353CC}">
              <c16:uniqueId val="{00000007-4676-40B4-9A2A-862E3368948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1.22</c:v>
                </c:pt>
                <c:pt idx="2">
                  <c:v>#N/A</c:v>
                </c:pt>
                <c:pt idx="3">
                  <c:v>1.1399999999999999</c:v>
                </c:pt>
                <c:pt idx="4">
                  <c:v>#N/A</c:v>
                </c:pt>
                <c:pt idx="5">
                  <c:v>1.07</c:v>
                </c:pt>
                <c:pt idx="6">
                  <c:v>#N/A</c:v>
                </c:pt>
                <c:pt idx="7">
                  <c:v>1.1599999999999999</c:v>
                </c:pt>
                <c:pt idx="8">
                  <c:v>#N/A</c:v>
                </c:pt>
                <c:pt idx="9">
                  <c:v>1.06</c:v>
                </c:pt>
              </c:numCache>
            </c:numRef>
          </c:val>
          <c:extLst xmlns:c16r2="http://schemas.microsoft.com/office/drawing/2015/06/chart">
            <c:ext xmlns:c16="http://schemas.microsoft.com/office/drawing/2014/chart" uri="{C3380CC4-5D6E-409C-BE32-E72D297353CC}">
              <c16:uniqueId val="{00000008-4676-40B4-9A2A-862E336894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5.15</c:v>
                </c:pt>
                <c:pt idx="2">
                  <c:v>#N/A</c:v>
                </c:pt>
                <c:pt idx="3">
                  <c:v>3.65</c:v>
                </c:pt>
                <c:pt idx="4">
                  <c:v>#N/A</c:v>
                </c:pt>
                <c:pt idx="5">
                  <c:v>4.08</c:v>
                </c:pt>
                <c:pt idx="6">
                  <c:v>#N/A</c:v>
                </c:pt>
                <c:pt idx="7">
                  <c:v>4.45</c:v>
                </c:pt>
                <c:pt idx="8">
                  <c:v>#N/A</c:v>
                </c:pt>
                <c:pt idx="9">
                  <c:v>4.54</c:v>
                </c:pt>
              </c:numCache>
            </c:numRef>
          </c:val>
          <c:extLst xmlns:c16r2="http://schemas.microsoft.com/office/drawing/2015/06/chart">
            <c:ext xmlns:c16="http://schemas.microsoft.com/office/drawing/2014/chart" uri="{C3380CC4-5D6E-409C-BE32-E72D297353CC}">
              <c16:uniqueId val="{00000009-4676-40B4-9A2A-862E33689486}"/>
            </c:ext>
          </c:extLst>
        </c:ser>
        <c:dLbls>
          <c:showLegendKey val="0"/>
          <c:showVal val="0"/>
          <c:showCatName val="0"/>
          <c:showSerName val="0"/>
          <c:showPercent val="0"/>
          <c:showBubbleSize val="0"/>
        </c:dLbls>
        <c:gapWidth val="150"/>
        <c:overlap val="100"/>
        <c:axId val="339701656"/>
        <c:axId val="339702048"/>
      </c:barChart>
      <c:catAx>
        <c:axId val="33970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702048"/>
        <c:crosses val="autoZero"/>
        <c:auto val="1"/>
        <c:lblAlgn val="ctr"/>
        <c:lblOffset val="100"/>
        <c:tickLblSkip val="1"/>
        <c:tickMarkSkip val="1"/>
        <c:noMultiLvlLbl val="0"/>
      </c:catAx>
      <c:valAx>
        <c:axId val="33970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01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11740</c:v>
                </c:pt>
                <c:pt idx="5">
                  <c:v>11883</c:v>
                </c:pt>
                <c:pt idx="8">
                  <c:v>12247</c:v>
                </c:pt>
                <c:pt idx="11">
                  <c:v>11738</c:v>
                </c:pt>
                <c:pt idx="14">
                  <c:v>11391</c:v>
                </c:pt>
              </c:numCache>
            </c:numRef>
          </c:val>
          <c:extLst xmlns:c16r2="http://schemas.microsoft.com/office/drawing/2015/06/chart">
            <c:ext xmlns:c16="http://schemas.microsoft.com/office/drawing/2014/chart" uri="{C3380CC4-5D6E-409C-BE32-E72D297353CC}">
              <c16:uniqueId val="{00000000-0A32-46F0-89E8-84D1C0B504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32-46F0-89E8-84D1C0B504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1260</c:v>
                </c:pt>
                <c:pt idx="3">
                  <c:v>8024</c:v>
                </c:pt>
                <c:pt idx="6">
                  <c:v>4708</c:v>
                </c:pt>
                <c:pt idx="9">
                  <c:v>451</c:v>
                </c:pt>
                <c:pt idx="12">
                  <c:v>617</c:v>
                </c:pt>
              </c:numCache>
            </c:numRef>
          </c:val>
          <c:extLst xmlns:c16r2="http://schemas.microsoft.com/office/drawing/2015/06/chart">
            <c:ext xmlns:c16="http://schemas.microsoft.com/office/drawing/2014/chart" uri="{C3380CC4-5D6E-409C-BE32-E72D297353CC}">
              <c16:uniqueId val="{00000002-0A32-46F0-89E8-84D1C0B504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425</c:v>
                </c:pt>
                <c:pt idx="3">
                  <c:v>342</c:v>
                </c:pt>
                <c:pt idx="6">
                  <c:v>328</c:v>
                </c:pt>
                <c:pt idx="9">
                  <c:v>194</c:v>
                </c:pt>
                <c:pt idx="12">
                  <c:v>165</c:v>
                </c:pt>
              </c:numCache>
            </c:numRef>
          </c:val>
          <c:extLst xmlns:c16r2="http://schemas.microsoft.com/office/drawing/2015/06/chart">
            <c:ext xmlns:c16="http://schemas.microsoft.com/office/drawing/2014/chart" uri="{C3380CC4-5D6E-409C-BE32-E72D297353CC}">
              <c16:uniqueId val="{00000003-0A32-46F0-89E8-84D1C0B504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32-46F0-89E8-84D1C0B504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204</c:v>
                </c:pt>
                <c:pt idx="3">
                  <c:v>204</c:v>
                </c:pt>
                <c:pt idx="6">
                  <c:v>204</c:v>
                </c:pt>
                <c:pt idx="9">
                  <c:v>204</c:v>
                </c:pt>
                <c:pt idx="12">
                  <c:v>188</c:v>
                </c:pt>
              </c:numCache>
            </c:numRef>
          </c:val>
          <c:extLst xmlns:c16r2="http://schemas.microsoft.com/office/drawing/2015/06/chart">
            <c:ext xmlns:c16="http://schemas.microsoft.com/office/drawing/2014/chart" uri="{C3380CC4-5D6E-409C-BE32-E72D297353CC}">
              <c16:uniqueId val="{00000005-0A32-46F0-89E8-84D1C0B504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32-46F0-89E8-84D1C0B504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8790</c:v>
                </c:pt>
                <c:pt idx="3">
                  <c:v>7373</c:v>
                </c:pt>
                <c:pt idx="6">
                  <c:v>6278</c:v>
                </c:pt>
                <c:pt idx="9">
                  <c:v>5473</c:v>
                </c:pt>
                <c:pt idx="12">
                  <c:v>5235</c:v>
                </c:pt>
              </c:numCache>
            </c:numRef>
          </c:val>
          <c:extLst xmlns:c16r2="http://schemas.microsoft.com/office/drawing/2015/06/chart">
            <c:ext xmlns:c16="http://schemas.microsoft.com/office/drawing/2014/chart" uri="{C3380CC4-5D6E-409C-BE32-E72D297353CC}">
              <c16:uniqueId val="{00000007-0A32-46F0-89E8-84D1C0B504F4}"/>
            </c:ext>
          </c:extLst>
        </c:ser>
        <c:dLbls>
          <c:showLegendKey val="0"/>
          <c:showVal val="0"/>
          <c:showCatName val="0"/>
          <c:showSerName val="0"/>
          <c:showPercent val="0"/>
          <c:showBubbleSize val="0"/>
        </c:dLbls>
        <c:gapWidth val="100"/>
        <c:overlap val="100"/>
        <c:axId val="339704792"/>
        <c:axId val="339699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-1061</c:v>
                </c:pt>
                <c:pt idx="2">
                  <c:v>#N/A</c:v>
                </c:pt>
                <c:pt idx="3">
                  <c:v>#N/A</c:v>
                </c:pt>
                <c:pt idx="4">
                  <c:v>4060</c:v>
                </c:pt>
                <c:pt idx="5">
                  <c:v>#N/A</c:v>
                </c:pt>
                <c:pt idx="6">
                  <c:v>#N/A</c:v>
                </c:pt>
                <c:pt idx="7">
                  <c:v>-729</c:v>
                </c:pt>
                <c:pt idx="8">
                  <c:v>#N/A</c:v>
                </c:pt>
                <c:pt idx="9">
                  <c:v>#N/A</c:v>
                </c:pt>
                <c:pt idx="10">
                  <c:v>-5416</c:v>
                </c:pt>
                <c:pt idx="11">
                  <c:v>#N/A</c:v>
                </c:pt>
                <c:pt idx="12">
                  <c:v>#N/A</c:v>
                </c:pt>
                <c:pt idx="13">
                  <c:v>-5186</c:v>
                </c:pt>
                <c:pt idx="14">
                  <c:v>#N/A</c:v>
                </c:pt>
              </c:numCache>
            </c:numRef>
          </c:val>
          <c:smooth val="0"/>
          <c:extLst xmlns:c16r2="http://schemas.microsoft.com/office/drawing/2015/06/chart">
            <c:ext xmlns:c16="http://schemas.microsoft.com/office/drawing/2014/chart" uri="{C3380CC4-5D6E-409C-BE32-E72D297353CC}">
              <c16:uniqueId val="{00000008-0A32-46F0-89E8-84D1C0B504F4}"/>
            </c:ext>
          </c:extLst>
        </c:ser>
        <c:dLbls>
          <c:showLegendKey val="0"/>
          <c:showVal val="0"/>
          <c:showCatName val="0"/>
          <c:showSerName val="0"/>
          <c:showPercent val="0"/>
          <c:showBubbleSize val="0"/>
        </c:dLbls>
        <c:marker val="1"/>
        <c:smooth val="0"/>
        <c:axId val="339704792"/>
        <c:axId val="339699304"/>
      </c:lineChart>
      <c:catAx>
        <c:axId val="33970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699304"/>
        <c:crosses val="autoZero"/>
        <c:auto val="1"/>
        <c:lblAlgn val="ctr"/>
        <c:lblOffset val="100"/>
        <c:tickLblSkip val="1"/>
        <c:tickMarkSkip val="1"/>
        <c:noMultiLvlLbl val="0"/>
      </c:catAx>
      <c:valAx>
        <c:axId val="33969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0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146795</c:v>
                </c:pt>
                <c:pt idx="5">
                  <c:v>139625</c:v>
                </c:pt>
                <c:pt idx="8">
                  <c:v>129229</c:v>
                </c:pt>
                <c:pt idx="11">
                  <c:v>118959</c:v>
                </c:pt>
                <c:pt idx="14">
                  <c:v>109191</c:v>
                </c:pt>
              </c:numCache>
            </c:numRef>
          </c:val>
          <c:extLst xmlns:c16r2="http://schemas.microsoft.com/office/drawing/2015/06/chart">
            <c:ext xmlns:c16="http://schemas.microsoft.com/office/drawing/2014/chart" uri="{C3380CC4-5D6E-409C-BE32-E72D297353CC}">
              <c16:uniqueId val="{00000000-47E8-47F2-8948-1159EA21F9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17188</c:v>
                </c:pt>
                <c:pt idx="5">
                  <c:v>9058</c:v>
                </c:pt>
                <c:pt idx="8">
                  <c:v>3267</c:v>
                </c:pt>
                <c:pt idx="11">
                  <c:v>2993</c:v>
                </c:pt>
                <c:pt idx="14">
                  <c:v>2631</c:v>
                </c:pt>
              </c:numCache>
            </c:numRef>
          </c:val>
          <c:extLst xmlns:c16r2="http://schemas.microsoft.com/office/drawing/2015/06/chart">
            <c:ext xmlns:c16="http://schemas.microsoft.com/office/drawing/2014/chart" uri="{C3380CC4-5D6E-409C-BE32-E72D297353CC}">
              <c16:uniqueId val="{00000001-47E8-47F2-8948-1159EA21F9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110882</c:v>
                </c:pt>
                <c:pt idx="5">
                  <c:v>121436</c:v>
                </c:pt>
                <c:pt idx="8">
                  <c:v>137383</c:v>
                </c:pt>
                <c:pt idx="11">
                  <c:v>144411</c:v>
                </c:pt>
                <c:pt idx="14">
                  <c:v>157784</c:v>
                </c:pt>
              </c:numCache>
            </c:numRef>
          </c:val>
          <c:extLst xmlns:c16r2="http://schemas.microsoft.com/office/drawing/2015/06/chart">
            <c:ext xmlns:c16="http://schemas.microsoft.com/office/drawing/2014/chart" uri="{C3380CC4-5D6E-409C-BE32-E72D297353CC}">
              <c16:uniqueId val="{00000002-47E8-47F2-8948-1159EA21F9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E8-47F2-8948-1159EA21F9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E8-47F2-8948-1159EA21F9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152</c:v>
                </c:pt>
                <c:pt idx="3">
                  <c:v>135</c:v>
                </c:pt>
                <c:pt idx="6">
                  <c:v>119</c:v>
                </c:pt>
                <c:pt idx="9">
                  <c:v>102</c:v>
                </c:pt>
                <c:pt idx="12">
                  <c:v>86</c:v>
                </c:pt>
              </c:numCache>
            </c:numRef>
          </c:val>
          <c:extLst xmlns:c16r2="http://schemas.microsoft.com/office/drawing/2015/06/chart">
            <c:ext xmlns:c16="http://schemas.microsoft.com/office/drawing/2014/chart" uri="{C3380CC4-5D6E-409C-BE32-E72D297353CC}">
              <c16:uniqueId val="{00000005-47E8-47F2-8948-1159EA21F9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31796</c:v>
                </c:pt>
                <c:pt idx="3">
                  <c:v>31639</c:v>
                </c:pt>
                <c:pt idx="6">
                  <c:v>27503</c:v>
                </c:pt>
                <c:pt idx="9">
                  <c:v>27288</c:v>
                </c:pt>
                <c:pt idx="12">
                  <c:v>25856</c:v>
                </c:pt>
              </c:numCache>
            </c:numRef>
          </c:val>
          <c:extLst xmlns:c16r2="http://schemas.microsoft.com/office/drawing/2015/06/chart">
            <c:ext xmlns:c16="http://schemas.microsoft.com/office/drawing/2014/chart" uri="{C3380CC4-5D6E-409C-BE32-E72D297353CC}">
              <c16:uniqueId val="{00000006-47E8-47F2-8948-1159EA21F9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2028</c:v>
                </c:pt>
                <c:pt idx="3">
                  <c:v>1901</c:v>
                </c:pt>
                <c:pt idx="6">
                  <c:v>1784</c:v>
                </c:pt>
                <c:pt idx="9">
                  <c:v>1911</c:v>
                </c:pt>
                <c:pt idx="12">
                  <c:v>2266</c:v>
                </c:pt>
              </c:numCache>
            </c:numRef>
          </c:val>
          <c:extLst xmlns:c16r2="http://schemas.microsoft.com/office/drawing/2015/06/chart">
            <c:ext xmlns:c16="http://schemas.microsoft.com/office/drawing/2014/chart" uri="{C3380CC4-5D6E-409C-BE32-E72D297353CC}">
              <c16:uniqueId val="{00000007-47E8-47F2-8948-1159EA21F9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47E8-47F2-8948-1159EA21F9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20483</c:v>
                </c:pt>
                <c:pt idx="3">
                  <c:v>12025</c:v>
                </c:pt>
                <c:pt idx="6">
                  <c:v>5910</c:v>
                </c:pt>
                <c:pt idx="9">
                  <c:v>5370</c:v>
                </c:pt>
                <c:pt idx="12">
                  <c:v>4724</c:v>
                </c:pt>
              </c:numCache>
            </c:numRef>
          </c:val>
          <c:extLst xmlns:c16r2="http://schemas.microsoft.com/office/drawing/2015/06/chart">
            <c:ext xmlns:c16="http://schemas.microsoft.com/office/drawing/2014/chart" uri="{C3380CC4-5D6E-409C-BE32-E72D297353CC}">
              <c16:uniqueId val="{00000009-47E8-47F2-8948-1159EA21F9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60288</c:v>
                </c:pt>
                <c:pt idx="3">
                  <c:v>55587</c:v>
                </c:pt>
                <c:pt idx="6">
                  <c:v>48835</c:v>
                </c:pt>
                <c:pt idx="9">
                  <c:v>45329</c:v>
                </c:pt>
                <c:pt idx="12">
                  <c:v>41606</c:v>
                </c:pt>
              </c:numCache>
            </c:numRef>
          </c:val>
          <c:extLst xmlns:c16r2="http://schemas.microsoft.com/office/drawing/2015/06/chart">
            <c:ext xmlns:c16="http://schemas.microsoft.com/office/drawing/2014/chart" uri="{C3380CC4-5D6E-409C-BE32-E72D297353CC}">
              <c16:uniqueId val="{0000000A-47E8-47F2-8948-1159EA21F9D7}"/>
            </c:ext>
          </c:extLst>
        </c:ser>
        <c:dLbls>
          <c:showLegendKey val="0"/>
          <c:showVal val="0"/>
          <c:showCatName val="0"/>
          <c:showSerName val="0"/>
          <c:showPercent val="0"/>
          <c:showBubbleSize val="0"/>
        </c:dLbls>
        <c:gapWidth val="100"/>
        <c:overlap val="100"/>
        <c:axId val="339705184"/>
        <c:axId val="35064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7E8-47F2-8948-1159EA21F9D7}"/>
            </c:ext>
          </c:extLst>
        </c:ser>
        <c:dLbls>
          <c:showLegendKey val="0"/>
          <c:showVal val="0"/>
          <c:showCatName val="0"/>
          <c:showSerName val="0"/>
          <c:showPercent val="0"/>
          <c:showBubbleSize val="0"/>
        </c:dLbls>
        <c:marker val="1"/>
        <c:smooth val="0"/>
        <c:axId val="339705184"/>
        <c:axId val="350640160"/>
      </c:lineChart>
      <c:catAx>
        <c:axId val="3397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640160"/>
        <c:crosses val="autoZero"/>
        <c:auto val="1"/>
        <c:lblAlgn val="ctr"/>
        <c:lblOffset val="100"/>
        <c:tickLblSkip val="1"/>
        <c:tickMarkSkip val="1"/>
        <c:noMultiLvlLbl val="0"/>
      </c:catAx>
      <c:valAx>
        <c:axId val="35064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32370</c:v>
                </c:pt>
                <c:pt idx="1">
                  <c:v>31771</c:v>
                </c:pt>
                <c:pt idx="2">
                  <c:v>33876</c:v>
                </c:pt>
              </c:numCache>
            </c:numRef>
          </c:val>
          <c:extLst xmlns:c16r2="http://schemas.microsoft.com/office/drawing/2015/06/chart">
            <c:ext xmlns:c16="http://schemas.microsoft.com/office/drawing/2014/chart" uri="{C3380CC4-5D6E-409C-BE32-E72D297353CC}">
              <c16:uniqueId val="{00000000-48D7-4E4B-A829-091D4D3691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7063</c:v>
                </c:pt>
                <c:pt idx="1">
                  <c:v>6814</c:v>
                </c:pt>
                <c:pt idx="2">
                  <c:v>6562</c:v>
                </c:pt>
              </c:numCache>
            </c:numRef>
          </c:val>
          <c:extLst xmlns:c16r2="http://schemas.microsoft.com/office/drawing/2015/06/chart">
            <c:ext xmlns:c16="http://schemas.microsoft.com/office/drawing/2014/chart" uri="{C3380CC4-5D6E-409C-BE32-E72D297353CC}">
              <c16:uniqueId val="{00000001-48D7-4E4B-A829-091D4D3691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93499</c:v>
                </c:pt>
                <c:pt idx="1">
                  <c:v>100980</c:v>
                </c:pt>
                <c:pt idx="2">
                  <c:v>111893</c:v>
                </c:pt>
              </c:numCache>
            </c:numRef>
          </c:val>
          <c:extLst xmlns:c16r2="http://schemas.microsoft.com/office/drawing/2015/06/chart">
            <c:ext xmlns:c16="http://schemas.microsoft.com/office/drawing/2014/chart" uri="{C3380CC4-5D6E-409C-BE32-E72D297353CC}">
              <c16:uniqueId val="{00000002-48D7-4E4B-A829-091D4D3691A4}"/>
            </c:ext>
          </c:extLst>
        </c:ser>
        <c:dLbls>
          <c:showLegendKey val="0"/>
          <c:showVal val="0"/>
          <c:showCatName val="0"/>
          <c:showSerName val="0"/>
          <c:showPercent val="0"/>
          <c:showBubbleSize val="0"/>
        </c:dLbls>
        <c:gapWidth val="120"/>
        <c:overlap val="100"/>
        <c:axId val="350635456"/>
        <c:axId val="350642120"/>
      </c:barChart>
      <c:catAx>
        <c:axId val="3506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0642120"/>
        <c:crosses val="autoZero"/>
        <c:auto val="1"/>
        <c:lblAlgn val="ctr"/>
        <c:lblOffset val="100"/>
        <c:tickLblSkip val="1"/>
        <c:tickMarkSkip val="1"/>
        <c:noMultiLvlLbl val="0"/>
      </c:catAx>
      <c:valAx>
        <c:axId val="350642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06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34-411F-9ED3-53D90396119A}"/>
                </c:ext>
                <c:ext xmlns:c15="http://schemas.microsoft.com/office/drawing/2012/chart" uri="{CE6537A1-D6FC-4f65-9D91-7224C49458BB}">
                  <c15:dlblFieldTable>
                    <c15:dlblFTEntry>
                      <c15:txfldGUID>{D1A7953F-88F1-4EC4-AB49-5EF80FAE5386}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34-411F-9ED3-53D90396119A}"/>
                </c:ext>
                <c:ext xmlns:c15="http://schemas.microsoft.com/office/drawing/2012/chart" uri="{CE6537A1-D6FC-4f65-9D91-7224C49458BB}">
                  <c15:dlblFieldTable>
                    <c15:dlblFTEntry>
                      <c15:txfldGUID>{1DE354C4-8F1A-47F4-B117-7F00CD6BFBED}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34-411F-9ED3-53D90396119A}"/>
                </c:ext>
                <c:ext xmlns:c15="http://schemas.microsoft.com/office/drawing/2012/chart" uri="{CE6537A1-D6FC-4f65-9D91-7224C49458BB}">
                  <c15:dlblFieldTable>
                    <c15:dlblFTEntry>
                      <c15:txfldGUID>{3988BC1D-944C-4894-8BE5-E15BC9603E35}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34-411F-9ED3-53D90396119A}"/>
                </c:ext>
                <c:ext xmlns:c15="http://schemas.microsoft.com/office/drawing/2012/chart" uri="{CE6537A1-D6FC-4f65-9D91-7224C49458BB}">
                  <c15:dlblFieldTable>
                    <c15:dlblFTEntry>
                      <c15:txfldGUID>{27966F7E-6AF0-4150-A933-E72AA0842B30}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34-411F-9ED3-53D90396119A}"/>
                </c:ext>
                <c:ext xmlns:c15="http://schemas.microsoft.com/office/drawing/2012/chart" uri="{CE6537A1-D6FC-4f65-9D91-7224C49458BB}">
                  <c15:dlblFieldTable>
                    <c15:dlblFTEntry>
                      <c15:txfldGUID>{77D460EC-E2C3-40FE-88EC-B79120833FCE}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34-411F-9ED3-53D90396119A}"/>
                </c:ext>
                <c:ext xmlns:c15="http://schemas.microsoft.com/office/drawing/2012/chart" uri="{CE6537A1-D6FC-4f65-9D91-7224C49458BB}">
                  <c15:dlblFieldTable>
                    <c15:dlblFTEntry>
                      <c15:txfldGUID>{CA1E36FD-2B95-415B-ADEC-69B9DEB2195A}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34-411F-9ED3-53D90396119A}"/>
                </c:ext>
                <c:ext xmlns:c15="http://schemas.microsoft.com/office/drawing/2012/chart" uri="{CE6537A1-D6FC-4f65-9D91-7224C49458BB}">
                  <c15:dlblFieldTable>
                    <c15:dlblFTEntry>
                      <c15:txfldGUID>{6405DEC0-A26D-4C5D-9176-7A806CE90EE8}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34-411F-9ED3-53D90396119A}"/>
                </c:ext>
                <c:ext xmlns:c15="http://schemas.microsoft.com/office/drawing/2012/chart" uri="{CE6537A1-D6FC-4f65-9D91-7224C49458BB}">
                  <c15:dlblFieldTable>
                    <c15:dlblFTEntry>
                      <c15:txfldGUID>{725EC997-B08C-4DF0-B3C4-4627C396F22A}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34-411F-9ED3-53D90396119A}"/>
                </c:ext>
                <c:ext xmlns:c15="http://schemas.microsoft.com/office/drawing/2012/chart" uri="{CE6537A1-D6FC-4f65-9D91-7224C49458BB}">
                  <c15:dlblFieldTable>
                    <c15:dlblFTEntry>
                      <c15:txfldGUID>{65624E7A-9B2F-47DE-B353-A22B4094FD26}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57.9</c:v>
                </c:pt>
                <c:pt idx="32">
                  <c:v>58.8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F34-411F-9ED3-53D9039611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34-411F-9ED3-53D90396119A}"/>
                </c:ext>
                <c:ext xmlns:c15="http://schemas.microsoft.com/office/drawing/2012/chart" uri="{CE6537A1-D6FC-4f65-9D91-7224C49458BB}">
                  <c15:dlblFieldTable>
                    <c15:dlblFTEntry>
                      <c15:txfldGUID>{BBA5A586-C231-46CE-86FD-63CAE60930E3}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34-411F-9ED3-53D90396119A}"/>
                </c:ext>
                <c:ext xmlns:c15="http://schemas.microsoft.com/office/drawing/2012/chart" uri="{CE6537A1-D6FC-4f65-9D91-7224C49458BB}">
                  <c15:dlblFieldTable>
                    <c15:dlblFTEntry>
                      <c15:txfldGUID>{1E0F8C25-1108-4DB6-8211-6217FE09EA74}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34-411F-9ED3-53D90396119A}"/>
                </c:ext>
                <c:ext xmlns:c15="http://schemas.microsoft.com/office/drawing/2012/chart" uri="{CE6537A1-D6FC-4f65-9D91-7224C49458BB}">
                  <c15:dlblFieldTable>
                    <c15:dlblFTEntry>
                      <c15:txfldGUID>{DE10E57E-7BED-48C0-87A4-5317A8FCD7A1}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34-411F-9ED3-53D90396119A}"/>
                </c:ext>
                <c:ext xmlns:c15="http://schemas.microsoft.com/office/drawing/2012/chart" uri="{CE6537A1-D6FC-4f65-9D91-7224C49458BB}">
                  <c15:dlblFieldTable>
                    <c15:dlblFTEntry>
                      <c15:txfldGUID>{C3D9F9DE-C81F-446E-A64E-07D0C9A7929A}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34-411F-9ED3-53D90396119A}"/>
                </c:ext>
                <c:ext xmlns:c15="http://schemas.microsoft.com/office/drawing/2012/chart" uri="{CE6537A1-D6FC-4f65-9D91-7224C49458BB}">
                  <c15:dlblFieldTable>
                    <c15:dlblFTEntry>
                      <c15:txfldGUID>{B4A99B13-9DF9-477D-85AF-EB2DC8F2D47D}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34-411F-9ED3-53D90396119A}"/>
                </c:ext>
                <c:ext xmlns:c15="http://schemas.microsoft.com/office/drawing/2012/chart" uri="{CE6537A1-D6FC-4f65-9D91-7224C49458BB}">
                  <c15:dlblFieldTable>
                    <c15:dlblFTEntry>
                      <c15:txfldGUID>{79B59D4D-114B-4A16-AE19-6C8E10F47F80}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34-411F-9ED3-53D90396119A}"/>
                </c:ext>
                <c:ext xmlns:c15="http://schemas.microsoft.com/office/drawing/2012/chart" uri="{CE6537A1-D6FC-4f65-9D91-7224C49458BB}">
                  <c15:dlblFieldTable>
                    <c15:dlblFTEntry>
                      <c15:txfldGUID>{3E77484C-2C3E-402E-8731-B4421ED20FBB}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34-411F-9ED3-53D90396119A}"/>
                </c:ext>
                <c:ext xmlns:c15="http://schemas.microsoft.com/office/drawing/2012/chart" uri="{CE6537A1-D6FC-4f65-9D91-7224C49458BB}">
                  <c15:dlblFieldTable>
                    <c15:dlblFTEntry>
                      <c15:txfldGUID>{BDBD780B-F865-4F77-9CB2-2BE179CA0938}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34-411F-9ED3-53D90396119A}"/>
                </c:ext>
                <c:ext xmlns:c15="http://schemas.microsoft.com/office/drawing/2012/chart" uri="{CE6537A1-D6FC-4f65-9D91-7224C49458BB}">
                  <c15:dlblFieldTable>
                    <c15:dlblFTEntry>
                      <c15:txfldGUID>{5BDC1FA6-1DC2-4C4B-87B7-24C709724B0C}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F34-411F-9ED3-53D90396119A}"/>
            </c:ext>
          </c:extLst>
        </c:ser>
        <c:dLbls>
          <c:showLegendKey val="0"/>
          <c:showVal val="1"/>
          <c:showCatName val="0"/>
          <c:showSerName val="0"/>
          <c:showPercent val="0"/>
          <c:showBubbleSize val="0"/>
        </c:dLbls>
        <c:axId val="350637024"/>
        <c:axId val="350640944"/>
      </c:scatterChart>
      <c:valAx>
        <c:axId val="350637024"/>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40944"/>
        <c:crosses val="autoZero"/>
        <c:crossBetween val="midCat"/>
      </c:valAx>
      <c:valAx>
        <c:axId val="350640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063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20-4451-9C4C-591B7F7B7A25}"/>
                </c:ext>
                <c:ext xmlns:c15="http://schemas.microsoft.com/office/drawing/2012/chart" uri="{CE6537A1-D6FC-4f65-9D91-7224C49458BB}">
                  <c15:dlblFieldTable>
                    <c15:dlblFTEntry>
                      <c15:txfldGUID>{67737790-962C-4DF2-A98D-433D0B4A50E9}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20-4451-9C4C-591B7F7B7A25}"/>
                </c:ext>
                <c:ext xmlns:c15="http://schemas.microsoft.com/office/drawing/2012/chart" uri="{CE6537A1-D6FC-4f65-9D91-7224C49458BB}">
                  <c15:dlblFieldTable>
                    <c15:dlblFTEntry>
                      <c15:txfldGUID>{E2D30F4D-DD7C-46DA-8FDB-1BA039D2A8F4}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20-4451-9C4C-591B7F7B7A25}"/>
                </c:ext>
                <c:ext xmlns:c15="http://schemas.microsoft.com/office/drawing/2012/chart" uri="{CE6537A1-D6FC-4f65-9D91-7224C49458BB}">
                  <c15:dlblFieldTable>
                    <c15:dlblFTEntry>
                      <c15:txfldGUID>{3970DC27-C0AD-4ACE-97D4-B79EA8EDE343}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20-4451-9C4C-591B7F7B7A25}"/>
                </c:ext>
                <c:ext xmlns:c15="http://schemas.microsoft.com/office/drawing/2012/chart" uri="{CE6537A1-D6FC-4f65-9D91-7224C49458BB}">
                  <c15:dlblFieldTable>
                    <c15:dlblFTEntry>
                      <c15:txfldGUID>{4942587E-1B41-4E97-A589-DEB8D3F33629}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20-4451-9C4C-591B7F7B7A25}"/>
                </c:ext>
                <c:ext xmlns:c15="http://schemas.microsoft.com/office/drawing/2012/chart" uri="{CE6537A1-D6FC-4f65-9D91-7224C49458BB}">
                  <c15:dlblFieldTable>
                    <c15:dlblFTEntry>
                      <c15:txfldGUID>{A2D1FF1D-75CC-41F5-8DC3-83527C7F8195}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20-4451-9C4C-591B7F7B7A25}"/>
                </c:ext>
                <c:ext xmlns:c15="http://schemas.microsoft.com/office/drawing/2012/chart" uri="{CE6537A1-D6FC-4f65-9D91-7224C49458BB}">
                  <c15:dlblFieldTable>
                    <c15:dlblFTEntry>
                      <c15:txfldGUID>{C201D808-4323-45E4-8F07-CF939B5C2EA8}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20-4451-9C4C-591B7F7B7A25}"/>
                </c:ext>
                <c:ext xmlns:c15="http://schemas.microsoft.com/office/drawing/2012/chart" uri="{CE6537A1-D6FC-4f65-9D91-7224C49458BB}">
                  <c15:dlblFieldTable>
                    <c15:dlblFTEntry>
                      <c15:txfldGUID>{DA580284-62D7-44DC-8912-E97103C8E0A3}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F20-4451-9C4C-591B7F7B7A25}"/>
                </c:ext>
                <c:ext xmlns:c15="http://schemas.microsoft.com/office/drawing/2012/chart" uri="{CE6537A1-D6FC-4f65-9D91-7224C49458BB}">
                  <c15:dlblFieldTable>
                    <c15:dlblFTEntry>
                      <c15:txfldGUID>{6A232885-268B-40BC-AFEA-374AA25F5ECB}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20-4451-9C4C-591B7F7B7A25}"/>
                </c:ext>
                <c:ext xmlns:c15="http://schemas.microsoft.com/office/drawing/2012/chart" uri="{CE6537A1-D6FC-4f65-9D91-7224C49458BB}">
                  <c15:dlblFieldTable>
                    <c15:dlblFTEntry>
                      <c15:txfldGUID>{07FAC913-11B6-4932-A4DA-65FDA285365C}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0.6</c:v>
                </c:pt>
                <c:pt idx="16">
                  <c:v>0.5</c:v>
                </c:pt>
                <c:pt idx="24">
                  <c:v>-0.3</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F20-4451-9C4C-591B7F7B7A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F20-4451-9C4C-591B7F7B7A25}"/>
                </c:ext>
                <c:ext xmlns:c15="http://schemas.microsoft.com/office/drawing/2012/chart" uri="{CE6537A1-D6FC-4f65-9D91-7224C49458BB}">
                  <c15:dlblFieldTable>
                    <c15:dlblFTEntry>
                      <c15:txfldGUID>{83D01BB8-4115-4D46-BD87-A47F531055C1}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F20-4451-9C4C-591B7F7B7A25}"/>
                </c:ext>
                <c:ext xmlns:c15="http://schemas.microsoft.com/office/drawing/2012/chart" uri="{CE6537A1-D6FC-4f65-9D91-7224C49458BB}">
                  <c15:dlblFieldTable>
                    <c15:dlblFTEntry>
                      <c15:txfldGUID>{35B2EEF5-7A42-498B-8677-C07952285E42}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F20-4451-9C4C-591B7F7B7A25}"/>
                </c:ext>
                <c:ext xmlns:c15="http://schemas.microsoft.com/office/drawing/2012/chart" uri="{CE6537A1-D6FC-4f65-9D91-7224C49458BB}">
                  <c15:dlblFieldTable>
                    <c15:dlblFTEntry>
                      <c15:txfldGUID>{61E9F9AB-4A53-4021-83B1-15433AB69442}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F20-4451-9C4C-591B7F7B7A25}"/>
                </c:ext>
                <c:ext xmlns:c15="http://schemas.microsoft.com/office/drawing/2012/chart" uri="{CE6537A1-D6FC-4f65-9D91-7224C49458BB}">
                  <c15:dlblFieldTable>
                    <c15:dlblFTEntry>
                      <c15:txfldGUID>{0C5BB525-E21D-4C15-9524-F3923101499A}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F20-4451-9C4C-591B7F7B7A25}"/>
                </c:ext>
                <c:ext xmlns:c15="http://schemas.microsoft.com/office/drawing/2012/chart" uri="{CE6537A1-D6FC-4f65-9D91-7224C49458BB}">
                  <c15:dlblFieldTable>
                    <c15:dlblFTEntry>
                      <c15:txfldGUID>{7F0FD0C9-1470-4C25-BE3E-C7E4BF9BE740}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F20-4451-9C4C-591B7F7B7A25}"/>
                </c:ext>
                <c:ext xmlns:c15="http://schemas.microsoft.com/office/drawing/2012/chart" uri="{CE6537A1-D6FC-4f65-9D91-7224C49458BB}">
                  <c15:dlblFieldTable>
                    <c15:dlblFTEntry>
                      <c15:txfldGUID>{A87D7C19-DB75-4949-AA26-38C29FF1094D}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F20-4451-9C4C-591B7F7B7A25}"/>
                </c:ext>
                <c:ext xmlns:c15="http://schemas.microsoft.com/office/drawing/2012/chart" uri="{CE6537A1-D6FC-4f65-9D91-7224C49458BB}">
                  <c15:dlblFieldTable>
                    <c15:dlblFTEntry>
                      <c15:txfldGUID>{1EA39EEB-5954-47D0-9192-D18CBDA0D78A}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F20-4451-9C4C-591B7F7B7A25}"/>
                </c:ext>
                <c:ext xmlns:c15="http://schemas.microsoft.com/office/drawing/2012/chart" uri="{CE6537A1-D6FC-4f65-9D91-7224C49458BB}">
                  <c15:dlblFieldTable>
                    <c15:dlblFTEntry>
                      <c15:txfldGUID>{398F0775-AAD5-4FED-9306-3D95B03C3B06}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F20-4451-9C4C-591B7F7B7A25}"/>
                </c:ext>
                <c:ext xmlns:c15="http://schemas.microsoft.com/office/drawing/2012/chart" uri="{CE6537A1-D6FC-4f65-9D91-7224C49458BB}">
                  <c15:dlblFieldTable>
                    <c15:dlblFTEntry>
                      <c15:txfldGUID>{E849B1A9-7FA7-4EAC-948D-7F708ED124E6}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F20-4451-9C4C-591B7F7B7A25}"/>
            </c:ext>
          </c:extLst>
        </c:ser>
        <c:dLbls>
          <c:showLegendKey val="0"/>
          <c:showVal val="1"/>
          <c:showCatName val="0"/>
          <c:showSerName val="0"/>
          <c:showPercent val="0"/>
          <c:showBubbleSize val="0"/>
        </c:dLbls>
        <c:axId val="350635848"/>
        <c:axId val="350638200"/>
      </c:scatterChart>
      <c:valAx>
        <c:axId val="350635848"/>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38200"/>
        <c:crosses val="autoZero"/>
        <c:crossBetween val="midCat"/>
      </c:valAx>
      <c:valAx>
        <c:axId val="3506382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0635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年度は、債務負担行為に基づく支出額が土地開発公社からの用地取得費の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元利償還金の減などにより、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マイナスとなった。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地方債の現在高については、新発債を抑制した結果、前年度に比べて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％減と着実な減少を続けている。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地方債の償還額と新規発行額のバランスをとり、新発債を抑制した結果、着実に地方債現在高が減少している。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退職手当負担見込額についても職員数の減に伴い減少している。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将来負担額である地方債現在高・債務負担行為支出予定額・退職手当負担見込額等の合計は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745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億円であった。</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一方、将来負担額から控除される充当可能基金残高等の合計は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2,696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億円となり、差引き</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1,951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億円のマイナスであるため、将来負担比率は算定されなかった。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東京都足立区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・学校施設および公共施設の更新に備えて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億円等積立てた一方、学校改築にかかる経費として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・老朽化する施設更新を予定しているため、財政状況を見ながら適宜積み立てていく。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・義務教育施設建設資金積立基金：学校施設更新経費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・公共施設建設資金積立基金：公共施設老朽化対策経費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・小・中学校の改築事業を進めており、今後の建替え、統合予定を踏まえて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・公共施設老朽化に対する更新経費の将来負担への備えのため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・学校の改築工事のため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・義務教育施設建設資金積立基金：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学校施設の更新計画および財政状況を見ながら、適宜積立てを行う。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収支均衡を見ながら、適宜積立てを行う。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・現在高について標準財政規模の２割程度を目安にしていく。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・住民参加型市場公募債の満期一括償還のため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年間据置、起債額の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年間据置、起債額の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20"/>
            </a:lnSpc>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昭和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年を経過しており、類似団体と比較して、有形固定資産減価償却率が若干高い傾向となっている。大規模改修や建替え等の維持・更新経費の増大・集中化への対応に迫られている。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20"/>
            </a:lnSpc>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今後、躯体の健全性評価に基づき個別施設の目標使用年数を設定した上で予防的な計画保全を実施しながら長寿命化を図るとともに、将来予測を踏まえ適正な施設配置を進めていく。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2" name="直線コネクタ 71"/>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3"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4" name="直線コネクタ 73"/>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5"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6" name="直線コネクタ 75"/>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132520</xdr:rowOff>
    </xdr:from>
    <xdr:ext cx="405111" cy="259045"/>
    <xdr:sp macro="" textlink="">
      <xdr:nvSpPr>
        <xdr:cNvPr id="77" name="有形固定資産減価償却率平均値テキスト"/>
        <xdr:cNvSpPr txBox="1"/>
      </xdr:nvSpPr>
      <xdr:spPr>
        <a:xfrm>
          <a:off x="4813300" y="5704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8" name="フローチャート: 判断 77"/>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9" name="フローチャート: 判断 78"/>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0" name="フローチャート: 判断 79"/>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92922</xdr:rowOff>
    </xdr:from>
    <xdr:to>
      <xdr:col>23</xdr:col>
      <xdr:colOff>136525</xdr:colOff>
      <xdr:row>29</xdr:row>
      <xdr:rowOff>23072</xdr:rowOff>
    </xdr:to>
    <xdr:sp macro="" textlink="">
      <xdr:nvSpPr>
        <xdr:cNvPr id="86" name="楕円 85"/>
        <xdr:cNvSpPr/>
      </xdr:nvSpPr>
      <xdr:spPr>
        <a:xfrm>
          <a:off x="47117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115799</xdr:rowOff>
    </xdr:from>
    <xdr:ext cx="405111" cy="259045"/>
    <xdr:sp macro="" textlink="">
      <xdr:nvSpPr>
        <xdr:cNvPr id="87" name="有形固定資産減価償却率該当値テキスト"/>
        <xdr:cNvSpPr txBox="1"/>
      </xdr:nvSpPr>
      <xdr:spPr>
        <a:xfrm>
          <a:off x="4813300" y="55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125307</xdr:rowOff>
    </xdr:from>
    <xdr:to>
      <xdr:col>19</xdr:col>
      <xdr:colOff>187325</xdr:colOff>
      <xdr:row>29</xdr:row>
      <xdr:rowOff>55457</xdr:rowOff>
    </xdr:to>
    <xdr:sp macro="" textlink="">
      <xdr:nvSpPr>
        <xdr:cNvPr id="88" name="楕円 87"/>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143722</xdr:rowOff>
    </xdr:from>
    <xdr:to>
      <xdr:col>23</xdr:col>
      <xdr:colOff>85725</xdr:colOff>
      <xdr:row>29</xdr:row>
      <xdr:rowOff>4657</xdr:rowOff>
    </xdr:to>
    <xdr:cxnSp macro="">
      <xdr:nvCxnSpPr>
        <xdr:cNvPr id="89" name="直線コネクタ 88"/>
        <xdr:cNvCxnSpPr/>
      </xdr:nvCxnSpPr>
      <xdr:spPr>
        <a:xfrm flipV="1">
          <a:off x="4051300" y="571584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34078</xdr:rowOff>
    </xdr:from>
    <xdr:to>
      <xdr:col>15</xdr:col>
      <xdr:colOff>187325</xdr:colOff>
      <xdr:row>27</xdr:row>
      <xdr:rowOff>135678</xdr:rowOff>
    </xdr:to>
    <xdr:sp macro="" textlink="">
      <xdr:nvSpPr>
        <xdr:cNvPr id="90" name="楕円 89"/>
        <xdr:cNvSpPr/>
      </xdr:nvSpPr>
      <xdr:spPr>
        <a:xfrm>
          <a:off x="3238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84878</xdr:rowOff>
    </xdr:from>
    <xdr:to>
      <xdr:col>19</xdr:col>
      <xdr:colOff>136525</xdr:colOff>
      <xdr:row>29</xdr:row>
      <xdr:rowOff>4657</xdr:rowOff>
    </xdr:to>
    <xdr:cxnSp macro="">
      <xdr:nvCxnSpPr>
        <xdr:cNvPr id="91" name="直線コネクタ 90"/>
        <xdr:cNvCxnSpPr/>
      </xdr:nvCxnSpPr>
      <xdr:spPr>
        <a:xfrm>
          <a:off x="3289300" y="5485553"/>
          <a:ext cx="762000" cy="26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92"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135272</xdr:rowOff>
    </xdr:from>
    <xdr:ext cx="405111" cy="259045"/>
    <xdr:sp macro="" textlink="">
      <xdr:nvSpPr>
        <xdr:cNvPr id="93" name="n_2aveValue有形固定資産減価償却率"/>
        <xdr:cNvSpPr txBox="1"/>
      </xdr:nvSpPr>
      <xdr:spPr>
        <a:xfrm>
          <a:off x="3086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71984</xdr:rowOff>
    </xdr:from>
    <xdr:ext cx="405111" cy="259045"/>
    <xdr:sp macro="" textlink="">
      <xdr:nvSpPr>
        <xdr:cNvPr id="94" name="n_1mainValue有形固定資産減価償却率"/>
        <xdr:cNvSpPr txBox="1"/>
      </xdr:nvSpPr>
      <xdr:spPr>
        <a:xfrm>
          <a:off x="38360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152205</xdr:rowOff>
    </xdr:from>
    <xdr:ext cx="405111" cy="259045"/>
    <xdr:sp macro="" textlink="">
      <xdr:nvSpPr>
        <xdr:cNvPr id="95" name="n_2mainValue有形固定資産減価償却率"/>
        <xdr:cNvSpPr txBox="1"/>
      </xdr:nvSpPr>
      <xdr:spPr>
        <a:xfrm>
          <a:off x="3086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が将来負担額を上回るため、債務償還可能年数は算定されない。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nSpc>
              <a:spcPct val="100000"/>
            </a:lnSpc>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一方、分母となる経常一般財源等（歳入）と経常経費充当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財源等（歳出）の収支についても、高齢化の急速な進展、待機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障がい者自立支援等による社会保障給付の増加が続いているものの、事業の選択と集中による歳出抑制とともに、住民税の収納率向上、特定財源の確保等を図りながら、債務償還に充てることが可能となる一定の財源（黒字）を引続き確保でき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4" name="テキスト ボックス 113"/>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6" name="テキスト ボックス 115"/>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22" name="直線コネクタ 121"/>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3"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5"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6" name="直線コネクタ 125"/>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7"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フローチャート: 判断 127"/>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2" name="【道路】&#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85816</xdr:rowOff>
    </xdr:from>
    <xdr:to>
      <xdr:col>24</xdr:col>
      <xdr:colOff>114300</xdr:colOff>
      <xdr:row>35</xdr:row>
      <xdr:rowOff>15966</xdr:rowOff>
    </xdr:to>
    <xdr:sp macro="" textlink="">
      <xdr:nvSpPr>
        <xdr:cNvPr id="71" name="楕円 70"/>
        <xdr:cNvSpPr/>
      </xdr:nvSpPr>
      <xdr:spPr>
        <a:xfrm>
          <a:off x="4584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108693</xdr:rowOff>
    </xdr:from>
    <xdr:ext cx="405111" cy="259045"/>
    <xdr:sp macro="" textlink="">
      <xdr:nvSpPr>
        <xdr:cNvPr id="72" name="【道路】&#10;有形固定資産減価償却率該当値テキスト"/>
        <xdr:cNvSpPr txBox="1"/>
      </xdr:nvSpPr>
      <xdr:spPr>
        <a:xfrm>
          <a:off x="4673600"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84183</xdr:rowOff>
    </xdr:from>
    <xdr:to>
      <xdr:col>20</xdr:col>
      <xdr:colOff>38100</xdr:colOff>
      <xdr:row>35</xdr:row>
      <xdr:rowOff>14333</xdr:rowOff>
    </xdr:to>
    <xdr:sp macro="" textlink="">
      <xdr:nvSpPr>
        <xdr:cNvPr id="73" name="楕円 72"/>
        <xdr:cNvSpPr/>
      </xdr:nvSpPr>
      <xdr:spPr>
        <a:xfrm>
          <a:off x="3746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134983</xdr:rowOff>
    </xdr:from>
    <xdr:to>
      <xdr:col>24</xdr:col>
      <xdr:colOff>63500</xdr:colOff>
      <xdr:row>34</xdr:row>
      <xdr:rowOff>136616</xdr:rowOff>
    </xdr:to>
    <xdr:cxnSp macro="">
      <xdr:nvCxnSpPr>
        <xdr:cNvPr id="74" name="直線コネクタ 73"/>
        <xdr:cNvCxnSpPr/>
      </xdr:nvCxnSpPr>
      <xdr:spPr>
        <a:xfrm>
          <a:off x="3797300" y="596428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113574</xdr:rowOff>
    </xdr:from>
    <xdr:to>
      <xdr:col>15</xdr:col>
      <xdr:colOff>101600</xdr:colOff>
      <xdr:row>35</xdr:row>
      <xdr:rowOff>43724</xdr:rowOff>
    </xdr:to>
    <xdr:sp macro="" textlink="">
      <xdr:nvSpPr>
        <xdr:cNvPr id="75" name="楕円 74"/>
        <xdr:cNvSpPr/>
      </xdr:nvSpPr>
      <xdr:spPr>
        <a:xfrm>
          <a:off x="2857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134983</xdr:rowOff>
    </xdr:from>
    <xdr:to>
      <xdr:col>19</xdr:col>
      <xdr:colOff>177800</xdr:colOff>
      <xdr:row>34</xdr:row>
      <xdr:rowOff>164374</xdr:rowOff>
    </xdr:to>
    <xdr:cxnSp macro="">
      <xdr:nvCxnSpPr>
        <xdr:cNvPr id="76" name="直線コネクタ 75"/>
        <xdr:cNvCxnSpPr/>
      </xdr:nvCxnSpPr>
      <xdr:spPr>
        <a:xfrm flipV="1">
          <a:off x="2908300" y="59642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16890</xdr:rowOff>
    </xdr:from>
    <xdr:ext cx="405111" cy="259045"/>
    <xdr:sp macro="" textlink="">
      <xdr:nvSpPr>
        <xdr:cNvPr id="77" name="n_1aveValue【道路】&#10;有形固定資産減価償却率"/>
        <xdr:cNvSpPr txBox="1"/>
      </xdr:nvSpPr>
      <xdr:spPr>
        <a:xfrm>
          <a:off x="35820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8"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30860</xdr:rowOff>
    </xdr:from>
    <xdr:ext cx="405111" cy="259045"/>
    <xdr:sp macro="" textlink="">
      <xdr:nvSpPr>
        <xdr:cNvPr id="79" name="n_1mainValue【道路】&#10;有形固定資産減価償却率"/>
        <xdr:cNvSpPr txBox="1"/>
      </xdr:nvSpPr>
      <xdr:spPr>
        <a:xfrm>
          <a:off x="35820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60251</xdr:rowOff>
    </xdr:from>
    <xdr:ext cx="405111" cy="259045"/>
    <xdr:sp macro="" textlink="">
      <xdr:nvSpPr>
        <xdr:cNvPr id="80" name="n_2mainValue【道路】&#10;有形固定資産減価償却率"/>
        <xdr:cNvSpPr txBox="1"/>
      </xdr:nvSpPr>
      <xdr:spPr>
        <a:xfrm>
          <a:off x="2705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100" name="直線コネクタ 99"/>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101"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102" name="直線コネクタ 101"/>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3"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4" name="直線コネクタ 103"/>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5"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6" name="フローチャート: 判断 105"/>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7" name="フローチャート: 判断 106"/>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8" name="フローチャート: 判断 107"/>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60261</xdr:rowOff>
    </xdr:from>
    <xdr:to>
      <xdr:col>55</xdr:col>
      <xdr:colOff>50800</xdr:colOff>
      <xdr:row>40</xdr:row>
      <xdr:rowOff>161861</xdr:rowOff>
    </xdr:to>
    <xdr:sp macro="" textlink="">
      <xdr:nvSpPr>
        <xdr:cNvPr id="114" name="楕円 113"/>
        <xdr:cNvSpPr/>
      </xdr:nvSpPr>
      <xdr:spPr>
        <a:xfrm>
          <a:off x="10426700" y="69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20457</xdr:rowOff>
    </xdr:from>
    <xdr:ext cx="469744" cy="259045"/>
    <xdr:sp macro="" textlink="">
      <xdr:nvSpPr>
        <xdr:cNvPr id="115" name="【道路】&#10;一人当たり延長該当値テキスト"/>
        <xdr:cNvSpPr txBox="1"/>
      </xdr:nvSpPr>
      <xdr:spPr>
        <a:xfrm>
          <a:off x="10515600" y="68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60090</xdr:rowOff>
    </xdr:from>
    <xdr:to>
      <xdr:col>50</xdr:col>
      <xdr:colOff>165100</xdr:colOff>
      <xdr:row>40</xdr:row>
      <xdr:rowOff>161690</xdr:rowOff>
    </xdr:to>
    <xdr:sp macro="" textlink="">
      <xdr:nvSpPr>
        <xdr:cNvPr id="116" name="楕円 115"/>
        <xdr:cNvSpPr/>
      </xdr:nvSpPr>
      <xdr:spPr>
        <a:xfrm>
          <a:off x="9588500" y="69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110890</xdr:rowOff>
    </xdr:from>
    <xdr:to>
      <xdr:col>55</xdr:col>
      <xdr:colOff>0</xdr:colOff>
      <xdr:row>40</xdr:row>
      <xdr:rowOff>111061</xdr:rowOff>
    </xdr:to>
    <xdr:cxnSp macro="">
      <xdr:nvCxnSpPr>
        <xdr:cNvPr id="117" name="直線コネクタ 116"/>
        <xdr:cNvCxnSpPr/>
      </xdr:nvCxnSpPr>
      <xdr:spPr>
        <a:xfrm>
          <a:off x="9639300" y="6968890"/>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60090</xdr:rowOff>
    </xdr:from>
    <xdr:to>
      <xdr:col>46</xdr:col>
      <xdr:colOff>38100</xdr:colOff>
      <xdr:row>40</xdr:row>
      <xdr:rowOff>161690</xdr:rowOff>
    </xdr:to>
    <xdr:sp macro="" textlink="">
      <xdr:nvSpPr>
        <xdr:cNvPr id="118" name="楕円 117"/>
        <xdr:cNvSpPr/>
      </xdr:nvSpPr>
      <xdr:spPr>
        <a:xfrm>
          <a:off x="8699500" y="69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110890</xdr:rowOff>
    </xdr:from>
    <xdr:to>
      <xdr:col>50</xdr:col>
      <xdr:colOff>114300</xdr:colOff>
      <xdr:row>40</xdr:row>
      <xdr:rowOff>110890</xdr:rowOff>
    </xdr:to>
    <xdr:cxnSp macro="">
      <xdr:nvCxnSpPr>
        <xdr:cNvPr id="119" name="直線コネクタ 118"/>
        <xdr:cNvCxnSpPr/>
      </xdr:nvCxnSpPr>
      <xdr:spPr>
        <a:xfrm>
          <a:off x="8750300" y="6968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166247</xdr:rowOff>
    </xdr:from>
    <xdr:ext cx="469744" cy="259045"/>
    <xdr:sp macro="" textlink="">
      <xdr:nvSpPr>
        <xdr:cNvPr id="120" name="n_1aveValue【道路】&#10;一人当たり延長"/>
        <xdr:cNvSpPr txBox="1"/>
      </xdr:nvSpPr>
      <xdr:spPr>
        <a:xfrm>
          <a:off x="9391727" y="70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21"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6767</xdr:rowOff>
    </xdr:from>
    <xdr:ext cx="469744" cy="259045"/>
    <xdr:sp macro="" textlink="">
      <xdr:nvSpPr>
        <xdr:cNvPr id="122" name="n_1mainValue【道路】&#10;一人当たり延長"/>
        <xdr:cNvSpPr txBox="1"/>
      </xdr:nvSpPr>
      <xdr:spPr>
        <a:xfrm>
          <a:off x="9391727" y="66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152817</xdr:rowOff>
    </xdr:from>
    <xdr:ext cx="469744" cy="259045"/>
    <xdr:sp macro="" textlink="">
      <xdr:nvSpPr>
        <xdr:cNvPr id="123" name="n_2mainValue【道路】&#10;一人当たり延長"/>
        <xdr:cNvSpPr txBox="1"/>
      </xdr:nvSpPr>
      <xdr:spPr>
        <a:xfrm>
          <a:off x="8515427" y="70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6" name="テキスト ボックス 13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6" name="テキスト ボックス 14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50" name="直線コネクタ 149"/>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51"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52" name="直線コネクタ 151"/>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3"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4" name="直線コネクタ 153"/>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89643</xdr:rowOff>
    </xdr:from>
    <xdr:ext cx="405111" cy="259045"/>
    <xdr:sp macro="" textlink="">
      <xdr:nvSpPr>
        <xdr:cNvPr id="155" name="【橋りょう・トンネル】&#10;有形固定資産減価償却率平均値テキスト"/>
        <xdr:cNvSpPr txBox="1"/>
      </xdr:nvSpPr>
      <xdr:spPr>
        <a:xfrm>
          <a:off x="4673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6" name="フローチャート: 判断 155"/>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7" name="フローチャート: 判断 156"/>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8" name="フローチャート: 判断 157"/>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17780</xdr:rowOff>
    </xdr:from>
    <xdr:to>
      <xdr:col>24</xdr:col>
      <xdr:colOff>114300</xdr:colOff>
      <xdr:row>64</xdr:row>
      <xdr:rowOff>119380</xdr:rowOff>
    </xdr:to>
    <xdr:sp macro="" textlink="">
      <xdr:nvSpPr>
        <xdr:cNvPr id="164" name="楕円 163"/>
        <xdr:cNvSpPr/>
      </xdr:nvSpPr>
      <xdr:spPr>
        <a:xfrm>
          <a:off x="4584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104157</xdr:rowOff>
    </xdr:from>
    <xdr:ext cx="405111" cy="259045"/>
    <xdr:sp macro="" textlink="">
      <xdr:nvSpPr>
        <xdr:cNvPr id="165" name="【橋りょう・トンネル】&#10;有形固定資産減価償却率該当値テキスト"/>
        <xdr:cNvSpPr txBox="1"/>
      </xdr:nvSpPr>
      <xdr:spPr>
        <a:xfrm>
          <a:off x="4673600" y="1090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70031</xdr:rowOff>
    </xdr:from>
    <xdr:to>
      <xdr:col>20</xdr:col>
      <xdr:colOff>38100</xdr:colOff>
      <xdr:row>65</xdr:row>
      <xdr:rowOff>181</xdr:rowOff>
    </xdr:to>
    <xdr:sp macro="" textlink="">
      <xdr:nvSpPr>
        <xdr:cNvPr id="166" name="楕円 165"/>
        <xdr:cNvSpPr/>
      </xdr:nvSpPr>
      <xdr:spPr>
        <a:xfrm>
          <a:off x="3746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120831</xdr:rowOff>
    </xdr:to>
    <xdr:cxnSp macro="">
      <xdr:nvCxnSpPr>
        <xdr:cNvPr id="167" name="直線コネクタ 166"/>
        <xdr:cNvCxnSpPr/>
      </xdr:nvCxnSpPr>
      <xdr:spPr>
        <a:xfrm flipV="1">
          <a:off x="3797300" y="110413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76563</xdr:rowOff>
    </xdr:from>
    <xdr:to>
      <xdr:col>15</xdr:col>
      <xdr:colOff>101600</xdr:colOff>
      <xdr:row>65</xdr:row>
      <xdr:rowOff>6713</xdr:rowOff>
    </xdr:to>
    <xdr:sp macro="" textlink="">
      <xdr:nvSpPr>
        <xdr:cNvPr id="168" name="楕円 167"/>
        <xdr:cNvSpPr/>
      </xdr:nvSpPr>
      <xdr:spPr>
        <a:xfrm>
          <a:off x="2857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120831</xdr:rowOff>
    </xdr:from>
    <xdr:to>
      <xdr:col>19</xdr:col>
      <xdr:colOff>177800</xdr:colOff>
      <xdr:row>64</xdr:row>
      <xdr:rowOff>127363</xdr:rowOff>
    </xdr:to>
    <xdr:cxnSp macro="">
      <xdr:nvCxnSpPr>
        <xdr:cNvPr id="169" name="直線コネクタ 168"/>
        <xdr:cNvCxnSpPr/>
      </xdr:nvCxnSpPr>
      <xdr:spPr>
        <a:xfrm flipV="1">
          <a:off x="2908300" y="11093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68960</xdr:rowOff>
    </xdr:from>
    <xdr:ext cx="405111" cy="259045"/>
    <xdr:sp macro="" textlink="">
      <xdr:nvSpPr>
        <xdr:cNvPr id="170" name="n_1ave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71"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162758</xdr:rowOff>
    </xdr:from>
    <xdr:ext cx="405111" cy="259045"/>
    <xdr:sp macro="" textlink="">
      <xdr:nvSpPr>
        <xdr:cNvPr id="172" name="n_1mainValue【橋りょう・トンネル】&#10;有形固定資産減価償却率"/>
        <xdr:cNvSpPr txBox="1"/>
      </xdr:nvSpPr>
      <xdr:spPr>
        <a:xfrm>
          <a:off x="35820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169290</xdr:rowOff>
    </xdr:from>
    <xdr:ext cx="405111" cy="259045"/>
    <xdr:sp macro="" textlink="">
      <xdr:nvSpPr>
        <xdr:cNvPr id="173" name="n_2mainValue【橋りょう・トンネル】&#10;有形固定資産減価償却率"/>
        <xdr:cNvSpPr txBox="1"/>
      </xdr:nvSpPr>
      <xdr:spPr>
        <a:xfrm>
          <a:off x="27057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7" name="テキスト ボックス 18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97" name="直線コネクタ 196"/>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98"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9" name="直線コネクタ 198"/>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200"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201" name="直線コネクタ 200"/>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59765</xdr:rowOff>
    </xdr:from>
    <xdr:ext cx="534377" cy="259045"/>
    <xdr:sp macro="" textlink="">
      <xdr:nvSpPr>
        <xdr:cNvPr id="202" name="【橋りょう・トンネル】&#10;一人当たり有形固定資産（償却資産）額平均値テキスト"/>
        <xdr:cNvSpPr txBox="1"/>
      </xdr:nvSpPr>
      <xdr:spPr>
        <a:xfrm>
          <a:off x="10515600" y="10689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203" name="フローチャート: 判断 202"/>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204" name="フローチャート: 判断 203"/>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205" name="フローチャート: 判断 204"/>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116870</xdr:rowOff>
    </xdr:from>
    <xdr:to>
      <xdr:col>55</xdr:col>
      <xdr:colOff>50800</xdr:colOff>
      <xdr:row>62</xdr:row>
      <xdr:rowOff>47020</xdr:rowOff>
    </xdr:to>
    <xdr:sp macro="" textlink="">
      <xdr:nvSpPr>
        <xdr:cNvPr id="211" name="楕円 210"/>
        <xdr:cNvSpPr/>
      </xdr:nvSpPr>
      <xdr:spPr>
        <a:xfrm>
          <a:off x="10426700" y="105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139747</xdr:rowOff>
    </xdr:from>
    <xdr:ext cx="534377" cy="259045"/>
    <xdr:sp macro="" textlink="">
      <xdr:nvSpPr>
        <xdr:cNvPr id="212" name="【橋りょう・トンネル】&#10;一人当たり有形固定資産（償却資産）額該当値テキスト"/>
        <xdr:cNvSpPr txBox="1"/>
      </xdr:nvSpPr>
      <xdr:spPr>
        <a:xfrm>
          <a:off x="10515600" y="104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114288</xdr:rowOff>
    </xdr:from>
    <xdr:to>
      <xdr:col>50</xdr:col>
      <xdr:colOff>165100</xdr:colOff>
      <xdr:row>62</xdr:row>
      <xdr:rowOff>44438</xdr:rowOff>
    </xdr:to>
    <xdr:sp macro="" textlink="">
      <xdr:nvSpPr>
        <xdr:cNvPr id="213" name="楕円 212"/>
        <xdr:cNvSpPr/>
      </xdr:nvSpPr>
      <xdr:spPr>
        <a:xfrm>
          <a:off x="9588500" y="105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165088</xdr:rowOff>
    </xdr:from>
    <xdr:to>
      <xdr:col>55</xdr:col>
      <xdr:colOff>0</xdr:colOff>
      <xdr:row>61</xdr:row>
      <xdr:rowOff>167670</xdr:rowOff>
    </xdr:to>
    <xdr:cxnSp macro="">
      <xdr:nvCxnSpPr>
        <xdr:cNvPr id="214" name="直線コネクタ 213"/>
        <xdr:cNvCxnSpPr/>
      </xdr:nvCxnSpPr>
      <xdr:spPr>
        <a:xfrm>
          <a:off x="9639300" y="10623538"/>
          <a:ext cx="8382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104359</xdr:rowOff>
    </xdr:from>
    <xdr:to>
      <xdr:col>46</xdr:col>
      <xdr:colOff>38100</xdr:colOff>
      <xdr:row>62</xdr:row>
      <xdr:rowOff>34509</xdr:rowOff>
    </xdr:to>
    <xdr:sp macro="" textlink="">
      <xdr:nvSpPr>
        <xdr:cNvPr id="215" name="楕円 214"/>
        <xdr:cNvSpPr/>
      </xdr:nvSpPr>
      <xdr:spPr>
        <a:xfrm>
          <a:off x="8699500" y="105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155159</xdr:rowOff>
    </xdr:from>
    <xdr:to>
      <xdr:col>50</xdr:col>
      <xdr:colOff>114300</xdr:colOff>
      <xdr:row>61</xdr:row>
      <xdr:rowOff>165088</xdr:rowOff>
    </xdr:to>
    <xdr:cxnSp macro="">
      <xdr:nvCxnSpPr>
        <xdr:cNvPr id="216" name="直線コネクタ 215"/>
        <xdr:cNvCxnSpPr/>
      </xdr:nvCxnSpPr>
      <xdr:spPr>
        <a:xfrm>
          <a:off x="8750300" y="1061360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120329</xdr:rowOff>
    </xdr:from>
    <xdr:ext cx="534377" cy="259045"/>
    <xdr:sp macro="" textlink="">
      <xdr:nvSpPr>
        <xdr:cNvPr id="217" name="n_1aveValue【橋りょう・トンネル】&#10;一人当たり有形固定資産（償却資産）額"/>
        <xdr:cNvSpPr txBox="1"/>
      </xdr:nvSpPr>
      <xdr:spPr>
        <a:xfrm>
          <a:off x="93594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119133</xdr:rowOff>
    </xdr:from>
    <xdr:ext cx="534377" cy="259045"/>
    <xdr:sp macro="" textlink="">
      <xdr:nvSpPr>
        <xdr:cNvPr id="218" name="n_2aveValue【橋りょう・トンネル】&#10;一人当たり有形固定資産（償却資産）額"/>
        <xdr:cNvSpPr txBox="1"/>
      </xdr:nvSpPr>
      <xdr:spPr>
        <a:xfrm>
          <a:off x="8483111" y="107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60965</xdr:rowOff>
    </xdr:from>
    <xdr:ext cx="534377" cy="259045"/>
    <xdr:sp macro="" textlink="">
      <xdr:nvSpPr>
        <xdr:cNvPr id="219" name="n_1mainValue【橋りょう・トンネル】&#10;一人当たり有形固定資産（償却資産）額"/>
        <xdr:cNvSpPr txBox="1"/>
      </xdr:nvSpPr>
      <xdr:spPr>
        <a:xfrm>
          <a:off x="9359411" y="10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51036</xdr:rowOff>
    </xdr:from>
    <xdr:ext cx="534377" cy="259045"/>
    <xdr:sp macro="" textlink="">
      <xdr:nvSpPr>
        <xdr:cNvPr id="220" name="n_2mainValue【橋りょう・トンネル】&#10;一人当たり有形固定資産（償却資産）額"/>
        <xdr:cNvSpPr txBox="1"/>
      </xdr:nvSpPr>
      <xdr:spPr>
        <a:xfrm>
          <a:off x="8483111" y="103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3" name="テキスト ボックス 23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3" name="テキスト ボックス 24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47" name="直線コネクタ 246"/>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48"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49" name="直線コネクタ 248"/>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50"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51" name="直線コネクタ 250"/>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52269</xdr:rowOff>
    </xdr:from>
    <xdr:ext cx="405111" cy="259045"/>
    <xdr:sp macro="" textlink="">
      <xdr:nvSpPr>
        <xdr:cNvPr id="252" name="【公営住宅】&#10;有形固定資産減価償却率平均値テキスト"/>
        <xdr:cNvSpPr txBox="1"/>
      </xdr:nvSpPr>
      <xdr:spPr>
        <a:xfrm>
          <a:off x="4673600" y="1428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53" name="フローチャート: 判断 252"/>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54" name="フローチャート: 判断 253"/>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55" name="フローチャート: 判断 254"/>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111398</xdr:rowOff>
    </xdr:from>
    <xdr:to>
      <xdr:col>24</xdr:col>
      <xdr:colOff>114300</xdr:colOff>
      <xdr:row>83</xdr:row>
      <xdr:rowOff>41548</xdr:rowOff>
    </xdr:to>
    <xdr:sp macro="" textlink="">
      <xdr:nvSpPr>
        <xdr:cNvPr id="261" name="楕円 260"/>
        <xdr:cNvSpPr/>
      </xdr:nvSpPr>
      <xdr:spPr>
        <a:xfrm>
          <a:off x="4584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134275</xdr:rowOff>
    </xdr:from>
    <xdr:ext cx="405111" cy="259045"/>
    <xdr:sp macro="" textlink="">
      <xdr:nvSpPr>
        <xdr:cNvPr id="262" name="【公営住宅】&#10;有形固定資産減価償却率該当値テキスト"/>
        <xdr:cNvSpPr txBox="1"/>
      </xdr:nvSpPr>
      <xdr:spPr>
        <a:xfrm>
          <a:off x="4673600" y="1402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263" name="楕円 262"/>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162198</xdr:rowOff>
    </xdr:from>
    <xdr:to>
      <xdr:col>24</xdr:col>
      <xdr:colOff>63500</xdr:colOff>
      <xdr:row>83</xdr:row>
      <xdr:rowOff>13607</xdr:rowOff>
    </xdr:to>
    <xdr:cxnSp macro="">
      <xdr:nvCxnSpPr>
        <xdr:cNvPr id="264" name="直線コネクタ 263"/>
        <xdr:cNvCxnSpPr/>
      </xdr:nvCxnSpPr>
      <xdr:spPr>
        <a:xfrm flipV="1">
          <a:off x="3797300" y="142210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265" name="楕円 264"/>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83</xdr:row>
      <xdr:rowOff>13607</xdr:rowOff>
    </xdr:to>
    <xdr:cxnSp macro="">
      <xdr:nvCxnSpPr>
        <xdr:cNvPr id="266" name="直線コネクタ 265"/>
        <xdr:cNvCxnSpPr/>
      </xdr:nvCxnSpPr>
      <xdr:spPr>
        <a:xfrm>
          <a:off x="2908300" y="13662661"/>
          <a:ext cx="889000" cy="5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24509</xdr:rowOff>
    </xdr:from>
    <xdr:ext cx="405111" cy="259045"/>
    <xdr:sp macro="" textlink="">
      <xdr:nvSpPr>
        <xdr:cNvPr id="267" name="n_1aveValue【公営住宅】&#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124114</xdr:rowOff>
    </xdr:from>
    <xdr:ext cx="405111" cy="259045"/>
    <xdr:sp macro="" textlink="">
      <xdr:nvSpPr>
        <xdr:cNvPr id="268" name="n_2aveValue【公営住宅】&#10;有形固定資産減価償却率"/>
        <xdr:cNvSpPr txBox="1"/>
      </xdr:nvSpPr>
      <xdr:spPr>
        <a:xfrm>
          <a:off x="2705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80934</xdr:rowOff>
    </xdr:from>
    <xdr:ext cx="405111" cy="259045"/>
    <xdr:sp macro="" textlink="">
      <xdr:nvSpPr>
        <xdr:cNvPr id="269" name="n_1mainValue【公営住宅】&#10;有形固定資産減価償却率"/>
        <xdr:cNvSpPr txBox="1"/>
      </xdr:nvSpPr>
      <xdr:spPr>
        <a:xfrm>
          <a:off x="3582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270" name="n_2mainValue【公営住宅】&#10;有形固定資産減価償却率"/>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96" name="直線コネクタ 295"/>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7"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8" name="直線コネクタ 297"/>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99"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300" name="直線コネクタ 299"/>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150603</xdr:rowOff>
    </xdr:from>
    <xdr:ext cx="469744" cy="259045"/>
    <xdr:sp macro="" textlink="">
      <xdr:nvSpPr>
        <xdr:cNvPr id="301" name="【公営住宅】&#10;一人当たり面積平均値テキスト"/>
        <xdr:cNvSpPr txBox="1"/>
      </xdr:nvSpPr>
      <xdr:spPr>
        <a:xfrm>
          <a:off x="10515600" y="14552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02" name="フローチャート: 判断 301"/>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303" name="フローチャート: 判断 302"/>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04" name="フローチャート: 判断 303"/>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10" name="楕円 309"/>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106153</xdr:rowOff>
    </xdr:from>
    <xdr:ext cx="469744" cy="259045"/>
    <xdr:sp macro="" textlink="">
      <xdr:nvSpPr>
        <xdr:cNvPr id="311" name="【公営住宅】&#10;一人当たり面積該当値テキスト"/>
        <xdr:cNvSpPr txBox="1"/>
      </xdr:nvSpPr>
      <xdr:spPr>
        <a:xfrm>
          <a:off x="10515600" y="146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12" name="楕円 311"/>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64226</xdr:rowOff>
    </xdr:to>
    <xdr:cxnSp macro="">
      <xdr:nvCxnSpPr>
        <xdr:cNvPr id="313" name="直線コネクタ 312"/>
        <xdr:cNvCxnSpPr/>
      </xdr:nvCxnSpPr>
      <xdr:spPr>
        <a:xfrm>
          <a:off x="9639300" y="148056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31387</xdr:rowOff>
    </xdr:from>
    <xdr:to>
      <xdr:col>46</xdr:col>
      <xdr:colOff>38100</xdr:colOff>
      <xdr:row>86</xdr:row>
      <xdr:rowOff>132987</xdr:rowOff>
    </xdr:to>
    <xdr:sp macro="" textlink="">
      <xdr:nvSpPr>
        <xdr:cNvPr id="314" name="楕円 313"/>
        <xdr:cNvSpPr/>
      </xdr:nvSpPr>
      <xdr:spPr>
        <a:xfrm>
          <a:off x="8699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82187</xdr:rowOff>
    </xdr:to>
    <xdr:cxnSp macro="">
      <xdr:nvCxnSpPr>
        <xdr:cNvPr id="315" name="直線コネクタ 314"/>
        <xdr:cNvCxnSpPr/>
      </xdr:nvCxnSpPr>
      <xdr:spPr>
        <a:xfrm flipV="1">
          <a:off x="8750300" y="148056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71138</xdr:rowOff>
    </xdr:from>
    <xdr:ext cx="469744" cy="259045"/>
    <xdr:sp macro="" textlink="">
      <xdr:nvSpPr>
        <xdr:cNvPr id="316" name="n_1aveValue【公営住宅】&#10;一人当たり面積"/>
        <xdr:cNvSpPr txBox="1"/>
      </xdr:nvSpPr>
      <xdr:spPr>
        <a:xfrm>
          <a:off x="93917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17"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18" name="n_1mainValue【公営住宅】&#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124114</xdr:rowOff>
    </xdr:from>
    <xdr:ext cx="469744" cy="259045"/>
    <xdr:sp macro="" textlink="">
      <xdr:nvSpPr>
        <xdr:cNvPr id="319" name="n_2mainValue【公営住宅】&#10;一人当たり面積"/>
        <xdr:cNvSpPr txBox="1"/>
      </xdr:nvSpPr>
      <xdr:spPr>
        <a:xfrm>
          <a:off x="8515427" y="148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1" name="正方形/長方形 32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2" name="正方形/長方形 32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3" name="正方形/長方形 32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4" name="正方形/長方形 32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7" name="正方形/長方形 32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8" name="正方形/長方形 32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9" name="正方形/長方形 32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0" name="正方形/長方形 32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4" name="テキスト ボックス 34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6" name="テキスト ボックス 34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8" name="テキスト ボックス 34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0" name="テキスト ボックス 34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54" name="直線コネクタ 353"/>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55"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56" name="直線コネクタ 355"/>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57"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58" name="直線コネクタ 357"/>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359"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60" name="フローチャート: 判断 359"/>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61" name="フローチャート: 判断 360"/>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62" name="フローチャート: 判断 361"/>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119126</xdr:rowOff>
    </xdr:from>
    <xdr:to>
      <xdr:col>85</xdr:col>
      <xdr:colOff>177800</xdr:colOff>
      <xdr:row>33</xdr:row>
      <xdr:rowOff>49276</xdr:rowOff>
    </xdr:to>
    <xdr:sp macro="" textlink="">
      <xdr:nvSpPr>
        <xdr:cNvPr id="368" name="楕円 367"/>
        <xdr:cNvSpPr/>
      </xdr:nvSpPr>
      <xdr:spPr>
        <a:xfrm>
          <a:off x="162687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72153</xdr:rowOff>
    </xdr:from>
    <xdr:ext cx="405111" cy="259045"/>
    <xdr:sp macro="" textlink="">
      <xdr:nvSpPr>
        <xdr:cNvPr id="369" name="【認定こども園・幼稚園・保育所】&#10;有形固定資産減価償却率該当値テキスト"/>
        <xdr:cNvSpPr txBox="1"/>
      </xdr:nvSpPr>
      <xdr:spPr>
        <a:xfrm>
          <a:off x="16357600" y="555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151130</xdr:rowOff>
    </xdr:from>
    <xdr:to>
      <xdr:col>81</xdr:col>
      <xdr:colOff>101600</xdr:colOff>
      <xdr:row>33</xdr:row>
      <xdr:rowOff>81280</xdr:rowOff>
    </xdr:to>
    <xdr:sp macro="" textlink="">
      <xdr:nvSpPr>
        <xdr:cNvPr id="370" name="楕円 369"/>
        <xdr:cNvSpPr/>
      </xdr:nvSpPr>
      <xdr:spPr>
        <a:xfrm>
          <a:off x="15430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169926</xdr:rowOff>
    </xdr:from>
    <xdr:to>
      <xdr:col>85</xdr:col>
      <xdr:colOff>127000</xdr:colOff>
      <xdr:row>33</xdr:row>
      <xdr:rowOff>30480</xdr:rowOff>
    </xdr:to>
    <xdr:cxnSp macro="">
      <xdr:nvCxnSpPr>
        <xdr:cNvPr id="371" name="直線コネクタ 370"/>
        <xdr:cNvCxnSpPr/>
      </xdr:nvCxnSpPr>
      <xdr:spPr>
        <a:xfrm flipV="1">
          <a:off x="15481300" y="56563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135128</xdr:rowOff>
    </xdr:from>
    <xdr:to>
      <xdr:col>76</xdr:col>
      <xdr:colOff>165100</xdr:colOff>
      <xdr:row>33</xdr:row>
      <xdr:rowOff>65278</xdr:rowOff>
    </xdr:to>
    <xdr:sp macro="" textlink="">
      <xdr:nvSpPr>
        <xdr:cNvPr id="372" name="楕円 371"/>
        <xdr:cNvSpPr/>
      </xdr:nvSpPr>
      <xdr:spPr>
        <a:xfrm>
          <a:off x="14541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14478</xdr:rowOff>
    </xdr:from>
    <xdr:to>
      <xdr:col>81</xdr:col>
      <xdr:colOff>50800</xdr:colOff>
      <xdr:row>33</xdr:row>
      <xdr:rowOff>30480</xdr:rowOff>
    </xdr:to>
    <xdr:cxnSp macro="">
      <xdr:nvCxnSpPr>
        <xdr:cNvPr id="373" name="直線コネクタ 372"/>
        <xdr:cNvCxnSpPr/>
      </xdr:nvCxnSpPr>
      <xdr:spPr>
        <a:xfrm>
          <a:off x="14592300" y="56723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127271</xdr:rowOff>
    </xdr:from>
    <xdr:ext cx="405111" cy="259045"/>
    <xdr:sp macro="" textlink="">
      <xdr:nvSpPr>
        <xdr:cNvPr id="374" name="n_1aveValue【認定こども園・幼稚園・保育所】&#10;有形固定資産減価償却率"/>
        <xdr:cNvSpPr txBox="1"/>
      </xdr:nvSpPr>
      <xdr:spPr>
        <a:xfrm>
          <a:off x="152660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3827</xdr:rowOff>
    </xdr:from>
    <xdr:ext cx="405111" cy="259045"/>
    <xdr:sp macro="" textlink="">
      <xdr:nvSpPr>
        <xdr:cNvPr id="375" name="n_2aveValue【認定こども園・幼稚園・保育所】&#10;有形固定資産減価償却率"/>
        <xdr:cNvSpPr txBox="1"/>
      </xdr:nvSpPr>
      <xdr:spPr>
        <a:xfrm>
          <a:off x="14389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97807</xdr:rowOff>
    </xdr:from>
    <xdr:ext cx="405111" cy="259045"/>
    <xdr:sp macro="" textlink="">
      <xdr:nvSpPr>
        <xdr:cNvPr id="376" name="n_1mainValue【認定こども園・幼稚園・保育所】&#10;有形固定資産減価償却率"/>
        <xdr:cNvSpPr txBox="1"/>
      </xdr:nvSpPr>
      <xdr:spPr>
        <a:xfrm>
          <a:off x="152660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81805</xdr:rowOff>
    </xdr:from>
    <xdr:ext cx="405111" cy="259045"/>
    <xdr:sp macro="" textlink="">
      <xdr:nvSpPr>
        <xdr:cNvPr id="377" name="n_2mainValue【認定こども園・幼稚園・保育所】&#10;有形固定資産減価償却率"/>
        <xdr:cNvSpPr txBox="1"/>
      </xdr:nvSpPr>
      <xdr:spPr>
        <a:xfrm>
          <a:off x="14389744" y="539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403" name="直線コネクタ 402"/>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404"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405" name="直線コネクタ 404"/>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406"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407" name="直線コネクタ 406"/>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408"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409" name="フローチャート: 判断 408"/>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410" name="フローチャート: 判断 409"/>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411" name="フローチャート: 判断 410"/>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31278</xdr:rowOff>
    </xdr:from>
    <xdr:to>
      <xdr:col>116</xdr:col>
      <xdr:colOff>114300</xdr:colOff>
      <xdr:row>42</xdr:row>
      <xdr:rowOff>132878</xdr:rowOff>
    </xdr:to>
    <xdr:sp macro="" textlink="">
      <xdr:nvSpPr>
        <xdr:cNvPr id="417" name="楕円 416"/>
        <xdr:cNvSpPr/>
      </xdr:nvSpPr>
      <xdr:spPr>
        <a:xfrm>
          <a:off x="22110700" y="72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117655</xdr:rowOff>
    </xdr:from>
    <xdr:ext cx="469744" cy="259045"/>
    <xdr:sp macro="" textlink="">
      <xdr:nvSpPr>
        <xdr:cNvPr id="418" name="【認定こども園・幼稚園・保育所】&#10;一人当たり面積該当値テキスト"/>
        <xdr:cNvSpPr txBox="1"/>
      </xdr:nvSpPr>
      <xdr:spPr>
        <a:xfrm>
          <a:off x="22199600" y="714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30952</xdr:rowOff>
    </xdr:from>
    <xdr:to>
      <xdr:col>112</xdr:col>
      <xdr:colOff>38100</xdr:colOff>
      <xdr:row>42</xdr:row>
      <xdr:rowOff>132552</xdr:rowOff>
    </xdr:to>
    <xdr:sp macro="" textlink="">
      <xdr:nvSpPr>
        <xdr:cNvPr id="419" name="楕円 418"/>
        <xdr:cNvSpPr/>
      </xdr:nvSpPr>
      <xdr:spPr>
        <a:xfrm>
          <a:off x="21272500" y="72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81752</xdr:rowOff>
    </xdr:from>
    <xdr:to>
      <xdr:col>116</xdr:col>
      <xdr:colOff>63500</xdr:colOff>
      <xdr:row>42</xdr:row>
      <xdr:rowOff>82078</xdr:rowOff>
    </xdr:to>
    <xdr:cxnSp macro="">
      <xdr:nvCxnSpPr>
        <xdr:cNvPr id="420" name="直線コネクタ 419"/>
        <xdr:cNvCxnSpPr/>
      </xdr:nvCxnSpPr>
      <xdr:spPr>
        <a:xfrm>
          <a:off x="21323300" y="7282652"/>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29972</xdr:rowOff>
    </xdr:from>
    <xdr:to>
      <xdr:col>107</xdr:col>
      <xdr:colOff>101600</xdr:colOff>
      <xdr:row>42</xdr:row>
      <xdr:rowOff>131572</xdr:rowOff>
    </xdr:to>
    <xdr:sp macro="" textlink="">
      <xdr:nvSpPr>
        <xdr:cNvPr id="421" name="楕円 420"/>
        <xdr:cNvSpPr/>
      </xdr:nvSpPr>
      <xdr:spPr>
        <a:xfrm>
          <a:off x="20383500" y="72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80772</xdr:rowOff>
    </xdr:from>
    <xdr:to>
      <xdr:col>111</xdr:col>
      <xdr:colOff>177800</xdr:colOff>
      <xdr:row>42</xdr:row>
      <xdr:rowOff>81752</xdr:rowOff>
    </xdr:to>
    <xdr:cxnSp macro="">
      <xdr:nvCxnSpPr>
        <xdr:cNvPr id="422" name="直線コネクタ 421"/>
        <xdr:cNvCxnSpPr/>
      </xdr:nvCxnSpPr>
      <xdr:spPr>
        <a:xfrm>
          <a:off x="20434300" y="728167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137322</xdr:rowOff>
    </xdr:from>
    <xdr:ext cx="469744" cy="259045"/>
    <xdr:sp macro="" textlink="">
      <xdr:nvSpPr>
        <xdr:cNvPr id="423" name="n_1aveValue【認定こども園・幼稚園・保育所】&#10;一人当たり面積"/>
        <xdr:cNvSpPr txBox="1"/>
      </xdr:nvSpPr>
      <xdr:spPr>
        <a:xfrm>
          <a:off x="21075727" y="69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24"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123679</xdr:rowOff>
    </xdr:from>
    <xdr:ext cx="469744" cy="259045"/>
    <xdr:sp macro="" textlink="">
      <xdr:nvSpPr>
        <xdr:cNvPr id="425" name="n_1mainValue【認定こども園・幼稚園・保育所】&#10;一人当たり面積"/>
        <xdr:cNvSpPr txBox="1"/>
      </xdr:nvSpPr>
      <xdr:spPr>
        <a:xfrm>
          <a:off x="21075727" y="73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122699</xdr:rowOff>
    </xdr:from>
    <xdr:ext cx="469744" cy="259045"/>
    <xdr:sp macro="" textlink="">
      <xdr:nvSpPr>
        <xdr:cNvPr id="426" name="n_2mainValue【認定こども園・幼稚園・保育所】&#10;一人当たり面積"/>
        <xdr:cNvSpPr txBox="1"/>
      </xdr:nvSpPr>
      <xdr:spPr>
        <a:xfrm>
          <a:off x="20199427" y="73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53" name="直線コネクタ 452"/>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54"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55" name="直線コネクタ 454"/>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56"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57" name="直線コネクタ 456"/>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458" name="【学校施設】&#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59" name="フローチャート: 判断 458"/>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60" name="フローチャート: 判断 459"/>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61" name="フローチャート: 判断 460"/>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467" name="楕円 466"/>
        <xdr:cNvSpPr/>
      </xdr:nvSpPr>
      <xdr:spPr>
        <a:xfrm>
          <a:off x="16268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163121</xdr:rowOff>
    </xdr:from>
    <xdr:ext cx="405111" cy="259045"/>
    <xdr:sp macro="" textlink="">
      <xdr:nvSpPr>
        <xdr:cNvPr id="468" name="【学校施設】&#10;有形固定資産減価償却率該当値テキスト"/>
        <xdr:cNvSpPr txBox="1"/>
      </xdr:nvSpPr>
      <xdr:spPr>
        <a:xfrm>
          <a:off x="16357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469" name="楕円 468"/>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19594</xdr:rowOff>
    </xdr:from>
    <xdr:to>
      <xdr:col>85</xdr:col>
      <xdr:colOff>127000</xdr:colOff>
      <xdr:row>58</xdr:row>
      <xdr:rowOff>22860</xdr:rowOff>
    </xdr:to>
    <xdr:cxnSp macro="">
      <xdr:nvCxnSpPr>
        <xdr:cNvPr id="470" name="直線コネクタ 469"/>
        <xdr:cNvCxnSpPr/>
      </xdr:nvCxnSpPr>
      <xdr:spPr>
        <a:xfrm flipV="1">
          <a:off x="15481300" y="99636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471" name="楕円 470"/>
        <xdr:cNvSpPr/>
      </xdr:nvSpPr>
      <xdr:spPr>
        <a:xfrm>
          <a:off x="14541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58</xdr:row>
      <xdr:rowOff>22860</xdr:rowOff>
    </xdr:to>
    <xdr:cxnSp macro="">
      <xdr:nvCxnSpPr>
        <xdr:cNvPr id="472" name="直線コネクタ 471"/>
        <xdr:cNvCxnSpPr/>
      </xdr:nvCxnSpPr>
      <xdr:spPr>
        <a:xfrm>
          <a:off x="14592300" y="9764485"/>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473" name="n_1aveValue【学校施設】&#10;有形固定資産減価償却率"/>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118671</xdr:rowOff>
    </xdr:from>
    <xdr:ext cx="405111" cy="259045"/>
    <xdr:sp macro="" textlink="">
      <xdr:nvSpPr>
        <xdr:cNvPr id="474" name="n_2aveValue【学校施設】&#10;有形固定資産減価償却率"/>
        <xdr:cNvSpPr txBox="1"/>
      </xdr:nvSpPr>
      <xdr:spPr>
        <a:xfrm>
          <a:off x="14389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475" name="n_1mainValue【学校施設】&#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476" name="n_2mainValue【学校施設】&#10;有形固定資産減価償却率"/>
        <xdr:cNvSpPr txBox="1"/>
      </xdr:nvSpPr>
      <xdr:spPr>
        <a:xfrm>
          <a:off x="14389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501" name="直線コネクタ 500"/>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502"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503" name="直線コネクタ 502"/>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504"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505" name="直線コネクタ 504"/>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506"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507" name="フローチャート: 判断 506"/>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508" name="フローチャート: 判断 507"/>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509" name="フローチャート: 判断 508"/>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146050</xdr:rowOff>
    </xdr:from>
    <xdr:to>
      <xdr:col>116</xdr:col>
      <xdr:colOff>114300</xdr:colOff>
      <xdr:row>61</xdr:row>
      <xdr:rowOff>76200</xdr:rowOff>
    </xdr:to>
    <xdr:sp macro="" textlink="">
      <xdr:nvSpPr>
        <xdr:cNvPr id="515" name="楕円 514"/>
        <xdr:cNvSpPr/>
      </xdr:nvSpPr>
      <xdr:spPr>
        <a:xfrm>
          <a:off x="221107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168927</xdr:rowOff>
    </xdr:from>
    <xdr:ext cx="469744" cy="259045"/>
    <xdr:sp macro="" textlink="">
      <xdr:nvSpPr>
        <xdr:cNvPr id="516" name="【学校施設】&#10;一人当たり面積該当値テキスト"/>
        <xdr:cNvSpPr txBox="1"/>
      </xdr:nvSpPr>
      <xdr:spPr>
        <a:xfrm>
          <a:off x="22199600"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161290</xdr:rowOff>
    </xdr:from>
    <xdr:to>
      <xdr:col>112</xdr:col>
      <xdr:colOff>38100</xdr:colOff>
      <xdr:row>61</xdr:row>
      <xdr:rowOff>91440</xdr:rowOff>
    </xdr:to>
    <xdr:sp macro="" textlink="">
      <xdr:nvSpPr>
        <xdr:cNvPr id="517" name="楕円 516"/>
        <xdr:cNvSpPr/>
      </xdr:nvSpPr>
      <xdr:spPr>
        <a:xfrm>
          <a:off x="21272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25400</xdr:rowOff>
    </xdr:from>
    <xdr:to>
      <xdr:col>116</xdr:col>
      <xdr:colOff>63500</xdr:colOff>
      <xdr:row>61</xdr:row>
      <xdr:rowOff>40640</xdr:rowOff>
    </xdr:to>
    <xdr:cxnSp macro="">
      <xdr:nvCxnSpPr>
        <xdr:cNvPr id="518" name="直線コネクタ 517"/>
        <xdr:cNvCxnSpPr/>
      </xdr:nvCxnSpPr>
      <xdr:spPr>
        <a:xfrm flipV="1">
          <a:off x="21323300" y="10483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148590</xdr:rowOff>
    </xdr:from>
    <xdr:to>
      <xdr:col>107</xdr:col>
      <xdr:colOff>101600</xdr:colOff>
      <xdr:row>61</xdr:row>
      <xdr:rowOff>78740</xdr:rowOff>
    </xdr:to>
    <xdr:sp macro="" textlink="">
      <xdr:nvSpPr>
        <xdr:cNvPr id="519" name="楕円 518"/>
        <xdr:cNvSpPr/>
      </xdr:nvSpPr>
      <xdr:spPr>
        <a:xfrm>
          <a:off x="20383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27940</xdr:rowOff>
    </xdr:from>
    <xdr:to>
      <xdr:col>111</xdr:col>
      <xdr:colOff>177800</xdr:colOff>
      <xdr:row>61</xdr:row>
      <xdr:rowOff>40640</xdr:rowOff>
    </xdr:to>
    <xdr:cxnSp macro="">
      <xdr:nvCxnSpPr>
        <xdr:cNvPr id="520" name="直線コネクタ 519"/>
        <xdr:cNvCxnSpPr/>
      </xdr:nvCxnSpPr>
      <xdr:spPr>
        <a:xfrm>
          <a:off x="20434300" y="104863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92727</xdr:rowOff>
    </xdr:from>
    <xdr:ext cx="469744" cy="259045"/>
    <xdr:sp macro="" textlink="">
      <xdr:nvSpPr>
        <xdr:cNvPr id="521" name="n_1aveValue【学校施設】&#10;一人当たり面積"/>
        <xdr:cNvSpPr txBox="1"/>
      </xdr:nvSpPr>
      <xdr:spPr>
        <a:xfrm>
          <a:off x="210757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22" name="n_2aveValue【学校施設】&#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107967</xdr:rowOff>
    </xdr:from>
    <xdr:ext cx="469744" cy="259045"/>
    <xdr:sp macro="" textlink="">
      <xdr:nvSpPr>
        <xdr:cNvPr id="523" name="n_1mainValue【学校施設】&#10;一人当たり面積"/>
        <xdr:cNvSpPr txBox="1"/>
      </xdr:nvSpPr>
      <xdr:spPr>
        <a:xfrm>
          <a:off x="21075727" y="102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95267</xdr:rowOff>
    </xdr:from>
    <xdr:ext cx="469744" cy="259045"/>
    <xdr:sp macro="" textlink="">
      <xdr:nvSpPr>
        <xdr:cNvPr id="524" name="n_2mainValue【学校施設】&#10;一人当たり面積"/>
        <xdr:cNvSpPr txBox="1"/>
      </xdr:nvSpPr>
      <xdr:spPr>
        <a:xfrm>
          <a:off x="20199427"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50" name="直線コネクタ 549"/>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51"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52" name="直線コネクタ 551"/>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53"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54" name="直線コネクタ 55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555" name="【児童館】&#10;有形固定資産減価償却率平均値テキスト"/>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56" name="フローチャート: 判断 555"/>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57" name="フローチャート: 判断 556"/>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58" name="フローチャート: 判断 55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64" name="楕円 563"/>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44104</xdr:rowOff>
    </xdr:from>
    <xdr:ext cx="405111" cy="259045"/>
    <xdr:sp macro="" textlink="">
      <xdr:nvSpPr>
        <xdr:cNvPr id="565" name="【児童館】&#10;有形固定資産減価償却率該当値テキスト"/>
        <xdr:cNvSpPr txBox="1"/>
      </xdr:nvSpPr>
      <xdr:spPr>
        <a:xfrm>
          <a:off x="16357600"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566" name="楕円 565"/>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116477</xdr:rowOff>
    </xdr:to>
    <xdr:cxnSp macro="">
      <xdr:nvCxnSpPr>
        <xdr:cNvPr id="567" name="直線コネクタ 566"/>
        <xdr:cNvCxnSpPr/>
      </xdr:nvCxnSpPr>
      <xdr:spPr>
        <a:xfrm>
          <a:off x="15481300" y="13948411"/>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568" name="楕円 567"/>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131173</xdr:rowOff>
    </xdr:to>
    <xdr:cxnSp macro="">
      <xdr:nvCxnSpPr>
        <xdr:cNvPr id="569" name="直線コネクタ 568"/>
        <xdr:cNvCxnSpPr/>
      </xdr:nvCxnSpPr>
      <xdr:spPr>
        <a:xfrm flipV="1">
          <a:off x="14592300" y="1394841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130646</xdr:rowOff>
    </xdr:from>
    <xdr:ext cx="405111" cy="259045"/>
    <xdr:sp macro="" textlink="">
      <xdr:nvSpPr>
        <xdr:cNvPr id="570" name="n_1aveValue【児童館】&#10;有形固定資産減価償却率"/>
        <xdr:cNvSpPr txBox="1"/>
      </xdr:nvSpPr>
      <xdr:spPr>
        <a:xfrm>
          <a:off x="152660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71"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72" name="n_1mainValue【児童館】&#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73" name="n_2mainValue【児童館】&#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99" name="直線コネクタ 598"/>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00"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01" name="直線コネクタ 60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02"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03" name="直線コネクタ 602"/>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04"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5" name="フローチャート: 判断 604"/>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6" name="フローチャート: 判断 60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07" name="フローチャート: 判断 606"/>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613" name="楕円 612"/>
        <xdr:cNvSpPr/>
      </xdr:nvSpPr>
      <xdr:spPr>
        <a:xfrm>
          <a:off x="22110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148970</xdr:rowOff>
    </xdr:from>
    <xdr:ext cx="469744" cy="259045"/>
    <xdr:sp macro="" textlink="">
      <xdr:nvSpPr>
        <xdr:cNvPr id="614" name="【児童館】&#10;一人当たり面積該当値テキスト"/>
        <xdr:cNvSpPr txBox="1"/>
      </xdr:nvSpPr>
      <xdr:spPr>
        <a:xfrm>
          <a:off x="22199600"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126093</xdr:rowOff>
    </xdr:from>
    <xdr:to>
      <xdr:col>112</xdr:col>
      <xdr:colOff>38100</xdr:colOff>
      <xdr:row>84</xdr:row>
      <xdr:rowOff>56243</xdr:rowOff>
    </xdr:to>
    <xdr:sp macro="" textlink="">
      <xdr:nvSpPr>
        <xdr:cNvPr id="615" name="楕円 614"/>
        <xdr:cNvSpPr/>
      </xdr:nvSpPr>
      <xdr:spPr>
        <a:xfrm>
          <a:off x="2127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5443</xdr:rowOff>
    </xdr:from>
    <xdr:to>
      <xdr:col>116</xdr:col>
      <xdr:colOff>63500</xdr:colOff>
      <xdr:row>84</xdr:row>
      <xdr:rowOff>5443</xdr:rowOff>
    </xdr:to>
    <xdr:cxnSp macro="">
      <xdr:nvCxnSpPr>
        <xdr:cNvPr id="616" name="直線コネクタ 615"/>
        <xdr:cNvCxnSpPr/>
      </xdr:nvCxnSpPr>
      <xdr:spPr>
        <a:xfrm>
          <a:off x="21323300" y="1440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617" name="楕円 616"/>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5443</xdr:rowOff>
    </xdr:to>
    <xdr:cxnSp macro="">
      <xdr:nvCxnSpPr>
        <xdr:cNvPr id="618" name="直線コネクタ 617"/>
        <xdr:cNvCxnSpPr/>
      </xdr:nvCxnSpPr>
      <xdr:spPr>
        <a:xfrm>
          <a:off x="20434300" y="1439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19"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20"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72770</xdr:rowOff>
    </xdr:from>
    <xdr:ext cx="469744" cy="259045"/>
    <xdr:sp macro="" textlink="">
      <xdr:nvSpPr>
        <xdr:cNvPr id="621" name="n_1main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22" name="n_2main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4" name="正方形/長方形 62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25" name="正方形/長方形 62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26" name="正方形/長方形 62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27" name="正方形/長方形 62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30" name="正方形/長方形 62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31" name="正方形/長方形 63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2" name="正方形/長方形 63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3" name="正方形/長方形 63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当区は、昭和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有形固定資産減価償却率が高い数値になっている。これらの施設は区民の保育需要に応えるため、多くが昭和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年代に建設され、築後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年を経過していることが要因と考えられる。ただし、いずれの施設においても耐震化を完了していることとあわせ、引き続き施設を安全・安心に活用できるよう、必要に応じた修繕を行っている。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％を超えているが、区道の実延長・面積ともに数値が大きくなっており、劣化・損傷等の不具合箇所の補修を優先して行っている状況である。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施設類型ごとに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に基づき適正な施設配置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150131</xdr:rowOff>
    </xdr:from>
    <xdr:ext cx="405111" cy="259045"/>
    <xdr:sp macro="" textlink="">
      <xdr:nvSpPr>
        <xdr:cNvPr id="59" name="【図書館】&#10;有形固定資産減価償却率平均値テキスト"/>
        <xdr:cNvSpPr txBox="1"/>
      </xdr:nvSpPr>
      <xdr:spPr>
        <a:xfrm>
          <a:off x="4673600" y="6493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114554</xdr:rowOff>
    </xdr:from>
    <xdr:to>
      <xdr:col>24</xdr:col>
      <xdr:colOff>114300</xdr:colOff>
      <xdr:row>37</xdr:row>
      <xdr:rowOff>44704</xdr:rowOff>
    </xdr:to>
    <xdr:sp macro="" textlink="">
      <xdr:nvSpPr>
        <xdr:cNvPr id="68" name="楕円 67"/>
        <xdr:cNvSpPr/>
      </xdr:nvSpPr>
      <xdr:spPr>
        <a:xfrm>
          <a:off x="4584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137431</xdr:rowOff>
    </xdr:from>
    <xdr:ext cx="405111" cy="259045"/>
    <xdr:sp macro="" textlink="">
      <xdr:nvSpPr>
        <xdr:cNvPr id="69" name="【図書館】&#10;有形固定資産減価償却率該当値テキスト"/>
        <xdr:cNvSpPr txBox="1"/>
      </xdr:nvSpPr>
      <xdr:spPr>
        <a:xfrm>
          <a:off x="4673600" y="613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41402</xdr:rowOff>
    </xdr:from>
    <xdr:to>
      <xdr:col>20</xdr:col>
      <xdr:colOff>38100</xdr:colOff>
      <xdr:row>37</xdr:row>
      <xdr:rowOff>143002</xdr:rowOff>
    </xdr:to>
    <xdr:sp macro="" textlink="">
      <xdr:nvSpPr>
        <xdr:cNvPr id="70" name="楕円 69"/>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165354</xdr:rowOff>
    </xdr:from>
    <xdr:to>
      <xdr:col>24</xdr:col>
      <xdr:colOff>63500</xdr:colOff>
      <xdr:row>37</xdr:row>
      <xdr:rowOff>92202</xdr:rowOff>
    </xdr:to>
    <xdr:cxnSp macro="">
      <xdr:nvCxnSpPr>
        <xdr:cNvPr id="71" name="直線コネクタ 70"/>
        <xdr:cNvCxnSpPr/>
      </xdr:nvCxnSpPr>
      <xdr:spPr>
        <a:xfrm flipV="1">
          <a:off x="3797300" y="633755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169418</xdr:rowOff>
    </xdr:from>
    <xdr:to>
      <xdr:col>15</xdr:col>
      <xdr:colOff>101600</xdr:colOff>
      <xdr:row>37</xdr:row>
      <xdr:rowOff>99568</xdr:rowOff>
    </xdr:to>
    <xdr:sp macro="" textlink="">
      <xdr:nvSpPr>
        <xdr:cNvPr id="72" name="楕円 71"/>
        <xdr:cNvSpPr/>
      </xdr:nvSpPr>
      <xdr:spPr>
        <a:xfrm>
          <a:off x="2857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48768</xdr:rowOff>
    </xdr:from>
    <xdr:to>
      <xdr:col>19</xdr:col>
      <xdr:colOff>177800</xdr:colOff>
      <xdr:row>37</xdr:row>
      <xdr:rowOff>92202</xdr:rowOff>
    </xdr:to>
    <xdr:cxnSp macro="">
      <xdr:nvCxnSpPr>
        <xdr:cNvPr id="73" name="直線コネクタ 72"/>
        <xdr:cNvCxnSpPr/>
      </xdr:nvCxnSpPr>
      <xdr:spPr>
        <a:xfrm>
          <a:off x="2908300" y="63924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4"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67835</xdr:rowOff>
    </xdr:from>
    <xdr:ext cx="405111" cy="259045"/>
    <xdr:sp macro="" textlink="">
      <xdr:nvSpPr>
        <xdr:cNvPr id="75" name="n_2aveValue【図書館】&#10;有形固定資産減価償却率"/>
        <xdr:cNvSpPr txBox="1"/>
      </xdr:nvSpPr>
      <xdr:spPr>
        <a:xfrm>
          <a:off x="2705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159529</xdr:rowOff>
    </xdr:from>
    <xdr:ext cx="405111" cy="259045"/>
    <xdr:sp macro="" textlink="">
      <xdr:nvSpPr>
        <xdr:cNvPr id="76" name="n_1mainValue【図書館】&#10;有形固定資産減価償却率"/>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116095</xdr:rowOff>
    </xdr:from>
    <xdr:ext cx="405111" cy="259045"/>
    <xdr:sp macro="" textlink="">
      <xdr:nvSpPr>
        <xdr:cNvPr id="77" name="n_2mainValue【図書館】&#10;有形固定資産減価償却率"/>
        <xdr:cNvSpPr txBox="1"/>
      </xdr:nvSpPr>
      <xdr:spPr>
        <a:xfrm>
          <a:off x="2705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9" name="直線コネクタ 98"/>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0"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1" name="直線コネクタ 100"/>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4"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5" name="フローチャート: 判断 10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6" name="フローチャート: 判断 105"/>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7" name="フローチャート: 判断 106"/>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3" name="楕円 112"/>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1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15" name="楕円 114"/>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16" name="直線コネクタ 115"/>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17" name="楕円 116"/>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18" name="直線コネクタ 117"/>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26941</xdr:rowOff>
    </xdr:from>
    <xdr:ext cx="469744" cy="259045"/>
    <xdr:sp macro="" textlink="">
      <xdr:nvSpPr>
        <xdr:cNvPr id="119" name="n_1ave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20"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21"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22"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45" name="直線コネクタ 144"/>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8"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9" name="直線コネクタ 148"/>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50"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フローチャート: 判断 15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52" name="フローチャート: 判断 151"/>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53" name="フローチャート: 判断 152"/>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59" name="楕円 158"/>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81297</xdr:rowOff>
    </xdr:from>
    <xdr:ext cx="405111" cy="259045"/>
    <xdr:sp macro="" textlink="">
      <xdr:nvSpPr>
        <xdr:cNvPr id="160" name="【体育館・プール】&#10;有形固定資産減価償却率該当値テキスト"/>
        <xdr:cNvSpPr txBox="1"/>
      </xdr:nvSpPr>
      <xdr:spPr>
        <a:xfrm>
          <a:off x="4673600" y="985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xdr:rowOff>
    </xdr:from>
    <xdr:to>
      <xdr:col>20</xdr:col>
      <xdr:colOff>38100</xdr:colOff>
      <xdr:row>58</xdr:row>
      <xdr:rowOff>110236</xdr:rowOff>
    </xdr:to>
    <xdr:sp macro="" textlink="">
      <xdr:nvSpPr>
        <xdr:cNvPr id="161" name="楕円 160"/>
        <xdr:cNvSpPr/>
      </xdr:nvSpPr>
      <xdr:spPr>
        <a:xfrm>
          <a:off x="3746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59436</xdr:rowOff>
    </xdr:to>
    <xdr:cxnSp macro="">
      <xdr:nvCxnSpPr>
        <xdr:cNvPr id="162" name="直線コネクタ 161"/>
        <xdr:cNvCxnSpPr/>
      </xdr:nvCxnSpPr>
      <xdr:spPr>
        <a:xfrm flipV="1">
          <a:off x="3797300" y="99898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49784</xdr:rowOff>
    </xdr:from>
    <xdr:to>
      <xdr:col>15</xdr:col>
      <xdr:colOff>101600</xdr:colOff>
      <xdr:row>58</xdr:row>
      <xdr:rowOff>151384</xdr:rowOff>
    </xdr:to>
    <xdr:sp macro="" textlink="">
      <xdr:nvSpPr>
        <xdr:cNvPr id="163" name="楕円 162"/>
        <xdr:cNvSpPr/>
      </xdr:nvSpPr>
      <xdr:spPr>
        <a:xfrm>
          <a:off x="2857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59436</xdr:rowOff>
    </xdr:from>
    <xdr:to>
      <xdr:col>19</xdr:col>
      <xdr:colOff>177800</xdr:colOff>
      <xdr:row>58</xdr:row>
      <xdr:rowOff>100584</xdr:rowOff>
    </xdr:to>
    <xdr:cxnSp macro="">
      <xdr:nvCxnSpPr>
        <xdr:cNvPr id="164" name="直線コネクタ 163"/>
        <xdr:cNvCxnSpPr/>
      </xdr:nvCxnSpPr>
      <xdr:spPr>
        <a:xfrm flipV="1">
          <a:off x="2908300" y="10003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12209</xdr:rowOff>
    </xdr:from>
    <xdr:ext cx="405111" cy="259045"/>
    <xdr:sp macro="" textlink="">
      <xdr:nvSpPr>
        <xdr:cNvPr id="165" name="n_1aveValue【体育館・プール】&#10;有形固定資産減価償却率"/>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9923</xdr:rowOff>
    </xdr:from>
    <xdr:ext cx="405111" cy="259045"/>
    <xdr:sp macro="" textlink="">
      <xdr:nvSpPr>
        <xdr:cNvPr id="166" name="n_2aveValue【体育館・プール】&#10;有形固定資産減価償却率"/>
        <xdr:cNvSpPr txBox="1"/>
      </xdr:nvSpPr>
      <xdr:spPr>
        <a:xfrm>
          <a:off x="2705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126763</xdr:rowOff>
    </xdr:from>
    <xdr:ext cx="405111" cy="259045"/>
    <xdr:sp macro="" textlink="">
      <xdr:nvSpPr>
        <xdr:cNvPr id="167" name="n_1mainValue【体育館・プール】&#10;有形固定資産減価償却率"/>
        <xdr:cNvSpPr txBox="1"/>
      </xdr:nvSpPr>
      <xdr:spPr>
        <a:xfrm>
          <a:off x="35820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167911</xdr:rowOff>
    </xdr:from>
    <xdr:ext cx="405111" cy="259045"/>
    <xdr:sp macro="" textlink="">
      <xdr:nvSpPr>
        <xdr:cNvPr id="168" name="n_2mainValue【体育館・プール】&#10;有形固定資産減価償却率"/>
        <xdr:cNvSpPr txBox="1"/>
      </xdr:nvSpPr>
      <xdr:spPr>
        <a:xfrm>
          <a:off x="2705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92" name="直線コネクタ 191"/>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93"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94" name="直線コネクタ 193"/>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5"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6" name="直線コネクタ 195"/>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97807</xdr:rowOff>
    </xdr:from>
    <xdr:ext cx="469744" cy="259045"/>
    <xdr:sp macro="" textlink="">
      <xdr:nvSpPr>
        <xdr:cNvPr id="197" name="【体育館・プール】&#10;一人当たり面積平均値テキスト"/>
        <xdr:cNvSpPr txBox="1"/>
      </xdr:nvSpPr>
      <xdr:spPr>
        <a:xfrm>
          <a:off x="10515600" y="1038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8" name="フローチャート: 判断 197"/>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9" name="フローチャート: 判断 19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00" name="フローチャート: 判断 199"/>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06" name="楕円 205"/>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157497</xdr:rowOff>
    </xdr:from>
    <xdr:ext cx="469744" cy="259045"/>
    <xdr:sp macro="" textlink="">
      <xdr:nvSpPr>
        <xdr:cNvPr id="207" name="【体育館・プール】&#10;一人当たり面積該当値テキスト"/>
        <xdr:cNvSpPr txBox="1"/>
      </xdr:nvSpPr>
      <xdr:spPr>
        <a:xfrm>
          <a:off x="10515600"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08" name="楕円 207"/>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121920</xdr:rowOff>
    </xdr:to>
    <xdr:cxnSp macro="">
      <xdr:nvCxnSpPr>
        <xdr:cNvPr id="209" name="直線コネクタ 208"/>
        <xdr:cNvCxnSpPr/>
      </xdr:nvCxnSpPr>
      <xdr:spPr>
        <a:xfrm>
          <a:off x="9639300" y="1074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10" name="楕円 209"/>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11" name="直線コネクタ 210"/>
        <xdr:cNvCxnSpPr/>
      </xdr:nvCxnSpPr>
      <xdr:spPr>
        <a:xfrm flipV="1">
          <a:off x="8750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162577</xdr:rowOff>
    </xdr:from>
    <xdr:ext cx="469744" cy="259045"/>
    <xdr:sp macro="" textlink="">
      <xdr:nvSpPr>
        <xdr:cNvPr id="21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13"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14"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15"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40" name="直線コネクタ 239"/>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41"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42" name="直線コネクタ 241"/>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43"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44" name="直線コネクタ 243"/>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76216</xdr:rowOff>
    </xdr:from>
    <xdr:ext cx="405111" cy="259045"/>
    <xdr:sp macro="" textlink="">
      <xdr:nvSpPr>
        <xdr:cNvPr id="245" name="【福祉施設】&#10;有形固定資産減価償却率平均値テキスト"/>
        <xdr:cNvSpPr txBox="1"/>
      </xdr:nvSpPr>
      <xdr:spPr>
        <a:xfrm>
          <a:off x="4673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46" name="フローチャート: 判断 245"/>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47" name="フローチャート: 判断 246"/>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48" name="フローチャート: 判断 247"/>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54" name="楕円 253"/>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55"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56" name="楕円 255"/>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137161</xdr:rowOff>
    </xdr:to>
    <xdr:cxnSp macro="">
      <xdr:nvCxnSpPr>
        <xdr:cNvPr id="257" name="直線コネクタ 256"/>
        <xdr:cNvCxnSpPr/>
      </xdr:nvCxnSpPr>
      <xdr:spPr>
        <a:xfrm flipV="1">
          <a:off x="3797300" y="136283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258" name="楕円 257"/>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137161</xdr:rowOff>
    </xdr:from>
    <xdr:to>
      <xdr:col>19</xdr:col>
      <xdr:colOff>177800</xdr:colOff>
      <xdr:row>79</xdr:row>
      <xdr:rowOff>156211</xdr:rowOff>
    </xdr:to>
    <xdr:cxnSp macro="">
      <xdr:nvCxnSpPr>
        <xdr:cNvPr id="259" name="直線コネクタ 258"/>
        <xdr:cNvCxnSpPr/>
      </xdr:nvCxnSpPr>
      <xdr:spPr>
        <a:xfrm flipV="1">
          <a:off x="2908300" y="13681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60"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144797</xdr:rowOff>
    </xdr:from>
    <xdr:ext cx="405111" cy="259045"/>
    <xdr:sp macro="" textlink="">
      <xdr:nvSpPr>
        <xdr:cNvPr id="261" name="n_2aveValue【福祉施設】&#10;有形固定資産減価償却率"/>
        <xdr:cNvSpPr txBox="1"/>
      </xdr:nvSpPr>
      <xdr:spPr>
        <a:xfrm>
          <a:off x="2705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262" name="n_1mainValue【福祉施設】&#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263" name="n_2mainValue【福祉施設】&#10;有形固定資産減価償却率"/>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89" name="直線コネクタ 288"/>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1" name="直線コネクタ 29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92"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93" name="直線コネクタ 292"/>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94" name="【福祉施設】&#10;一人当たり面積平均値テキスト"/>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95" name="フローチャート: 判断 294"/>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96" name="フローチャート: 判断 295"/>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97" name="フローチャート: 判断 296"/>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3" name="楕円 302"/>
        <xdr:cNvSpPr/>
      </xdr:nvSpPr>
      <xdr:spPr>
        <a:xfrm>
          <a:off x="10426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163665</xdr:rowOff>
    </xdr:from>
    <xdr:ext cx="469744" cy="259045"/>
    <xdr:sp macro="" textlink="">
      <xdr:nvSpPr>
        <xdr:cNvPr id="304" name="【福祉施設】&#10;一人当たり面積該当値テキスト"/>
        <xdr:cNvSpPr txBox="1"/>
      </xdr:nvSpPr>
      <xdr:spPr>
        <a:xfrm>
          <a:off x="10515600"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305" name="楕円 304"/>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20138</xdr:rowOff>
    </xdr:to>
    <xdr:cxnSp macro="">
      <xdr:nvCxnSpPr>
        <xdr:cNvPr id="306" name="直線コネクタ 305"/>
        <xdr:cNvCxnSpPr/>
      </xdr:nvCxnSpPr>
      <xdr:spPr>
        <a:xfrm>
          <a:off x="9639300" y="145868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07" name="楕円 306"/>
        <xdr:cNvSpPr/>
      </xdr:nvSpPr>
      <xdr:spPr>
        <a:xfrm>
          <a:off x="869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36468</xdr:rowOff>
    </xdr:to>
    <xdr:cxnSp macro="">
      <xdr:nvCxnSpPr>
        <xdr:cNvPr id="308" name="直線コネクタ 307"/>
        <xdr:cNvCxnSpPr/>
      </xdr:nvCxnSpPr>
      <xdr:spPr>
        <a:xfrm flipV="1">
          <a:off x="8750300" y="145868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97989</xdr:rowOff>
    </xdr:from>
    <xdr:ext cx="469744" cy="259045"/>
    <xdr:sp macro="" textlink="">
      <xdr:nvSpPr>
        <xdr:cNvPr id="309" name="n_1aveValue【福祉施設】&#10;一人当たり面積"/>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10" name="n_2aveValue【福祉施設】&#10;一人当たり面積"/>
        <xdr:cNvSpPr txBox="1"/>
      </xdr:nvSpPr>
      <xdr:spPr>
        <a:xfrm>
          <a:off x="8515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80934</xdr:rowOff>
    </xdr:from>
    <xdr:ext cx="469744" cy="259045"/>
    <xdr:sp macro="" textlink="">
      <xdr:nvSpPr>
        <xdr:cNvPr id="311" name="n_1mainValue【福祉施設】&#10;一人当たり面積"/>
        <xdr:cNvSpPr txBox="1"/>
      </xdr:nvSpPr>
      <xdr:spPr>
        <a:xfrm>
          <a:off x="93917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12" name="n_2mainValue【福祉施設】&#10;一人当たり面積"/>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5" name="テキスト ボックス 3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35" name="直線コネクタ 334"/>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36"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37" name="直線コネクタ 336"/>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38"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39" name="直線コネクタ 338"/>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73423</xdr:rowOff>
    </xdr:from>
    <xdr:ext cx="405111" cy="259045"/>
    <xdr:sp macro="" textlink="">
      <xdr:nvSpPr>
        <xdr:cNvPr id="340" name="【市民会館】&#10;有形固定資産減価償却率平均値テキスト"/>
        <xdr:cNvSpPr txBox="1"/>
      </xdr:nvSpPr>
      <xdr:spPr>
        <a:xfrm>
          <a:off x="4673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41" name="フローチャート: 判断 340"/>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42" name="フローチャート: 判断 341"/>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43" name="フローチャート: 判断 342"/>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167132</xdr:rowOff>
    </xdr:from>
    <xdr:to>
      <xdr:col>24</xdr:col>
      <xdr:colOff>114300</xdr:colOff>
      <xdr:row>106</xdr:row>
      <xdr:rowOff>97282</xdr:rowOff>
    </xdr:to>
    <xdr:sp macro="" textlink="">
      <xdr:nvSpPr>
        <xdr:cNvPr id="349" name="楕円 348"/>
        <xdr:cNvSpPr/>
      </xdr:nvSpPr>
      <xdr:spPr>
        <a:xfrm>
          <a:off x="4584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145559</xdr:rowOff>
    </xdr:from>
    <xdr:ext cx="405111" cy="259045"/>
    <xdr:sp macro="" textlink="">
      <xdr:nvSpPr>
        <xdr:cNvPr id="350" name="【市民会館】&#10;有形固定資産減価償却率該当値テキスト"/>
        <xdr:cNvSpPr txBox="1"/>
      </xdr:nvSpPr>
      <xdr:spPr>
        <a:xfrm>
          <a:off x="4673600"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45974</xdr:rowOff>
    </xdr:from>
    <xdr:to>
      <xdr:col>20</xdr:col>
      <xdr:colOff>38100</xdr:colOff>
      <xdr:row>106</xdr:row>
      <xdr:rowOff>147574</xdr:rowOff>
    </xdr:to>
    <xdr:sp macro="" textlink="">
      <xdr:nvSpPr>
        <xdr:cNvPr id="351" name="楕円 350"/>
        <xdr:cNvSpPr/>
      </xdr:nvSpPr>
      <xdr:spPr>
        <a:xfrm>
          <a:off x="3746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46482</xdr:rowOff>
    </xdr:from>
    <xdr:to>
      <xdr:col>24</xdr:col>
      <xdr:colOff>63500</xdr:colOff>
      <xdr:row>106</xdr:row>
      <xdr:rowOff>96774</xdr:rowOff>
    </xdr:to>
    <xdr:cxnSp macro="">
      <xdr:nvCxnSpPr>
        <xdr:cNvPr id="352" name="直線コネクタ 351"/>
        <xdr:cNvCxnSpPr/>
      </xdr:nvCxnSpPr>
      <xdr:spPr>
        <a:xfrm flipV="1">
          <a:off x="3797300" y="182201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96265</xdr:rowOff>
    </xdr:from>
    <xdr:to>
      <xdr:col>15</xdr:col>
      <xdr:colOff>101600</xdr:colOff>
      <xdr:row>107</xdr:row>
      <xdr:rowOff>26415</xdr:rowOff>
    </xdr:to>
    <xdr:sp macro="" textlink="">
      <xdr:nvSpPr>
        <xdr:cNvPr id="353" name="楕円 352"/>
        <xdr:cNvSpPr/>
      </xdr:nvSpPr>
      <xdr:spPr>
        <a:xfrm>
          <a:off x="2857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96774</xdr:rowOff>
    </xdr:from>
    <xdr:to>
      <xdr:col>19</xdr:col>
      <xdr:colOff>177800</xdr:colOff>
      <xdr:row>106</xdr:row>
      <xdr:rowOff>147065</xdr:rowOff>
    </xdr:to>
    <xdr:cxnSp macro="">
      <xdr:nvCxnSpPr>
        <xdr:cNvPr id="354" name="直線コネクタ 353"/>
        <xdr:cNvCxnSpPr/>
      </xdr:nvCxnSpPr>
      <xdr:spPr>
        <a:xfrm flipV="1">
          <a:off x="2908300" y="182704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20083</xdr:rowOff>
    </xdr:from>
    <xdr:ext cx="405111" cy="259045"/>
    <xdr:sp macro="" textlink="">
      <xdr:nvSpPr>
        <xdr:cNvPr id="355" name="n_1aveValue【市民会館】&#10;有形固定資産減価償却率"/>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56"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138701</xdr:rowOff>
    </xdr:from>
    <xdr:ext cx="405111" cy="259045"/>
    <xdr:sp macro="" textlink="">
      <xdr:nvSpPr>
        <xdr:cNvPr id="357" name="n_1mainValue【市民会館】&#10;有形固定資産減価償却率"/>
        <xdr:cNvSpPr txBox="1"/>
      </xdr:nvSpPr>
      <xdr:spPr>
        <a:xfrm>
          <a:off x="35820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17542</xdr:rowOff>
    </xdr:from>
    <xdr:ext cx="405111" cy="259045"/>
    <xdr:sp macro="" textlink="">
      <xdr:nvSpPr>
        <xdr:cNvPr id="358" name="n_2mainValue【市民会館】&#10;有形固定資産減価償却率"/>
        <xdr:cNvSpPr txBox="1"/>
      </xdr:nvSpPr>
      <xdr:spPr>
        <a:xfrm>
          <a:off x="27057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82" name="直線コネクタ 381"/>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4" name="直線コネクタ 38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85"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86" name="直線コネクタ 385"/>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8" name="フローチャート: 判断 38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89" name="フローチャート: 判断 38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0" name="フローチャート: 判断 38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396" name="楕円 395"/>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397"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98" name="楕円 397"/>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399" name="直線コネクタ 398"/>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00" name="楕円 399"/>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01" name="直線コネクタ 400"/>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3"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04"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05"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6" name="テキスト ボックス 4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6" name="テキスト ボックス 4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8" name="テキスト ボックス 4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30" name="直線コネクタ 429"/>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31"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2" name="直線コネクタ 43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33"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34" name="直線コネクタ 433"/>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35"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36" name="フローチャート: 判断 435"/>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37" name="フローチャート: 判断 436"/>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43" name="楕円 442"/>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44"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45" name="楕円 444"/>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46" name="直線コネクタ 445"/>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47"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48"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59" name="テキスト ボックス 45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61" name="テキスト ボックス 46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3" name="テキスト ボックス 4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73" name="直線コネクタ 472"/>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74"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75" name="直線コネクタ 474"/>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76"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77" name="直線コネクタ 476"/>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4539</xdr:rowOff>
    </xdr:from>
    <xdr:ext cx="534377" cy="259045"/>
    <xdr:sp macro="" textlink="">
      <xdr:nvSpPr>
        <xdr:cNvPr id="478" name="【一般廃棄物処理施設】&#10;一人当たり有形固定資産（償却資産）額平均値テキスト"/>
        <xdr:cNvSpPr txBox="1"/>
      </xdr:nvSpPr>
      <xdr:spPr>
        <a:xfrm>
          <a:off x="22199600" y="68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79" name="フローチャート: 判断 478"/>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80" name="フローチャート: 判断 479"/>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4420</xdr:rowOff>
    </xdr:from>
    <xdr:to>
      <xdr:col>116</xdr:col>
      <xdr:colOff>114300</xdr:colOff>
      <xdr:row>41</xdr:row>
      <xdr:rowOff>106020</xdr:rowOff>
    </xdr:to>
    <xdr:sp macro="" textlink="">
      <xdr:nvSpPr>
        <xdr:cNvPr id="486" name="楕円 485"/>
        <xdr:cNvSpPr/>
      </xdr:nvSpPr>
      <xdr:spPr>
        <a:xfrm>
          <a:off x="22110700" y="70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154297</xdr:rowOff>
    </xdr:from>
    <xdr:ext cx="534377" cy="259045"/>
    <xdr:sp macro="" textlink="">
      <xdr:nvSpPr>
        <xdr:cNvPr id="487" name="【一般廃棄物処理施設】&#10;一人当たり有形固定資産（償却資産）額該当値テキスト"/>
        <xdr:cNvSpPr txBox="1"/>
      </xdr:nvSpPr>
      <xdr:spPr>
        <a:xfrm>
          <a:off x="22199600" y="70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23051</xdr:rowOff>
    </xdr:from>
    <xdr:to>
      <xdr:col>112</xdr:col>
      <xdr:colOff>38100</xdr:colOff>
      <xdr:row>41</xdr:row>
      <xdr:rowOff>124651</xdr:rowOff>
    </xdr:to>
    <xdr:sp macro="" textlink="">
      <xdr:nvSpPr>
        <xdr:cNvPr id="488" name="楕円 487"/>
        <xdr:cNvSpPr/>
      </xdr:nvSpPr>
      <xdr:spPr>
        <a:xfrm>
          <a:off x="21272500" y="70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55220</xdr:rowOff>
    </xdr:from>
    <xdr:to>
      <xdr:col>116</xdr:col>
      <xdr:colOff>63500</xdr:colOff>
      <xdr:row>41</xdr:row>
      <xdr:rowOff>73851</xdr:rowOff>
    </xdr:to>
    <xdr:cxnSp macro="">
      <xdr:nvCxnSpPr>
        <xdr:cNvPr id="489" name="直線コネクタ 488"/>
        <xdr:cNvCxnSpPr/>
      </xdr:nvCxnSpPr>
      <xdr:spPr>
        <a:xfrm flipV="1">
          <a:off x="21323300" y="7084670"/>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118139</xdr:rowOff>
    </xdr:from>
    <xdr:ext cx="534377" cy="259045"/>
    <xdr:sp macro="" textlink="">
      <xdr:nvSpPr>
        <xdr:cNvPr id="490"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115778</xdr:rowOff>
    </xdr:from>
    <xdr:ext cx="534377" cy="259045"/>
    <xdr:sp macro="" textlink="">
      <xdr:nvSpPr>
        <xdr:cNvPr id="491" name="n_1mainValue【一般廃棄物処理施設】&#10;一人当たり有形固定資産（償却資産）額"/>
        <xdr:cNvSpPr txBox="1"/>
      </xdr:nvSpPr>
      <xdr:spPr>
        <a:xfrm>
          <a:off x="21043411" y="71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2" name="テキスト ボックス 5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3" name="直線コネクタ 5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4" name="テキスト ボックス 5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5" name="直線コネクタ 5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6" name="テキスト ボックス 5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7" name="直線コネクタ 5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8" name="テキスト ボックス 5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9" name="直線コネクタ 5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0" name="テキスト ボックス 5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1" name="直線コネクタ 5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2" name="テキスト ボックス 5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4" name="テキスト ボックス 5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516" name="直線コネクタ 515"/>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517"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518" name="直線コネクタ 517"/>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19"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20" name="直線コネクタ 519"/>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142892</xdr:rowOff>
    </xdr:from>
    <xdr:ext cx="405111" cy="259045"/>
    <xdr:sp macro="" textlink="">
      <xdr:nvSpPr>
        <xdr:cNvPr id="521" name="【保健センター・保健所】&#10;有形固定資産減価償却率平均値テキスト"/>
        <xdr:cNvSpPr txBox="1"/>
      </xdr:nvSpPr>
      <xdr:spPr>
        <a:xfrm>
          <a:off x="1635760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22" name="フローチャート: 判断 521"/>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523" name="フローチャート: 判断 522"/>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24" name="フローチャート: 判断 523"/>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0" name="楕円 529"/>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4462</xdr:rowOff>
    </xdr:from>
    <xdr:ext cx="405111" cy="259045"/>
    <xdr:sp macro="" textlink="">
      <xdr:nvSpPr>
        <xdr:cNvPr id="531" name="【保健センター・保健所】&#10;有形固定資産減価償却率該当値テキスト"/>
        <xdr:cNvSpPr txBox="1"/>
      </xdr:nvSpPr>
      <xdr:spPr>
        <a:xfrm>
          <a:off x="16357600"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32" name="楕円 531"/>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72390</xdr:rowOff>
    </xdr:to>
    <xdr:cxnSp macro="">
      <xdr:nvCxnSpPr>
        <xdr:cNvPr id="533" name="直線コネクタ 532"/>
        <xdr:cNvCxnSpPr/>
      </xdr:nvCxnSpPr>
      <xdr:spPr>
        <a:xfrm flipV="1">
          <a:off x="15481300" y="104908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53975</xdr:rowOff>
    </xdr:from>
    <xdr:to>
      <xdr:col>76</xdr:col>
      <xdr:colOff>165100</xdr:colOff>
      <xdr:row>61</xdr:row>
      <xdr:rowOff>155575</xdr:rowOff>
    </xdr:to>
    <xdr:sp macro="" textlink="">
      <xdr:nvSpPr>
        <xdr:cNvPr id="534" name="楕円 533"/>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104775</xdr:rowOff>
    </xdr:to>
    <xdr:cxnSp macro="">
      <xdr:nvCxnSpPr>
        <xdr:cNvPr id="535" name="直線コネクタ 534"/>
        <xdr:cNvCxnSpPr/>
      </xdr:nvCxnSpPr>
      <xdr:spPr>
        <a:xfrm flipV="1">
          <a:off x="14592300" y="10530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66692</xdr:rowOff>
    </xdr:from>
    <xdr:ext cx="405111" cy="259045"/>
    <xdr:sp macro="" textlink="">
      <xdr:nvSpPr>
        <xdr:cNvPr id="536" name="n_1aveValue【保健センター・保健所】&#10;有形固定資産減価償却率"/>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37" name="n_2aveValue【保健センター・保健所】&#10;有形固定資産減価償却率"/>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139717</xdr:rowOff>
    </xdr:from>
    <xdr:ext cx="405111" cy="259045"/>
    <xdr:sp macro="" textlink="">
      <xdr:nvSpPr>
        <xdr:cNvPr id="538" name="n_1mainValue【保健センター・保健所】&#10;有形固定資産減価償却率"/>
        <xdr:cNvSpPr txBox="1"/>
      </xdr:nvSpPr>
      <xdr:spPr>
        <a:xfrm>
          <a:off x="152660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652</xdr:rowOff>
    </xdr:from>
    <xdr:ext cx="405111" cy="259045"/>
    <xdr:sp macro="" textlink="">
      <xdr:nvSpPr>
        <xdr:cNvPr id="539" name="n_2mainValue【保健センター・保健所】&#10;有形固定資産減価償却率"/>
        <xdr:cNvSpPr txBox="1"/>
      </xdr:nvSpPr>
      <xdr:spPr>
        <a:xfrm>
          <a:off x="14389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65" name="直線コネクタ 56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6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67" name="直線コネクタ 56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6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69" name="直線コネクタ 56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70" name="【保健センター・保健所】&#10;一人当たり面積平均値テキスト"/>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71" name="フローチャート: 判断 570"/>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72" name="フローチャート: 判断 571"/>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73" name="フローチャート: 判断 572"/>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579" name="楕円 578"/>
        <xdr:cNvSpPr/>
      </xdr:nvSpPr>
      <xdr:spPr>
        <a:xfrm>
          <a:off x="22110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61884</xdr:rowOff>
    </xdr:from>
    <xdr:ext cx="469744" cy="259045"/>
    <xdr:sp macro="" textlink="">
      <xdr:nvSpPr>
        <xdr:cNvPr id="580" name="【保健センター・保健所】&#10;一人当たり面積該当値テキスト"/>
        <xdr:cNvSpPr txBox="1"/>
      </xdr:nvSpPr>
      <xdr:spPr>
        <a:xfrm>
          <a:off x="22199600"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581" name="楕円 580"/>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89807</xdr:rowOff>
    </xdr:to>
    <xdr:cxnSp macro="">
      <xdr:nvCxnSpPr>
        <xdr:cNvPr id="582" name="直線コネクタ 581"/>
        <xdr:cNvCxnSpPr/>
      </xdr:nvCxnSpPr>
      <xdr:spPr>
        <a:xfrm>
          <a:off x="21323300" y="1054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583" name="楕円 582"/>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89807</xdr:rowOff>
    </xdr:to>
    <xdr:cxnSp macro="">
      <xdr:nvCxnSpPr>
        <xdr:cNvPr id="584" name="直線コネクタ 583"/>
        <xdr:cNvCxnSpPr/>
      </xdr:nvCxnSpPr>
      <xdr:spPr>
        <a:xfrm>
          <a:off x="2043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131734</xdr:rowOff>
    </xdr:from>
    <xdr:ext cx="469744" cy="259045"/>
    <xdr:sp macro="" textlink="">
      <xdr:nvSpPr>
        <xdr:cNvPr id="585"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131734</xdr:rowOff>
    </xdr:from>
    <xdr:ext cx="469744" cy="259045"/>
    <xdr:sp macro="" textlink="">
      <xdr:nvSpPr>
        <xdr:cNvPr id="586" name="n_2aveValue【保健センター・保健所】&#10;一人当たり面積"/>
        <xdr:cNvSpPr txBox="1"/>
      </xdr:nvSpPr>
      <xdr:spPr>
        <a:xfrm>
          <a:off x="20199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587" name="n_1main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588"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90" name="正方形/長方形 58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91" name="正方形/長方形 59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92" name="正方形/長方形 59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93" name="正方形/長方形 59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96" name="正方形/長方形 59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97" name="正方形/長方形 59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98" name="正方形/長方形 59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99" name="正方形/長方形 59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2" name="テキスト ボックス 6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0" name="テキスト ボックス 6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624" name="直線コネクタ 623"/>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625"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626" name="直線コネクタ 625"/>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627"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628" name="直線コネクタ 627"/>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629"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30" name="フローチャート: 判断 629"/>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631" name="フローチャート: 判断 630"/>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32" name="フローチャート: 判断 631"/>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38" name="楕円 637"/>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26688</xdr:rowOff>
    </xdr:from>
    <xdr:ext cx="405111" cy="259045"/>
    <xdr:sp macro="" textlink="">
      <xdr:nvSpPr>
        <xdr:cNvPr id="639" name="【庁舎】&#10;有形固定資産減価償却率該当値テキスト"/>
        <xdr:cNvSpPr txBox="1"/>
      </xdr:nvSpPr>
      <xdr:spPr>
        <a:xfrm>
          <a:off x="163576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640" name="楕円 639"/>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135255</xdr:rowOff>
    </xdr:to>
    <xdr:cxnSp macro="">
      <xdr:nvCxnSpPr>
        <xdr:cNvPr id="641" name="直線コネクタ 640"/>
        <xdr:cNvCxnSpPr/>
      </xdr:nvCxnSpPr>
      <xdr:spPr>
        <a:xfrm flipV="1">
          <a:off x="15481300" y="177584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642" name="楕円 641"/>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103</xdr:row>
      <xdr:rowOff>160020</xdr:rowOff>
    </xdr:to>
    <xdr:cxnSp macro="">
      <xdr:nvCxnSpPr>
        <xdr:cNvPr id="643" name="直線コネクタ 642"/>
        <xdr:cNvCxnSpPr/>
      </xdr:nvCxnSpPr>
      <xdr:spPr>
        <a:xfrm flipV="1">
          <a:off x="14592300" y="177946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644" name="n_1ave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45"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5732</xdr:rowOff>
    </xdr:from>
    <xdr:ext cx="405111" cy="259045"/>
    <xdr:sp macro="" textlink="">
      <xdr:nvSpPr>
        <xdr:cNvPr id="646" name="n_1mainValue【庁舎】&#10;有形固定資産減価償却率"/>
        <xdr:cNvSpPr txBox="1"/>
      </xdr:nvSpPr>
      <xdr:spPr>
        <a:xfrm>
          <a:off x="152660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30497</xdr:rowOff>
    </xdr:from>
    <xdr:ext cx="405111" cy="259045"/>
    <xdr:sp macro="" textlink="">
      <xdr:nvSpPr>
        <xdr:cNvPr id="647" name="n_2mainValue【庁舎】&#10;有形固定資産減価償却率"/>
        <xdr:cNvSpPr txBox="1"/>
      </xdr:nvSpPr>
      <xdr:spPr>
        <a:xfrm>
          <a:off x="14389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8" name="直線コネクタ 6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9" name="テキスト ボックス 6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0" name="直線コネクタ 6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1" name="テキスト ボックス 6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2" name="直線コネクタ 6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3" name="テキスト ボックス 6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4" name="直線コネクタ 6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5" name="テキスト ボックス 6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6" name="直線コネクタ 6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7" name="テキスト ボックス 6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8" name="直線コネクタ 6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9" name="テキスト ボックス 6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73" name="直線コネクタ 672"/>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7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75" name="直線コネクタ 67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7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77" name="直線コネクタ 67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78"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79" name="フローチャート: 判断 678"/>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80" name="フローチャート: 判断 679"/>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81" name="フローチャート: 判断 680"/>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687" name="楕円 686"/>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688" name="【庁舎】&#10;一人当たり面積該当値テキスト"/>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89" name="楕円 688"/>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690" name="直線コネクタ 689"/>
        <xdr:cNvCxnSpPr/>
      </xdr:nvCxnSpPr>
      <xdr:spPr>
        <a:xfrm>
          <a:off x="21323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134801</xdr:rowOff>
    </xdr:from>
    <xdr:to>
      <xdr:col>107</xdr:col>
      <xdr:colOff>101600</xdr:colOff>
      <xdr:row>106</xdr:row>
      <xdr:rowOff>64951</xdr:rowOff>
    </xdr:to>
    <xdr:sp macro="" textlink="">
      <xdr:nvSpPr>
        <xdr:cNvPr id="691" name="楕円 690"/>
        <xdr:cNvSpPr/>
      </xdr:nvSpPr>
      <xdr:spPr>
        <a:xfrm>
          <a:off x="2038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14151</xdr:rowOff>
    </xdr:to>
    <xdr:cxnSp macro="">
      <xdr:nvCxnSpPr>
        <xdr:cNvPr id="692" name="直線コネクタ 691"/>
        <xdr:cNvCxnSpPr/>
      </xdr:nvCxnSpPr>
      <xdr:spPr>
        <a:xfrm flipV="1">
          <a:off x="20434300" y="1818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93" name="n_1ave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694" name="n_2ave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695" name="n_1main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81478</xdr:rowOff>
    </xdr:from>
    <xdr:ext cx="469744" cy="259045"/>
    <xdr:sp macro="" textlink="">
      <xdr:nvSpPr>
        <xdr:cNvPr id="696" name="n_2mainValue【庁舎】&#10;一人当たり面積"/>
        <xdr:cNvSpPr txBox="1"/>
      </xdr:nvSpPr>
      <xdr:spPr>
        <a:xfrm>
          <a:off x="20199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当区は、昭和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類似団体との比較では、「認定こども園・幼稚園・保育所」の有形固定資産減価償却率が高い数値になっている。これらの施設は区民の保育需要に応えるため、多くが昭和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年代に建設され、築後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年を経過していることが要因と考えられる。ただし、いずれの施設においても耐震化を完了していることとあわせ、引き続き施設を安全・安心に活用できるよう、必要に応じた修繕を行っている。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また、「道路」の有形固定資産減価償却率も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％を超えているが、区道の実延長・面積ともに数値が大きくなっており、劣化・損傷等の不具合箇所の補修を優先して行っている状況である。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施設類型ごとに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に基づき適正な施設配置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、依然として類似団体中下位に留まっており、全国水準をも下回っている。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雇用状況等の改善に伴う納税義務者数の増等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により区民税収入が対前年度比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％増加したが、財政調整交付金が全歳入に占める割合が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％と大きく依存した状況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は変わりはない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営住宅等を多く抱え、他の類似団体と比べ低所得世帯が多い当区の構造的な問題に起因している。今後も特別区民税の徴収強化、担税力のある世帯の定着促進等歳入確保に努めるとともに、事業評価に基づく事務事業の見直しなどにより財政基盤の安定・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地方消費税交付金等の歳入経常一般財源等が増額となったものの、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扶助費の増により充当一般財源等が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億増加したことに加え、財政調整交付金が大幅に減額となったことで、前年度比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しかしながら、類似団体平均を上回り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堅持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した。今後も区税等の徴収強化などによる経常一般財源の歳入確保と生活保護費の適正化による扶助費の増加抑制の工夫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行政評価に基づく事務事業の見直しによる経費の「選択と集中」を進め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31327</xdr:rowOff>
    </xdr:to>
    <xdr:cxnSp macro="">
      <xdr:nvCxnSpPr>
        <xdr:cNvPr id="134" name="直線コネクタ 133"/>
        <xdr:cNvCxnSpPr/>
      </xdr:nvCxnSpPr>
      <xdr:spPr>
        <a:xfrm>
          <a:off x="4114800" y="109156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169773</xdr:rowOff>
    </xdr:from>
    <xdr:ext cx="762000" cy="259045"/>
    <xdr:sp macro="" textlink="">
      <xdr:nvSpPr>
        <xdr:cNvPr id="135" name="財政構造の弾力性平均値テキスト"/>
        <xdr:cNvSpPr txBox="1"/>
      </xdr:nvSpPr>
      <xdr:spPr>
        <a:xfrm>
          <a:off x="5041900" y="1114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114300</xdr:rowOff>
    </xdr:to>
    <xdr:cxnSp macro="">
      <xdr:nvCxnSpPr>
        <xdr:cNvPr id="137" name="直線コネクタ 136"/>
        <xdr:cNvCxnSpPr/>
      </xdr:nvCxnSpPr>
      <xdr:spPr>
        <a:xfrm>
          <a:off x="3225800" y="1085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9" name="テキスト ボックス 138"/>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160020</xdr:rowOff>
    </xdr:to>
    <xdr:cxnSp macro="">
      <xdr:nvCxnSpPr>
        <xdr:cNvPr id="140" name="直線コネクタ 139"/>
        <xdr:cNvCxnSpPr/>
      </xdr:nvCxnSpPr>
      <xdr:spPr>
        <a:xfrm flipV="1">
          <a:off x="2336800" y="108593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10160</xdr:rowOff>
    </xdr:to>
    <xdr:cxnSp macro="">
      <xdr:nvCxnSpPr>
        <xdr:cNvPr id="143" name="直線コネクタ 142"/>
        <xdr:cNvCxnSpPr/>
      </xdr:nvCxnSpPr>
      <xdr:spPr>
        <a:xfrm flipV="1">
          <a:off x="1447800" y="111328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45" name="テキスト ボックス 14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47" name="テキスト ボックス 146"/>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3" name="楕円 152"/>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168504</xdr:rowOff>
    </xdr:from>
    <xdr:ext cx="762000" cy="259045"/>
    <xdr:sp macro="" textlink="">
      <xdr:nvSpPr>
        <xdr:cNvPr id="154" name="財政構造の弾力性該当値テキスト"/>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5" name="楕円 154"/>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6" name="テキスト ボックス 15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7" name="楕円 156"/>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8" name="テキスト ボックス 15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9" name="楕円 158"/>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60" name="テキスト ボックス 15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1" name="楕円 160"/>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71137</xdr:rowOff>
    </xdr:from>
    <xdr:ext cx="762000" cy="259045"/>
    <xdr:sp macro="" textlink="">
      <xdr:nvSpPr>
        <xdr:cNvPr id="162" name="テキスト ボックス 161"/>
        <xdr:cNvSpPr txBox="1"/>
      </xdr:nvSpPr>
      <xdr:spPr>
        <a:xfrm>
          <a:off x="1066800" y="110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平成３年度以降、「定員管理適正化計画」「定員適正化指針」に基づき、指定管理者制度の導入や技能系職員の退職不補充、保育園の民営化、外郭団体の整理統合等を積極的に進め、平成２年度に比して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人超の常勤職員定数の削減等効果を上げてきた。これにより、人口１人当たり決算額が類似団体平均を大きく下回っている。「第二次定員適正化指針」における目標であった平成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年間での対</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年度比８％削減も達成している。今後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18957</xdr:rowOff>
    </xdr:from>
    <xdr:to>
      <xdr:col>23</xdr:col>
      <xdr:colOff>133350</xdr:colOff>
      <xdr:row>81</xdr:row>
      <xdr:rowOff>22698</xdr:rowOff>
    </xdr:to>
    <xdr:cxnSp macro="">
      <xdr:nvCxnSpPr>
        <xdr:cNvPr id="195" name="直線コネクタ 194"/>
        <xdr:cNvCxnSpPr/>
      </xdr:nvCxnSpPr>
      <xdr:spPr>
        <a:xfrm flipV="1">
          <a:off x="4114800" y="13906407"/>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37941</xdr:rowOff>
    </xdr:from>
    <xdr:ext cx="762000" cy="259045"/>
    <xdr:sp macro="" textlink="">
      <xdr:nvSpPr>
        <xdr:cNvPr id="196" name="人件費・物件費等の状況平均値テキスト"/>
        <xdr:cNvSpPr txBox="1"/>
      </xdr:nvSpPr>
      <xdr:spPr>
        <a:xfrm>
          <a:off x="5041900" y="13925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7886</xdr:rowOff>
    </xdr:from>
    <xdr:to>
      <xdr:col>19</xdr:col>
      <xdr:colOff>133350</xdr:colOff>
      <xdr:row>81</xdr:row>
      <xdr:rowOff>22698</xdr:rowOff>
    </xdr:to>
    <xdr:cxnSp macro="">
      <xdr:nvCxnSpPr>
        <xdr:cNvPr id="198" name="直線コネクタ 197"/>
        <xdr:cNvCxnSpPr/>
      </xdr:nvCxnSpPr>
      <xdr:spPr>
        <a:xfrm>
          <a:off x="3225800" y="13895336"/>
          <a:ext cx="8890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159669</xdr:rowOff>
    </xdr:from>
    <xdr:ext cx="736600" cy="259045"/>
    <xdr:sp macro="" textlink="">
      <xdr:nvSpPr>
        <xdr:cNvPr id="200" name="テキスト ボックス 199"/>
        <xdr:cNvSpPr txBox="1"/>
      </xdr:nvSpPr>
      <xdr:spPr>
        <a:xfrm>
          <a:off x="3733800" y="1404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5024</xdr:rowOff>
    </xdr:from>
    <xdr:to>
      <xdr:col>15</xdr:col>
      <xdr:colOff>82550</xdr:colOff>
      <xdr:row>81</xdr:row>
      <xdr:rowOff>7886</xdr:rowOff>
    </xdr:to>
    <xdr:cxnSp macro="">
      <xdr:nvCxnSpPr>
        <xdr:cNvPr id="201" name="直線コネクタ 200"/>
        <xdr:cNvCxnSpPr/>
      </xdr:nvCxnSpPr>
      <xdr:spPr>
        <a:xfrm>
          <a:off x="2336800" y="13892474"/>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151392</xdr:rowOff>
    </xdr:from>
    <xdr:ext cx="762000" cy="259045"/>
    <xdr:sp macro="" textlink="">
      <xdr:nvSpPr>
        <xdr:cNvPr id="203" name="テキスト ボックス 202"/>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1646</xdr:rowOff>
    </xdr:from>
    <xdr:to>
      <xdr:col>11</xdr:col>
      <xdr:colOff>31750</xdr:colOff>
      <xdr:row>81</xdr:row>
      <xdr:rowOff>5024</xdr:rowOff>
    </xdr:to>
    <xdr:cxnSp macro="">
      <xdr:nvCxnSpPr>
        <xdr:cNvPr id="204" name="直線コネクタ 203"/>
        <xdr:cNvCxnSpPr/>
      </xdr:nvCxnSpPr>
      <xdr:spPr>
        <a:xfrm>
          <a:off x="1447800" y="1388909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145158</xdr:rowOff>
    </xdr:from>
    <xdr:ext cx="762000" cy="259045"/>
    <xdr:sp macro="" textlink="">
      <xdr:nvSpPr>
        <xdr:cNvPr id="206" name="テキスト ボックス 205"/>
        <xdr:cNvSpPr txBox="1"/>
      </xdr:nvSpPr>
      <xdr:spPr>
        <a:xfrm>
          <a:off x="1955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130694</xdr:rowOff>
    </xdr:from>
    <xdr:ext cx="762000" cy="259045"/>
    <xdr:sp macro="" textlink="">
      <xdr:nvSpPr>
        <xdr:cNvPr id="208" name="テキスト ボックス 207"/>
        <xdr:cNvSpPr txBox="1"/>
      </xdr:nvSpPr>
      <xdr:spPr>
        <a:xfrm>
          <a:off x="1066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139607</xdr:rowOff>
    </xdr:from>
    <xdr:to>
      <xdr:col>23</xdr:col>
      <xdr:colOff>184150</xdr:colOff>
      <xdr:row>81</xdr:row>
      <xdr:rowOff>69757</xdr:rowOff>
    </xdr:to>
    <xdr:sp macro="" textlink="">
      <xdr:nvSpPr>
        <xdr:cNvPr id="214" name="楕円 213"/>
        <xdr:cNvSpPr/>
      </xdr:nvSpPr>
      <xdr:spPr>
        <a:xfrm>
          <a:off x="4902200" y="13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60884</xdr:rowOff>
    </xdr:from>
    <xdr:ext cx="762000" cy="259045"/>
    <xdr:sp macro="" textlink="">
      <xdr:nvSpPr>
        <xdr:cNvPr id="215" name="人件費・物件費等の状況該当値テキスト"/>
        <xdr:cNvSpPr txBox="1"/>
      </xdr:nvSpPr>
      <xdr:spPr>
        <a:xfrm>
          <a:off x="5041900" y="137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143348</xdr:rowOff>
    </xdr:from>
    <xdr:to>
      <xdr:col>19</xdr:col>
      <xdr:colOff>184150</xdr:colOff>
      <xdr:row>81</xdr:row>
      <xdr:rowOff>73498</xdr:rowOff>
    </xdr:to>
    <xdr:sp macro="" textlink="">
      <xdr:nvSpPr>
        <xdr:cNvPr id="216" name="楕円 215"/>
        <xdr:cNvSpPr/>
      </xdr:nvSpPr>
      <xdr:spPr>
        <a:xfrm>
          <a:off x="4064000" y="13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83675</xdr:rowOff>
    </xdr:from>
    <xdr:ext cx="736600" cy="259045"/>
    <xdr:sp macro="" textlink="">
      <xdr:nvSpPr>
        <xdr:cNvPr id="217" name="テキスト ボックス 216"/>
        <xdr:cNvSpPr txBox="1"/>
      </xdr:nvSpPr>
      <xdr:spPr>
        <a:xfrm>
          <a:off x="3733800" y="136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128536</xdr:rowOff>
    </xdr:from>
    <xdr:to>
      <xdr:col>15</xdr:col>
      <xdr:colOff>133350</xdr:colOff>
      <xdr:row>81</xdr:row>
      <xdr:rowOff>58686</xdr:rowOff>
    </xdr:to>
    <xdr:sp macro="" textlink="">
      <xdr:nvSpPr>
        <xdr:cNvPr id="218" name="楕円 217"/>
        <xdr:cNvSpPr/>
      </xdr:nvSpPr>
      <xdr:spPr>
        <a:xfrm>
          <a:off x="3175000" y="138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68863</xdr:rowOff>
    </xdr:from>
    <xdr:ext cx="762000" cy="259045"/>
    <xdr:sp macro="" textlink="">
      <xdr:nvSpPr>
        <xdr:cNvPr id="219" name="テキスト ボックス 218"/>
        <xdr:cNvSpPr txBox="1"/>
      </xdr:nvSpPr>
      <xdr:spPr>
        <a:xfrm>
          <a:off x="2844800" y="13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125674</xdr:rowOff>
    </xdr:from>
    <xdr:to>
      <xdr:col>11</xdr:col>
      <xdr:colOff>82550</xdr:colOff>
      <xdr:row>81</xdr:row>
      <xdr:rowOff>55824</xdr:rowOff>
    </xdr:to>
    <xdr:sp macro="" textlink="">
      <xdr:nvSpPr>
        <xdr:cNvPr id="220" name="楕円 219"/>
        <xdr:cNvSpPr/>
      </xdr:nvSpPr>
      <xdr:spPr>
        <a:xfrm>
          <a:off x="2286000" y="138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66001</xdr:rowOff>
    </xdr:from>
    <xdr:ext cx="762000" cy="259045"/>
    <xdr:sp macro="" textlink="">
      <xdr:nvSpPr>
        <xdr:cNvPr id="221" name="テキスト ボックス 220"/>
        <xdr:cNvSpPr txBox="1"/>
      </xdr:nvSpPr>
      <xdr:spPr>
        <a:xfrm>
          <a:off x="1955800" y="1361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122296</xdr:rowOff>
    </xdr:from>
    <xdr:to>
      <xdr:col>7</xdr:col>
      <xdr:colOff>31750</xdr:colOff>
      <xdr:row>81</xdr:row>
      <xdr:rowOff>52446</xdr:rowOff>
    </xdr:to>
    <xdr:sp macro="" textlink="">
      <xdr:nvSpPr>
        <xdr:cNvPr id="222" name="楕円 221"/>
        <xdr:cNvSpPr/>
      </xdr:nvSpPr>
      <xdr:spPr>
        <a:xfrm>
          <a:off x="1397000" y="138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62623</xdr:rowOff>
    </xdr:from>
    <xdr:ext cx="762000" cy="259045"/>
    <xdr:sp macro="" textlink="">
      <xdr:nvSpPr>
        <xdr:cNvPr id="223" name="テキスト ボックス 222"/>
        <xdr:cNvSpPr txBox="1"/>
      </xdr:nvSpPr>
      <xdr:spPr>
        <a:xfrm>
          <a:off x="1066800" y="136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前年度の数値を引用しているため、前年度の分析とする。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（実質前々年度）よ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りもさらに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特別区人事委員会勧告により、給料表の増額改定を実施した影響による。類似団体中の順位は依然として下位に位置している。同一の給料表に基づく類似団体の中にあって、比較的、早期に主任主事や係長職等への昇任が遂げられていることが、結果的に指数を押し上げたと推察される。給与のさらなる適正化に向けて、今後も特殊勤務手当の見直しを検討し、時間外勤務手当の抑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5" name="直線コネクタ 254"/>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6"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26670</xdr:rowOff>
    </xdr:to>
    <xdr:cxnSp macro="">
      <xdr:nvCxnSpPr>
        <xdr:cNvPr id="258" name="直線コネクタ 257"/>
        <xdr:cNvCxnSpPr/>
      </xdr:nvCxnSpPr>
      <xdr:spPr>
        <a:xfrm>
          <a:off x="15290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0" name="テキスト ボックス 25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86</xdr:row>
      <xdr:rowOff>101600</xdr:rowOff>
    </xdr:to>
    <xdr:cxnSp macro="">
      <xdr:nvCxnSpPr>
        <xdr:cNvPr id="261" name="直線コネクタ 260"/>
        <xdr:cNvCxnSpPr/>
      </xdr:nvCxnSpPr>
      <xdr:spPr>
        <a:xfrm>
          <a:off x="14401800" y="14315439"/>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87</xdr:row>
      <xdr:rowOff>123189</xdr:rowOff>
    </xdr:to>
    <xdr:cxnSp macro="">
      <xdr:nvCxnSpPr>
        <xdr:cNvPr id="264" name="直線コネクタ 263"/>
        <xdr:cNvCxnSpPr/>
      </xdr:nvCxnSpPr>
      <xdr:spPr>
        <a:xfrm flipV="1">
          <a:off x="13512800" y="1431543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6" name="テキスト ボックス 265"/>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4" name="楕円 273"/>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5"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7" name="テキスト ボックス 276"/>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80" name="楕円 279"/>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120666</xdr:rowOff>
    </xdr:from>
    <xdr:ext cx="762000" cy="259045"/>
    <xdr:sp macro="" textlink="">
      <xdr:nvSpPr>
        <xdr:cNvPr id="281" name="テキスト ボックス 280"/>
        <xdr:cNvSpPr txBox="1"/>
      </xdr:nvSpPr>
      <xdr:spPr>
        <a:xfrm>
          <a:off x="14020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2" name="楕円 281"/>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3" name="テキスト ボックス 282"/>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平成３年度から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年度の三次にわたる「定員管理適正化計画」、</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年度の「定員適正化指針」</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年度からは「第二次定員適正化指針」</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2,373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人を削減し、類似団体内では最上位（最小）に位置し続けている。今後は「定員管理指針」に基づき、社会の変化に対応したサービス水準を確保し、効果的な行政運営に努めていく。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18748</xdr:rowOff>
    </xdr:from>
    <xdr:to>
      <xdr:col>81</xdr:col>
      <xdr:colOff>44450</xdr:colOff>
      <xdr:row>59</xdr:row>
      <xdr:rowOff>22195</xdr:rowOff>
    </xdr:to>
    <xdr:cxnSp macro="">
      <xdr:nvCxnSpPr>
        <xdr:cNvPr id="320" name="直線コネクタ 319"/>
        <xdr:cNvCxnSpPr/>
      </xdr:nvCxnSpPr>
      <xdr:spPr>
        <a:xfrm flipV="1">
          <a:off x="16179800" y="1013429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103189</xdr:rowOff>
    </xdr:from>
    <xdr:ext cx="762000" cy="259045"/>
    <xdr:sp macro="" textlink="">
      <xdr:nvSpPr>
        <xdr:cNvPr id="321" name="定員管理の状況平均値テキスト"/>
        <xdr:cNvSpPr txBox="1"/>
      </xdr:nvSpPr>
      <xdr:spPr>
        <a:xfrm>
          <a:off x="17106900" y="1021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24493</xdr:rowOff>
    </xdr:to>
    <xdr:cxnSp macro="">
      <xdr:nvCxnSpPr>
        <xdr:cNvPr id="323" name="直線コネクタ 322"/>
        <xdr:cNvCxnSpPr/>
      </xdr:nvCxnSpPr>
      <xdr:spPr>
        <a:xfrm flipV="1">
          <a:off x="15290800" y="1013774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58679</xdr:rowOff>
    </xdr:from>
    <xdr:ext cx="736600" cy="259045"/>
    <xdr:sp macro="" textlink="">
      <xdr:nvSpPr>
        <xdr:cNvPr id="325" name="テキスト ボックス 324"/>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24493</xdr:rowOff>
    </xdr:from>
    <xdr:to>
      <xdr:col>72</xdr:col>
      <xdr:colOff>203200</xdr:colOff>
      <xdr:row>59</xdr:row>
      <xdr:rowOff>26791</xdr:rowOff>
    </xdr:to>
    <xdr:cxnSp macro="">
      <xdr:nvCxnSpPr>
        <xdr:cNvPr id="326" name="直線コネクタ 325"/>
        <xdr:cNvCxnSpPr/>
      </xdr:nvCxnSpPr>
      <xdr:spPr>
        <a:xfrm flipV="1">
          <a:off x="14401800" y="1014004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28" name="テキスト ボックス 327"/>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26791</xdr:rowOff>
    </xdr:from>
    <xdr:to>
      <xdr:col>68</xdr:col>
      <xdr:colOff>152400</xdr:colOff>
      <xdr:row>59</xdr:row>
      <xdr:rowOff>38281</xdr:rowOff>
    </xdr:to>
    <xdr:cxnSp macro="">
      <xdr:nvCxnSpPr>
        <xdr:cNvPr id="329" name="直線コネクタ 328"/>
        <xdr:cNvCxnSpPr/>
      </xdr:nvCxnSpPr>
      <xdr:spPr>
        <a:xfrm flipV="1">
          <a:off x="13512800" y="1014234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65573</xdr:rowOff>
    </xdr:from>
    <xdr:ext cx="762000" cy="259045"/>
    <xdr:sp macro="" textlink="">
      <xdr:nvSpPr>
        <xdr:cNvPr id="331" name="テキスト ボックス 330"/>
        <xdr:cNvSpPr txBox="1"/>
      </xdr:nvSpPr>
      <xdr:spPr>
        <a:xfrm>
          <a:off x="14020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3" name="テキスト ボックス 332"/>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139398</xdr:rowOff>
    </xdr:from>
    <xdr:to>
      <xdr:col>81</xdr:col>
      <xdr:colOff>95250</xdr:colOff>
      <xdr:row>59</xdr:row>
      <xdr:rowOff>69548</xdr:rowOff>
    </xdr:to>
    <xdr:sp macro="" textlink="">
      <xdr:nvSpPr>
        <xdr:cNvPr id="339" name="楕円 338"/>
        <xdr:cNvSpPr/>
      </xdr:nvSpPr>
      <xdr:spPr>
        <a:xfrm>
          <a:off x="169672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60675</xdr:rowOff>
    </xdr:from>
    <xdr:ext cx="762000" cy="259045"/>
    <xdr:sp macro="" textlink="">
      <xdr:nvSpPr>
        <xdr:cNvPr id="340" name="定員管理の状況該当値テキスト"/>
        <xdr:cNvSpPr txBox="1"/>
      </xdr:nvSpPr>
      <xdr:spPr>
        <a:xfrm>
          <a:off x="17106900" y="1000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142845</xdr:rowOff>
    </xdr:from>
    <xdr:to>
      <xdr:col>77</xdr:col>
      <xdr:colOff>95250</xdr:colOff>
      <xdr:row>59</xdr:row>
      <xdr:rowOff>72995</xdr:rowOff>
    </xdr:to>
    <xdr:sp macro="" textlink="">
      <xdr:nvSpPr>
        <xdr:cNvPr id="341" name="楕円 340"/>
        <xdr:cNvSpPr/>
      </xdr:nvSpPr>
      <xdr:spPr>
        <a:xfrm>
          <a:off x="16129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83172</xdr:rowOff>
    </xdr:from>
    <xdr:ext cx="736600" cy="259045"/>
    <xdr:sp macro="" textlink="">
      <xdr:nvSpPr>
        <xdr:cNvPr id="342" name="テキスト ボックス 341"/>
        <xdr:cNvSpPr txBox="1"/>
      </xdr:nvSpPr>
      <xdr:spPr>
        <a:xfrm>
          <a:off x="15798800" y="985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145143</xdr:rowOff>
    </xdr:from>
    <xdr:to>
      <xdr:col>73</xdr:col>
      <xdr:colOff>44450</xdr:colOff>
      <xdr:row>59</xdr:row>
      <xdr:rowOff>75293</xdr:rowOff>
    </xdr:to>
    <xdr:sp macro="" textlink="">
      <xdr:nvSpPr>
        <xdr:cNvPr id="343" name="楕円 342"/>
        <xdr:cNvSpPr/>
      </xdr:nvSpPr>
      <xdr:spPr>
        <a:xfrm>
          <a:off x="15240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85470</xdr:rowOff>
    </xdr:from>
    <xdr:ext cx="762000" cy="259045"/>
    <xdr:sp macro="" textlink="">
      <xdr:nvSpPr>
        <xdr:cNvPr id="344" name="テキスト ボックス 343"/>
        <xdr:cNvSpPr txBox="1"/>
      </xdr:nvSpPr>
      <xdr:spPr>
        <a:xfrm>
          <a:off x="14909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147441</xdr:rowOff>
    </xdr:from>
    <xdr:to>
      <xdr:col>68</xdr:col>
      <xdr:colOff>203200</xdr:colOff>
      <xdr:row>59</xdr:row>
      <xdr:rowOff>77591</xdr:rowOff>
    </xdr:to>
    <xdr:sp macro="" textlink="">
      <xdr:nvSpPr>
        <xdr:cNvPr id="345" name="楕円 344"/>
        <xdr:cNvSpPr/>
      </xdr:nvSpPr>
      <xdr:spPr>
        <a:xfrm>
          <a:off x="14351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87768</xdr:rowOff>
    </xdr:from>
    <xdr:ext cx="762000" cy="259045"/>
    <xdr:sp macro="" textlink="">
      <xdr:nvSpPr>
        <xdr:cNvPr id="346" name="テキスト ボックス 345"/>
        <xdr:cNvSpPr txBox="1"/>
      </xdr:nvSpPr>
      <xdr:spPr>
        <a:xfrm>
          <a:off x="14020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47" name="楕円 346"/>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48" name="テキスト ボックス 347"/>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年度は新規起債額の発行を抑制したことなどで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公共施設の老朽化により、特に学校施設の更新経費が増加するため、新規の起債による比率上昇も見込まれているが、可能な限り起債額が元金償還額を上回らないように努めていく。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引き続き適債事業を精査するとともに、施設ごとの個別計画を策定し、施設見直しや基金の活用などを図り、適正水準を維持していく。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42</xdr:row>
      <xdr:rowOff>125942</xdr:rowOff>
    </xdr:to>
    <xdr:cxnSp macro="">
      <xdr:nvCxnSpPr>
        <xdr:cNvPr id="379" name="直線コネクタ 378"/>
        <xdr:cNvCxnSpPr/>
      </xdr:nvCxnSpPr>
      <xdr:spPr>
        <a:xfrm flipV="1">
          <a:off x="16179800" y="6904567"/>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125942</xdr:rowOff>
    </xdr:from>
    <xdr:to>
      <xdr:col>77</xdr:col>
      <xdr:colOff>44450</xdr:colOff>
      <xdr:row>43</xdr:row>
      <xdr:rowOff>115358</xdr:rowOff>
    </xdr:to>
    <xdr:cxnSp macro="">
      <xdr:nvCxnSpPr>
        <xdr:cNvPr id="382" name="直線コネクタ 381"/>
        <xdr:cNvCxnSpPr/>
      </xdr:nvCxnSpPr>
      <xdr:spPr>
        <a:xfrm flipV="1">
          <a:off x="15290800" y="732684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4" name="テキスト ボックス 38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115358</xdr:rowOff>
    </xdr:from>
    <xdr:to>
      <xdr:col>72</xdr:col>
      <xdr:colOff>203200</xdr:colOff>
      <xdr:row>43</xdr:row>
      <xdr:rowOff>135467</xdr:rowOff>
    </xdr:to>
    <xdr:cxnSp macro="">
      <xdr:nvCxnSpPr>
        <xdr:cNvPr id="385" name="直線コネクタ 384"/>
        <xdr:cNvCxnSpPr/>
      </xdr:nvCxnSpPr>
      <xdr:spPr>
        <a:xfrm flipV="1">
          <a:off x="14401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85725</xdr:rowOff>
    </xdr:from>
    <xdr:to>
      <xdr:col>68</xdr:col>
      <xdr:colOff>152400</xdr:colOff>
      <xdr:row>43</xdr:row>
      <xdr:rowOff>135467</xdr:rowOff>
    </xdr:to>
    <xdr:cxnSp macro="">
      <xdr:nvCxnSpPr>
        <xdr:cNvPr id="388" name="直線コネクタ 387"/>
        <xdr:cNvCxnSpPr/>
      </xdr:nvCxnSpPr>
      <xdr:spPr>
        <a:xfrm>
          <a:off x="13512800" y="728662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0" name="テキスト ボックス 38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399" name="公債費負担の状況該当値テキスト"/>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75142</xdr:rowOff>
    </xdr:from>
    <xdr:to>
      <xdr:col>77</xdr:col>
      <xdr:colOff>95250</xdr:colOff>
      <xdr:row>43</xdr:row>
      <xdr:rowOff>5292</xdr:rowOff>
    </xdr:to>
    <xdr:sp macro="" textlink="">
      <xdr:nvSpPr>
        <xdr:cNvPr id="400" name="楕円 399"/>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161519</xdr:rowOff>
    </xdr:from>
    <xdr:ext cx="736600" cy="259045"/>
    <xdr:sp macro="" textlink="">
      <xdr:nvSpPr>
        <xdr:cNvPr id="401" name="テキスト ボックス 400"/>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64558</xdr:rowOff>
    </xdr:from>
    <xdr:to>
      <xdr:col>73</xdr:col>
      <xdr:colOff>44450</xdr:colOff>
      <xdr:row>43</xdr:row>
      <xdr:rowOff>166158</xdr:rowOff>
    </xdr:to>
    <xdr:sp macro="" textlink="">
      <xdr:nvSpPr>
        <xdr:cNvPr id="402" name="楕円 401"/>
        <xdr:cNvSpPr/>
      </xdr:nvSpPr>
      <xdr:spPr>
        <a:xfrm>
          <a:off x="15240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150935</xdr:rowOff>
    </xdr:from>
    <xdr:ext cx="762000" cy="259045"/>
    <xdr:sp macro="" textlink="">
      <xdr:nvSpPr>
        <xdr:cNvPr id="403" name="テキスト ボックス 402"/>
        <xdr:cNvSpPr txBox="1"/>
      </xdr:nvSpPr>
      <xdr:spPr>
        <a:xfrm>
          <a:off x="14909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4" name="楕円 40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5" name="テキスト ボックス 40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34925</xdr:rowOff>
    </xdr:from>
    <xdr:to>
      <xdr:col>64</xdr:col>
      <xdr:colOff>152400</xdr:colOff>
      <xdr:row>42</xdr:row>
      <xdr:rowOff>136525</xdr:rowOff>
    </xdr:to>
    <xdr:sp macro="" textlink="">
      <xdr:nvSpPr>
        <xdr:cNvPr id="406" name="楕円 405"/>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121302</xdr:rowOff>
    </xdr:from>
    <xdr:ext cx="762000" cy="259045"/>
    <xdr:sp macro="" textlink="">
      <xdr:nvSpPr>
        <xdr:cNvPr id="407" name="テキスト ボックス 406"/>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将来負担額は、特別区債残高・債務負担行為による支出予定額・退職手当支給予定額等の合計で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億円であった。一方、基金残高等将来負担額から控除される充当可能財源等は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億円で、将来負担額を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1951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億円と大きく上回るため、将来負担比率は算定されなかった。このように健全な状態にあるが、今後は、老朽施設の改修等により債務負担行為額の増大が見込まれ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ため、引き続き財政の健全化に努めていく。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年度以降、「定員管理適正化計画」「定員適正化指針」に基づき、指定管理者制度導入や技能系職員退職不補充、保育園民営化等により、平成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人超の常勤職員定数の削減など効果を挙げてきた。平成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年度の職員給は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給与改定等により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人件費比率も前年度比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。今後も「定員管理指針」に基づいた定員管理と人件費の抑制に努めていく。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75293</xdr:rowOff>
    </xdr:to>
    <xdr:cxnSp macro="">
      <xdr:nvCxnSpPr>
        <xdr:cNvPr id="68" name="直線コネクタ 67"/>
        <xdr:cNvCxnSpPr/>
      </xdr:nvCxnSpPr>
      <xdr:spPr>
        <a:xfrm>
          <a:off x="3987800" y="603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31750</xdr:rowOff>
    </xdr:to>
    <xdr:cxnSp macro="">
      <xdr:nvCxnSpPr>
        <xdr:cNvPr id="71" name="直線コネクタ 70"/>
        <xdr:cNvCxnSpPr/>
      </xdr:nvCxnSpPr>
      <xdr:spPr>
        <a:xfrm>
          <a:off x="3098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151493</xdr:rowOff>
    </xdr:to>
    <xdr:cxnSp macro="">
      <xdr:nvCxnSpPr>
        <xdr:cNvPr id="74" name="直線コネクタ 73"/>
        <xdr:cNvCxnSpPr/>
      </xdr:nvCxnSpPr>
      <xdr:spPr>
        <a:xfrm flipV="1">
          <a:off x="2209800" y="6032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76" name="テキスト ボックス 75"/>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36</xdr:row>
      <xdr:rowOff>88900</xdr:rowOff>
    </xdr:to>
    <xdr:cxnSp macro="">
      <xdr:nvCxnSpPr>
        <xdr:cNvPr id="77" name="直線コネクタ 76"/>
        <xdr:cNvCxnSpPr/>
      </xdr:nvCxnSpPr>
      <xdr:spPr>
        <a:xfrm flipV="1">
          <a:off x="1320800" y="6152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91" name="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2" name="テキスト ボックス 91"/>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6" name="テキスト ボックス 95"/>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中央図書館の管理運営事業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、足立保健所管理運営事務の増などにより経常的経費一般財源が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％）の増額となった。経常収支比率でも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位と低い水準になっているが、今後も行政評価を活用した事務事業の見直し等による「選択と集中」を進め、事業の重点化を図っていく。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53521</xdr:rowOff>
    </xdr:from>
    <xdr:to>
      <xdr:col>82</xdr:col>
      <xdr:colOff>107950</xdr:colOff>
      <xdr:row>13</xdr:row>
      <xdr:rowOff>118836</xdr:rowOff>
    </xdr:to>
    <xdr:cxnSp macro="">
      <xdr:nvCxnSpPr>
        <xdr:cNvPr id="131" name="直線コネクタ 130"/>
        <xdr:cNvCxnSpPr/>
      </xdr:nvCxnSpPr>
      <xdr:spPr>
        <a:xfrm>
          <a:off x="15671800" y="22823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138084</xdr:rowOff>
    </xdr:from>
    <xdr:ext cx="762000" cy="259045"/>
    <xdr:sp macro="" textlink="">
      <xdr:nvSpPr>
        <xdr:cNvPr id="132"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20864</xdr:rowOff>
    </xdr:from>
    <xdr:to>
      <xdr:col>78</xdr:col>
      <xdr:colOff>69850</xdr:colOff>
      <xdr:row>13</xdr:row>
      <xdr:rowOff>53521</xdr:rowOff>
    </xdr:to>
    <xdr:cxnSp macro="">
      <xdr:nvCxnSpPr>
        <xdr:cNvPr id="134" name="直線コネクタ 133"/>
        <xdr:cNvCxnSpPr/>
      </xdr:nvCxnSpPr>
      <xdr:spPr>
        <a:xfrm>
          <a:off x="14782800" y="2249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6" name="テキスト ボックス 135"/>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20864</xdr:rowOff>
    </xdr:from>
    <xdr:to>
      <xdr:col>73</xdr:col>
      <xdr:colOff>180975</xdr:colOff>
      <xdr:row>13</xdr:row>
      <xdr:rowOff>135164</xdr:rowOff>
    </xdr:to>
    <xdr:cxnSp macro="">
      <xdr:nvCxnSpPr>
        <xdr:cNvPr id="137" name="直線コネクタ 136"/>
        <xdr:cNvCxnSpPr/>
      </xdr:nvCxnSpPr>
      <xdr:spPr>
        <a:xfrm flipV="1">
          <a:off x="13893800" y="22497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39" name="テキスト ボックス 138"/>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29029</xdr:rowOff>
    </xdr:to>
    <xdr:cxnSp macro="">
      <xdr:nvCxnSpPr>
        <xdr:cNvPr id="140" name="直線コネクタ 139"/>
        <xdr:cNvCxnSpPr/>
      </xdr:nvCxnSpPr>
      <xdr:spPr>
        <a:xfrm flipV="1">
          <a:off x="13004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2" name="テキスト ボックス 141"/>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4" name="テキスト ボックス 143"/>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68036</xdr:rowOff>
    </xdr:from>
    <xdr:to>
      <xdr:col>82</xdr:col>
      <xdr:colOff>158750</xdr:colOff>
      <xdr:row>13</xdr:row>
      <xdr:rowOff>169636</xdr:rowOff>
    </xdr:to>
    <xdr:sp macro="" textlink="">
      <xdr:nvSpPr>
        <xdr:cNvPr id="150" name="楕円 149"/>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148063</xdr:rowOff>
    </xdr:from>
    <xdr:ext cx="762000" cy="259045"/>
    <xdr:sp macro="" textlink="">
      <xdr:nvSpPr>
        <xdr:cNvPr id="151" name="物件費該当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2721</xdr:rowOff>
    </xdr:from>
    <xdr:to>
      <xdr:col>78</xdr:col>
      <xdr:colOff>120650</xdr:colOff>
      <xdr:row>13</xdr:row>
      <xdr:rowOff>104321</xdr:rowOff>
    </xdr:to>
    <xdr:sp macro="" textlink="">
      <xdr:nvSpPr>
        <xdr:cNvPr id="152" name="楕円 151"/>
        <xdr:cNvSpPr/>
      </xdr:nvSpPr>
      <xdr:spPr>
        <a:xfrm>
          <a:off x="15621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114498</xdr:rowOff>
    </xdr:from>
    <xdr:ext cx="736600" cy="259045"/>
    <xdr:sp macro="" textlink="">
      <xdr:nvSpPr>
        <xdr:cNvPr id="153" name="テキスト ボックス 152"/>
        <xdr:cNvSpPr txBox="1"/>
      </xdr:nvSpPr>
      <xdr:spPr>
        <a:xfrm>
          <a:off x="15290800" y="200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141514</xdr:rowOff>
    </xdr:from>
    <xdr:to>
      <xdr:col>74</xdr:col>
      <xdr:colOff>31750</xdr:colOff>
      <xdr:row>13</xdr:row>
      <xdr:rowOff>71664</xdr:rowOff>
    </xdr:to>
    <xdr:sp macro="" textlink="">
      <xdr:nvSpPr>
        <xdr:cNvPr id="154" name="楕円 153"/>
        <xdr:cNvSpPr/>
      </xdr:nvSpPr>
      <xdr:spPr>
        <a:xfrm>
          <a:off x="14732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81841</xdr:rowOff>
    </xdr:from>
    <xdr:ext cx="762000" cy="259045"/>
    <xdr:sp macro="" textlink="">
      <xdr:nvSpPr>
        <xdr:cNvPr id="155" name="テキスト ボックス 154"/>
        <xdr:cNvSpPr txBox="1"/>
      </xdr:nvSpPr>
      <xdr:spPr>
        <a:xfrm>
          <a:off x="14401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6" name="楕円 155"/>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7" name="テキスト ボックス 156"/>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8" name="楕円 157"/>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9" name="テキスト ボックス 158"/>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億円で、歳出全体の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％を占めている。経常的経費一般財源では、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私立保育園の運営費助成事業で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、障がい者自立支援給付費支給事業で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ことが主な要因である。今後も待機児童対策、高齢者の増加に伴う社会保障関係費の増加が見込まれるが、生活保護の適正化等歳出抑制に努める。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165862</xdr:rowOff>
    </xdr:from>
    <xdr:to>
      <xdr:col>24</xdr:col>
      <xdr:colOff>25400</xdr:colOff>
      <xdr:row>60</xdr:row>
      <xdr:rowOff>21844</xdr:rowOff>
    </xdr:to>
    <xdr:cxnSp macro="">
      <xdr:nvCxnSpPr>
        <xdr:cNvPr id="190" name="直線コネクタ 189"/>
        <xdr:cNvCxnSpPr/>
      </xdr:nvCxnSpPr>
      <xdr:spPr>
        <a:xfrm>
          <a:off x="3987800" y="102814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117856</xdr:rowOff>
    </xdr:from>
    <xdr:to>
      <xdr:col>19</xdr:col>
      <xdr:colOff>187325</xdr:colOff>
      <xdr:row>59</xdr:row>
      <xdr:rowOff>165862</xdr:rowOff>
    </xdr:to>
    <xdr:cxnSp macro="">
      <xdr:nvCxnSpPr>
        <xdr:cNvPr id="193" name="直線コネクタ 192"/>
        <xdr:cNvCxnSpPr/>
      </xdr:nvCxnSpPr>
      <xdr:spPr>
        <a:xfrm>
          <a:off x="3098800" y="1006195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117856</xdr:rowOff>
    </xdr:from>
    <xdr:to>
      <xdr:col>15</xdr:col>
      <xdr:colOff>98425</xdr:colOff>
      <xdr:row>59</xdr:row>
      <xdr:rowOff>83566</xdr:rowOff>
    </xdr:to>
    <xdr:cxnSp macro="">
      <xdr:nvCxnSpPr>
        <xdr:cNvPr id="196" name="直線コネクタ 195"/>
        <xdr:cNvCxnSpPr/>
      </xdr:nvCxnSpPr>
      <xdr:spPr>
        <a:xfrm flipV="1">
          <a:off x="2209800" y="100619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56134</xdr:rowOff>
    </xdr:from>
    <xdr:to>
      <xdr:col>11</xdr:col>
      <xdr:colOff>9525</xdr:colOff>
      <xdr:row>59</xdr:row>
      <xdr:rowOff>83566</xdr:rowOff>
    </xdr:to>
    <xdr:cxnSp macro="">
      <xdr:nvCxnSpPr>
        <xdr:cNvPr id="199" name="直線コネクタ 198"/>
        <xdr:cNvCxnSpPr/>
      </xdr:nvCxnSpPr>
      <xdr:spPr>
        <a:xfrm>
          <a:off x="1320800" y="10171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142494</xdr:rowOff>
    </xdr:from>
    <xdr:to>
      <xdr:col>24</xdr:col>
      <xdr:colOff>76200</xdr:colOff>
      <xdr:row>60</xdr:row>
      <xdr:rowOff>72644</xdr:rowOff>
    </xdr:to>
    <xdr:sp macro="" textlink="">
      <xdr:nvSpPr>
        <xdr:cNvPr id="209" name="楕円 208"/>
        <xdr:cNvSpPr/>
      </xdr:nvSpPr>
      <xdr:spPr>
        <a:xfrm>
          <a:off x="4775200" y="102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51071</xdr:rowOff>
    </xdr:from>
    <xdr:ext cx="762000" cy="259045"/>
    <xdr:sp macro="" textlink="">
      <xdr:nvSpPr>
        <xdr:cNvPr id="210" name="扶助費該当値テキスト"/>
        <xdr:cNvSpPr txBox="1"/>
      </xdr:nvSpPr>
      <xdr:spPr>
        <a:xfrm>
          <a:off x="4914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115062</xdr:rowOff>
    </xdr:from>
    <xdr:to>
      <xdr:col>20</xdr:col>
      <xdr:colOff>38100</xdr:colOff>
      <xdr:row>60</xdr:row>
      <xdr:rowOff>45212</xdr:rowOff>
    </xdr:to>
    <xdr:sp macro="" textlink="">
      <xdr:nvSpPr>
        <xdr:cNvPr id="211" name="楕円 210"/>
        <xdr:cNvSpPr/>
      </xdr:nvSpPr>
      <xdr:spPr>
        <a:xfrm>
          <a:off x="3937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29989</xdr:rowOff>
    </xdr:from>
    <xdr:ext cx="736600" cy="259045"/>
    <xdr:sp macro="" textlink="">
      <xdr:nvSpPr>
        <xdr:cNvPr id="212" name="テキスト ボックス 211"/>
        <xdr:cNvSpPr txBox="1"/>
      </xdr:nvSpPr>
      <xdr:spPr>
        <a:xfrm>
          <a:off x="3606800" y="103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67056</xdr:rowOff>
    </xdr:from>
    <xdr:to>
      <xdr:col>15</xdr:col>
      <xdr:colOff>149225</xdr:colOff>
      <xdr:row>58</xdr:row>
      <xdr:rowOff>168656</xdr:rowOff>
    </xdr:to>
    <xdr:sp macro="" textlink="">
      <xdr:nvSpPr>
        <xdr:cNvPr id="213" name="楕円 212"/>
        <xdr:cNvSpPr/>
      </xdr:nvSpPr>
      <xdr:spPr>
        <a:xfrm>
          <a:off x="3048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153433</xdr:rowOff>
    </xdr:from>
    <xdr:ext cx="762000" cy="259045"/>
    <xdr:sp macro="" textlink="">
      <xdr:nvSpPr>
        <xdr:cNvPr id="214" name="テキスト ボックス 213"/>
        <xdr:cNvSpPr txBox="1"/>
      </xdr:nvSpPr>
      <xdr:spPr>
        <a:xfrm>
          <a:off x="2717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32766</xdr:rowOff>
    </xdr:from>
    <xdr:to>
      <xdr:col>11</xdr:col>
      <xdr:colOff>60325</xdr:colOff>
      <xdr:row>59</xdr:row>
      <xdr:rowOff>134366</xdr:rowOff>
    </xdr:to>
    <xdr:sp macro="" textlink="">
      <xdr:nvSpPr>
        <xdr:cNvPr id="215" name="楕円 214"/>
        <xdr:cNvSpPr/>
      </xdr:nvSpPr>
      <xdr:spPr>
        <a:xfrm>
          <a:off x="2159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119143</xdr:rowOff>
    </xdr:from>
    <xdr:ext cx="762000" cy="259045"/>
    <xdr:sp macro="" textlink="">
      <xdr:nvSpPr>
        <xdr:cNvPr id="216" name="テキスト ボックス 215"/>
        <xdr:cNvSpPr txBox="1"/>
      </xdr:nvSpPr>
      <xdr:spPr>
        <a:xfrm>
          <a:off x="1828800" y="102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5334</xdr:rowOff>
    </xdr:from>
    <xdr:to>
      <xdr:col>6</xdr:col>
      <xdr:colOff>171450</xdr:colOff>
      <xdr:row>59</xdr:row>
      <xdr:rowOff>106934</xdr:rowOff>
    </xdr:to>
    <xdr:sp macro="" textlink="">
      <xdr:nvSpPr>
        <xdr:cNvPr id="217" name="楕円 216"/>
        <xdr:cNvSpPr/>
      </xdr:nvSpPr>
      <xdr:spPr>
        <a:xfrm>
          <a:off x="1270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91711</xdr:rowOff>
    </xdr:from>
    <xdr:ext cx="762000" cy="259045"/>
    <xdr:sp macro="" textlink="">
      <xdr:nvSpPr>
        <xdr:cNvPr id="218" name="テキスト ボックス 217"/>
        <xdr:cNvSpPr txBox="1"/>
      </xdr:nvSpPr>
      <xdr:spPr>
        <a:xfrm>
          <a:off x="939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国民健康保険の各特別会計への繰出金は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経常的経費充当一般財源等が合計で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％増）した</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維持補修費も小学校施設の維持補修費等の増により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千万円増額（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％増）した</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経常的一般財源も増額となった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類似団体内順位は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上がった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。行政評価を活用した事務事業の見直し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「選択と集中」による事業の重点化を進め</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経費の抑制を図る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46990</xdr:rowOff>
    </xdr:to>
    <xdr:cxnSp macro="">
      <xdr:nvCxnSpPr>
        <xdr:cNvPr id="249" name="直線コネクタ 248"/>
        <xdr:cNvCxnSpPr/>
      </xdr:nvCxnSpPr>
      <xdr:spPr>
        <a:xfrm>
          <a:off x="15671800" y="1013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59</xdr:row>
      <xdr:rowOff>24130</xdr:rowOff>
    </xdr:to>
    <xdr:cxnSp macro="">
      <xdr:nvCxnSpPr>
        <xdr:cNvPr id="252" name="直線コネクタ 251"/>
        <xdr:cNvCxnSpPr/>
      </xdr:nvCxnSpPr>
      <xdr:spPr>
        <a:xfrm>
          <a:off x="14782800" y="99339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12700</xdr:rowOff>
    </xdr:to>
    <xdr:cxnSp macro="">
      <xdr:nvCxnSpPr>
        <xdr:cNvPr id="255" name="直線コネクタ 254"/>
        <xdr:cNvCxnSpPr/>
      </xdr:nvCxnSpPr>
      <xdr:spPr>
        <a:xfrm flipV="1">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58" name="直線コネクタ 257"/>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2" name="テキスト ボックス 26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8" name="楕円 267"/>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9"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5" name="テキスト ボックス 274"/>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補助費では、認証保育所運営経費助成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、私立幼稚園等園児保護者負担軽減事業の減などにより経常的経費一般財源が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ポイントの減少となった。今後も、交付実績についてはホームページにおける公表を続け、透明性の向上を図っていく。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50800</xdr:rowOff>
    </xdr:to>
    <xdr:cxnSp macro="">
      <xdr:nvCxnSpPr>
        <xdr:cNvPr id="310" name="直線コネクタ 309"/>
        <xdr:cNvCxnSpPr/>
      </xdr:nvCxnSpPr>
      <xdr:spPr>
        <a:xfrm flipV="1">
          <a:off x="15671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39</xdr:row>
      <xdr:rowOff>107950</xdr:rowOff>
    </xdr:to>
    <xdr:cxnSp macro="">
      <xdr:nvCxnSpPr>
        <xdr:cNvPr id="313" name="直線コネクタ 312"/>
        <xdr:cNvCxnSpPr/>
      </xdr:nvCxnSpPr>
      <xdr:spPr>
        <a:xfrm flipV="1">
          <a:off x="14782800" y="6223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39</xdr:row>
      <xdr:rowOff>107950</xdr:rowOff>
    </xdr:to>
    <xdr:cxnSp macro="">
      <xdr:nvCxnSpPr>
        <xdr:cNvPr id="316" name="直線コネクタ 315"/>
        <xdr:cNvCxnSpPr/>
      </xdr:nvCxnSpPr>
      <xdr:spPr>
        <a:xfrm>
          <a:off x="13893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18" name="テキスト ボックス 317"/>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40</xdr:row>
      <xdr:rowOff>50800</xdr:rowOff>
    </xdr:to>
    <xdr:cxnSp macro="">
      <xdr:nvCxnSpPr>
        <xdr:cNvPr id="319" name="直線コネクタ 318"/>
        <xdr:cNvCxnSpPr/>
      </xdr:nvCxnSpPr>
      <xdr:spPr>
        <a:xfrm flipV="1">
          <a:off x="13004800" y="679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1" name="テキスト ボックス 320"/>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0"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1" name="楕円 330"/>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2" name="テキスト ボックス 331"/>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3" name="楕円 332"/>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4" name="テキスト ボックス 333"/>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5" name="楕円 334"/>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168927</xdr:rowOff>
    </xdr:from>
    <xdr:ext cx="762000" cy="259045"/>
    <xdr:sp macro="" textlink="">
      <xdr:nvSpPr>
        <xdr:cNvPr id="336" name="テキスト ボックス 335"/>
        <xdr:cNvSpPr txBox="1"/>
      </xdr:nvSpPr>
      <xdr:spPr>
        <a:xfrm>
          <a:off x="13512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7" name="楕円 336"/>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111777</xdr:rowOff>
    </xdr:from>
    <xdr:ext cx="762000" cy="259045"/>
    <xdr:sp macro="" textlink="">
      <xdr:nvSpPr>
        <xdr:cNvPr id="338" name="テキスト ボックス 337"/>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新規起債額を元金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償還額以下に抑制し、前年度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高も着実に減らしているが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今後は学校等老朽化した施設の更新経費が増加するため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新規の起債による比率上昇も見込まれるが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起債額と元金償還額の適正なバランスに留意し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施設ごとの個別計画による施設見直しを図り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81</xdr:row>
      <xdr:rowOff>1270</xdr:rowOff>
    </xdr:to>
    <xdr:cxnSp macro="">
      <xdr:nvCxnSpPr>
        <xdr:cNvPr id="363" name="直線コネクタ 362"/>
        <xdr:cNvCxnSpPr/>
      </xdr:nvCxnSpPr>
      <xdr:spPr>
        <a:xfrm flipV="1">
          <a:off x="4826000" y="12768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4"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5" name="直線コネクタ 364"/>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58420</xdr:rowOff>
    </xdr:to>
    <xdr:cxnSp macro="">
      <xdr:nvCxnSpPr>
        <xdr:cNvPr id="368" name="直線コネクタ 367"/>
        <xdr:cNvCxnSpPr/>
      </xdr:nvCxnSpPr>
      <xdr:spPr>
        <a:xfrm>
          <a:off x="3987800" y="1343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9"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0" name="フローチャート: 判断 369"/>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80</xdr:row>
      <xdr:rowOff>12700</xdr:rowOff>
    </xdr:to>
    <xdr:cxnSp macro="">
      <xdr:nvCxnSpPr>
        <xdr:cNvPr id="371" name="直線コネクタ 370"/>
        <xdr:cNvCxnSpPr/>
      </xdr:nvCxnSpPr>
      <xdr:spPr>
        <a:xfrm flipV="1">
          <a:off x="3098800" y="134315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2" name="フローチャート: 判断 371"/>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3" name="テキスト ボックス 372"/>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12700</xdr:rowOff>
    </xdr:to>
    <xdr:cxnSp macro="">
      <xdr:nvCxnSpPr>
        <xdr:cNvPr id="374" name="直線コネクタ 373"/>
        <xdr:cNvCxnSpPr/>
      </xdr:nvCxnSpPr>
      <xdr:spPr>
        <a:xfrm>
          <a:off x="2209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156211</xdr:rowOff>
    </xdr:from>
    <xdr:to>
      <xdr:col>15</xdr:col>
      <xdr:colOff>149225</xdr:colOff>
      <xdr:row>78</xdr:row>
      <xdr:rowOff>86361</xdr:rowOff>
    </xdr:to>
    <xdr:sp macro="" textlink="">
      <xdr:nvSpPr>
        <xdr:cNvPr id="375" name="フローチャート: 判断 37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76" name="テキスト ボックス 37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81</xdr:row>
      <xdr:rowOff>69850</xdr:rowOff>
    </xdr:to>
    <xdr:cxnSp macro="">
      <xdr:nvCxnSpPr>
        <xdr:cNvPr id="377" name="直線コネクタ 376"/>
        <xdr:cNvCxnSpPr/>
      </xdr:nvCxnSpPr>
      <xdr:spPr>
        <a:xfrm flipV="1">
          <a:off x="1320800" y="1372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78" name="フローチャート: 判断 377"/>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79" name="テキスト ボックス 378"/>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80" name="フローチャート: 判断 379"/>
        <xdr:cNvSpPr/>
      </xdr:nvSpPr>
      <xdr:spPr>
        <a:xfrm>
          <a:off x="1270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5097</xdr:rowOff>
    </xdr:from>
    <xdr:ext cx="762000" cy="259045"/>
    <xdr:sp macro="" textlink="">
      <xdr:nvSpPr>
        <xdr:cNvPr id="381" name="テキスト ボックス 380"/>
        <xdr:cNvSpPr txBox="1"/>
      </xdr:nvSpPr>
      <xdr:spPr>
        <a:xfrm>
          <a:off x="939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7" name="楕円 386"/>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8"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9" name="楕円 38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0" name="テキスト ボックス 38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1" name="楕円 390"/>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2" name="テキスト ボックス 391"/>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3" name="楕円 39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4" name="テキスト ボックス 39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95" name="楕円 394"/>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96" name="テキスト ボックス 395"/>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順位を下げたが、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引き続き類似団体内で上位に位置している。これは、事務事業見直し等による不断の行政改革の成果と考えられる。数値は前年度よりも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類似団体平均よりも抑えられており、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適正な状態を維持している。今後もより一層新たな歳入の確保とともに、歳出抑制を図り、見直しを行っていく。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4" name="直線コネクタ 423"/>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5"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6" name="直線コネクタ 425"/>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27"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28" name="直線コネクタ 427"/>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157480</xdr:rowOff>
    </xdr:to>
    <xdr:cxnSp macro="">
      <xdr:nvCxnSpPr>
        <xdr:cNvPr id="429" name="直線コネクタ 428"/>
        <xdr:cNvCxnSpPr/>
      </xdr:nvCxnSpPr>
      <xdr:spPr>
        <a:xfrm>
          <a:off x="15671800" y="131038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0" name="公債費以外平均値テキスト"/>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1" name="フローチャート: 判断 430"/>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73661</xdr:rowOff>
    </xdr:to>
    <xdr:cxnSp macro="">
      <xdr:nvCxnSpPr>
        <xdr:cNvPr id="432" name="直線コネクタ 431"/>
        <xdr:cNvCxnSpPr/>
      </xdr:nvCxnSpPr>
      <xdr:spPr>
        <a:xfrm>
          <a:off x="14782800" y="12951460"/>
          <a:ext cx="8890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77</xdr:row>
      <xdr:rowOff>8889</xdr:rowOff>
    </xdr:to>
    <xdr:cxnSp macro="">
      <xdr:nvCxnSpPr>
        <xdr:cNvPr id="435" name="直線コネクタ 434"/>
        <xdr:cNvCxnSpPr/>
      </xdr:nvCxnSpPr>
      <xdr:spPr>
        <a:xfrm flipV="1">
          <a:off x="13893800" y="12951460"/>
          <a:ext cx="889000" cy="2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36" name="フローチャート: 判断 435"/>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37" name="テキスト ボックス 436"/>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115570</xdr:rowOff>
    </xdr:to>
    <xdr:cxnSp macro="">
      <xdr:nvCxnSpPr>
        <xdr:cNvPr id="438" name="直線コネクタ 437"/>
        <xdr:cNvCxnSpPr/>
      </xdr:nvCxnSpPr>
      <xdr:spPr>
        <a:xfrm flipV="1">
          <a:off x="13004800" y="13210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9" name="フローチャート: 判断 438"/>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0" name="テキスト ボックス 439"/>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8" name="楕円 447"/>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9"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0" name="楕円 449"/>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51" name="テキスト ボックス 450"/>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2" name="楕円 451"/>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3" name="テキスト ボックス 45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4" name="楕円 453"/>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5" name="テキスト ボックス 454"/>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7" name="テキスト ボックス 456"/>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64711</xdr:rowOff>
    </xdr:from>
    <xdr:ext cx="762000" cy="259045"/>
    <xdr:sp macro="" textlink="">
      <xdr:nvSpPr>
        <xdr:cNvPr id="48" name="人口1人当たり決算額の推移最小値テキスト130"/>
        <xdr:cNvSpPr txBox="1"/>
      </xdr:nvSpPr>
      <xdr:spPr>
        <a:xfrm>
          <a:off x="5740400" y="336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54534</xdr:rowOff>
    </xdr:from>
    <xdr:to>
      <xdr:col>29</xdr:col>
      <xdr:colOff>127000</xdr:colOff>
      <xdr:row>19</xdr:row>
      <xdr:rowOff>62241</xdr:rowOff>
    </xdr:to>
    <xdr:cxnSp macro="">
      <xdr:nvCxnSpPr>
        <xdr:cNvPr id="52" name="直線コネクタ 51"/>
        <xdr:cNvCxnSpPr/>
      </xdr:nvCxnSpPr>
      <xdr:spPr bwMode="auto">
        <a:xfrm flipV="1">
          <a:off x="5003800" y="3359709"/>
          <a:ext cx="647700" cy="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71337</xdr:rowOff>
    </xdr:from>
    <xdr:ext cx="762000" cy="259045"/>
    <xdr:sp macro="" textlink="">
      <xdr:nvSpPr>
        <xdr:cNvPr id="53" name="人口1人当たり決算額の推移平均値テキスト130"/>
        <xdr:cNvSpPr txBox="1"/>
      </xdr:nvSpPr>
      <xdr:spPr>
        <a:xfrm>
          <a:off x="5740400" y="3033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62241</xdr:rowOff>
    </xdr:from>
    <xdr:to>
      <xdr:col>26</xdr:col>
      <xdr:colOff>50800</xdr:colOff>
      <xdr:row>19</xdr:row>
      <xdr:rowOff>62850</xdr:rowOff>
    </xdr:to>
    <xdr:cxnSp macro="">
      <xdr:nvCxnSpPr>
        <xdr:cNvPr id="55" name="直線コネクタ 54"/>
        <xdr:cNvCxnSpPr/>
      </xdr:nvCxnSpPr>
      <xdr:spPr bwMode="auto">
        <a:xfrm flipV="1">
          <a:off x="4305300" y="3367416"/>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160589</xdr:rowOff>
    </xdr:from>
    <xdr:ext cx="736600" cy="259045"/>
    <xdr:sp macro="" textlink="">
      <xdr:nvSpPr>
        <xdr:cNvPr id="57" name="テキスト ボックス 56"/>
        <xdr:cNvSpPr txBox="1"/>
      </xdr:nvSpPr>
      <xdr:spPr>
        <a:xfrm>
          <a:off x="4622800" y="295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53413</xdr:rowOff>
    </xdr:from>
    <xdr:to>
      <xdr:col>22</xdr:col>
      <xdr:colOff>114300</xdr:colOff>
      <xdr:row>19</xdr:row>
      <xdr:rowOff>62850</xdr:rowOff>
    </xdr:to>
    <xdr:cxnSp macro="">
      <xdr:nvCxnSpPr>
        <xdr:cNvPr id="58" name="直線コネクタ 57"/>
        <xdr:cNvCxnSpPr/>
      </xdr:nvCxnSpPr>
      <xdr:spPr bwMode="auto">
        <a:xfrm>
          <a:off x="3606800" y="3358588"/>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160371</xdr:rowOff>
    </xdr:from>
    <xdr:ext cx="762000" cy="259045"/>
    <xdr:sp macro="" textlink="">
      <xdr:nvSpPr>
        <xdr:cNvPr id="60" name="テキスト ボックス 59"/>
        <xdr:cNvSpPr txBox="1"/>
      </xdr:nvSpPr>
      <xdr:spPr>
        <a:xfrm>
          <a:off x="3924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51061</xdr:rowOff>
    </xdr:from>
    <xdr:to>
      <xdr:col>18</xdr:col>
      <xdr:colOff>177800</xdr:colOff>
      <xdr:row>19</xdr:row>
      <xdr:rowOff>53413</xdr:rowOff>
    </xdr:to>
    <xdr:cxnSp macro="">
      <xdr:nvCxnSpPr>
        <xdr:cNvPr id="61" name="直線コネクタ 60"/>
        <xdr:cNvCxnSpPr/>
      </xdr:nvCxnSpPr>
      <xdr:spPr bwMode="auto">
        <a:xfrm>
          <a:off x="2908300" y="3356236"/>
          <a:ext cx="698500" cy="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154525</xdr:rowOff>
    </xdr:from>
    <xdr:ext cx="762000" cy="259045"/>
    <xdr:sp macro="" textlink="">
      <xdr:nvSpPr>
        <xdr:cNvPr id="63" name="テキスト ボックス 62"/>
        <xdr:cNvSpPr txBox="1"/>
      </xdr:nvSpPr>
      <xdr:spPr>
        <a:xfrm>
          <a:off x="32258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149812</xdr:rowOff>
    </xdr:from>
    <xdr:ext cx="762000" cy="259045"/>
    <xdr:sp macro="" textlink="">
      <xdr:nvSpPr>
        <xdr:cNvPr id="65" name="テキスト ボックス 64"/>
        <xdr:cNvSpPr txBox="1"/>
      </xdr:nvSpPr>
      <xdr:spPr>
        <a:xfrm>
          <a:off x="2527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3734</xdr:rowOff>
    </xdr:from>
    <xdr:to>
      <xdr:col>29</xdr:col>
      <xdr:colOff>177800</xdr:colOff>
      <xdr:row>19</xdr:row>
      <xdr:rowOff>105334</xdr:rowOff>
    </xdr:to>
    <xdr:sp macro="" textlink="">
      <xdr:nvSpPr>
        <xdr:cNvPr id="71" name="楕円 70"/>
        <xdr:cNvSpPr/>
      </xdr:nvSpPr>
      <xdr:spPr bwMode="auto">
        <a:xfrm>
          <a:off x="5600700" y="33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83761</xdr:rowOff>
    </xdr:from>
    <xdr:ext cx="762000" cy="259045"/>
    <xdr:sp macro="" textlink="">
      <xdr:nvSpPr>
        <xdr:cNvPr id="72" name="人口1人当たり決算額の推移該当値テキスト130"/>
        <xdr:cNvSpPr txBox="1"/>
      </xdr:nvSpPr>
      <xdr:spPr>
        <a:xfrm>
          <a:off x="5740400" y="321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11441</xdr:rowOff>
    </xdr:from>
    <xdr:to>
      <xdr:col>26</xdr:col>
      <xdr:colOff>101600</xdr:colOff>
      <xdr:row>19</xdr:row>
      <xdr:rowOff>113041</xdr:rowOff>
    </xdr:to>
    <xdr:sp macro="" textlink="">
      <xdr:nvSpPr>
        <xdr:cNvPr id="73" name="楕円 72"/>
        <xdr:cNvSpPr/>
      </xdr:nvSpPr>
      <xdr:spPr bwMode="auto">
        <a:xfrm>
          <a:off x="4953000" y="331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97818</xdr:rowOff>
    </xdr:from>
    <xdr:ext cx="736600" cy="259045"/>
    <xdr:sp macro="" textlink="">
      <xdr:nvSpPr>
        <xdr:cNvPr id="74" name="テキスト ボックス 73"/>
        <xdr:cNvSpPr txBox="1"/>
      </xdr:nvSpPr>
      <xdr:spPr>
        <a:xfrm>
          <a:off x="4622800" y="340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12050</xdr:rowOff>
    </xdr:from>
    <xdr:to>
      <xdr:col>22</xdr:col>
      <xdr:colOff>165100</xdr:colOff>
      <xdr:row>19</xdr:row>
      <xdr:rowOff>113650</xdr:rowOff>
    </xdr:to>
    <xdr:sp macro="" textlink="">
      <xdr:nvSpPr>
        <xdr:cNvPr id="75" name="楕円 74"/>
        <xdr:cNvSpPr/>
      </xdr:nvSpPr>
      <xdr:spPr bwMode="auto">
        <a:xfrm>
          <a:off x="4254500" y="331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98427</xdr:rowOff>
    </xdr:from>
    <xdr:ext cx="762000" cy="259045"/>
    <xdr:sp macro="" textlink="">
      <xdr:nvSpPr>
        <xdr:cNvPr id="76" name="テキスト ボックス 75"/>
        <xdr:cNvSpPr txBox="1"/>
      </xdr:nvSpPr>
      <xdr:spPr>
        <a:xfrm>
          <a:off x="3924300" y="34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2613</xdr:rowOff>
    </xdr:from>
    <xdr:to>
      <xdr:col>19</xdr:col>
      <xdr:colOff>38100</xdr:colOff>
      <xdr:row>19</xdr:row>
      <xdr:rowOff>104213</xdr:rowOff>
    </xdr:to>
    <xdr:sp macro="" textlink="">
      <xdr:nvSpPr>
        <xdr:cNvPr id="77" name="楕円 76"/>
        <xdr:cNvSpPr/>
      </xdr:nvSpPr>
      <xdr:spPr bwMode="auto">
        <a:xfrm>
          <a:off x="3556000" y="330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88990</xdr:rowOff>
    </xdr:from>
    <xdr:ext cx="762000" cy="259045"/>
    <xdr:sp macro="" textlink="">
      <xdr:nvSpPr>
        <xdr:cNvPr id="78" name="テキスト ボックス 77"/>
        <xdr:cNvSpPr txBox="1"/>
      </xdr:nvSpPr>
      <xdr:spPr>
        <a:xfrm>
          <a:off x="3225800" y="339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261</xdr:rowOff>
    </xdr:from>
    <xdr:to>
      <xdr:col>15</xdr:col>
      <xdr:colOff>101600</xdr:colOff>
      <xdr:row>19</xdr:row>
      <xdr:rowOff>101861</xdr:rowOff>
    </xdr:to>
    <xdr:sp macro="" textlink="">
      <xdr:nvSpPr>
        <xdr:cNvPr id="79" name="楕円 78"/>
        <xdr:cNvSpPr/>
      </xdr:nvSpPr>
      <xdr:spPr bwMode="auto">
        <a:xfrm>
          <a:off x="2857500" y="330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86638</xdr:rowOff>
    </xdr:from>
    <xdr:ext cx="762000" cy="259045"/>
    <xdr:sp macro="" textlink="">
      <xdr:nvSpPr>
        <xdr:cNvPr id="80" name="テキスト ボックス 79"/>
        <xdr:cNvSpPr txBox="1"/>
      </xdr:nvSpPr>
      <xdr:spPr>
        <a:xfrm>
          <a:off x="2527300" y="33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35</xdr:row>
      <xdr:rowOff>63221</xdr:rowOff>
    </xdr:from>
    <xdr:to>
      <xdr:col>29</xdr:col>
      <xdr:colOff>127000</xdr:colOff>
      <xdr:row>37</xdr:row>
      <xdr:rowOff>203216</xdr:rowOff>
    </xdr:to>
    <xdr:cxnSp macro="">
      <xdr:nvCxnSpPr>
        <xdr:cNvPr id="107" name="直線コネクタ 106"/>
        <xdr:cNvCxnSpPr/>
      </xdr:nvCxnSpPr>
      <xdr:spPr bwMode="auto">
        <a:xfrm flipV="1">
          <a:off x="5651500" y="6673571"/>
          <a:ext cx="0" cy="654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175293</xdr:rowOff>
    </xdr:from>
    <xdr:ext cx="762000" cy="259045"/>
    <xdr:sp macro="" textlink="">
      <xdr:nvSpPr>
        <xdr:cNvPr id="108" name="人口1人当たり決算額の推移最小値テキスト445"/>
        <xdr:cNvSpPr txBox="1"/>
      </xdr:nvSpPr>
      <xdr:spPr>
        <a:xfrm>
          <a:off x="5740400" y="72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203216</xdr:rowOff>
    </xdr:from>
    <xdr:to>
      <xdr:col>30</xdr:col>
      <xdr:colOff>25400</xdr:colOff>
      <xdr:row>37</xdr:row>
      <xdr:rowOff>203216</xdr:rowOff>
    </xdr:to>
    <xdr:cxnSp macro="">
      <xdr:nvCxnSpPr>
        <xdr:cNvPr id="109" name="直線コネクタ 108"/>
        <xdr:cNvCxnSpPr/>
      </xdr:nvCxnSpPr>
      <xdr:spPr bwMode="auto">
        <a:xfrm>
          <a:off x="5562600" y="73279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149598</xdr:rowOff>
    </xdr:from>
    <xdr:ext cx="762000" cy="259045"/>
    <xdr:sp macro="" textlink="">
      <xdr:nvSpPr>
        <xdr:cNvPr id="110" name="人口1人当たり決算額の推移最大値テキスト445"/>
        <xdr:cNvSpPr txBox="1"/>
      </xdr:nvSpPr>
      <xdr:spPr>
        <a:xfrm>
          <a:off x="5740400" y="641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63221</xdr:rowOff>
    </xdr:from>
    <xdr:to>
      <xdr:col>30</xdr:col>
      <xdr:colOff>25400</xdr:colOff>
      <xdr:row>35</xdr:row>
      <xdr:rowOff>63221</xdr:rowOff>
    </xdr:to>
    <xdr:cxnSp macro="">
      <xdr:nvCxnSpPr>
        <xdr:cNvPr id="111" name="直線コネクタ 110"/>
        <xdr:cNvCxnSpPr/>
      </xdr:nvCxnSpPr>
      <xdr:spPr bwMode="auto">
        <a:xfrm>
          <a:off x="5562600" y="667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102814</xdr:rowOff>
    </xdr:from>
    <xdr:to>
      <xdr:col>29</xdr:col>
      <xdr:colOff>127000</xdr:colOff>
      <xdr:row>36</xdr:row>
      <xdr:rowOff>113192</xdr:rowOff>
    </xdr:to>
    <xdr:cxnSp macro="">
      <xdr:nvCxnSpPr>
        <xdr:cNvPr id="112" name="直線コネクタ 111"/>
        <xdr:cNvCxnSpPr/>
      </xdr:nvCxnSpPr>
      <xdr:spPr bwMode="auto">
        <a:xfrm>
          <a:off x="5003800" y="7056064"/>
          <a:ext cx="6477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249455</xdr:rowOff>
    </xdr:from>
    <xdr:ext cx="762000" cy="259045"/>
    <xdr:sp macro="" textlink="">
      <xdr:nvSpPr>
        <xdr:cNvPr id="113" name="人口1人当たり決算額の推移平均値テキスト445"/>
        <xdr:cNvSpPr txBox="1"/>
      </xdr:nvSpPr>
      <xdr:spPr>
        <a:xfrm>
          <a:off x="5740400" y="68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61478</xdr:rowOff>
    </xdr:from>
    <xdr:to>
      <xdr:col>29</xdr:col>
      <xdr:colOff>177800</xdr:colOff>
      <xdr:row>36</xdr:row>
      <xdr:rowOff>163078</xdr:rowOff>
    </xdr:to>
    <xdr:sp macro="" textlink="">
      <xdr:nvSpPr>
        <xdr:cNvPr id="114" name="フローチャート: 判断 113"/>
        <xdr:cNvSpPr/>
      </xdr:nvSpPr>
      <xdr:spPr bwMode="auto">
        <a:xfrm>
          <a:off x="5600700" y="7014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93945</xdr:rowOff>
    </xdr:from>
    <xdr:to>
      <xdr:col>26</xdr:col>
      <xdr:colOff>50800</xdr:colOff>
      <xdr:row>36</xdr:row>
      <xdr:rowOff>102814</xdr:rowOff>
    </xdr:to>
    <xdr:cxnSp macro="">
      <xdr:nvCxnSpPr>
        <xdr:cNvPr id="115" name="直線コネクタ 114"/>
        <xdr:cNvCxnSpPr/>
      </xdr:nvCxnSpPr>
      <xdr:spPr bwMode="auto">
        <a:xfrm>
          <a:off x="4305300" y="6704295"/>
          <a:ext cx="698500" cy="35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3459</xdr:rowOff>
    </xdr:from>
    <xdr:to>
      <xdr:col>26</xdr:col>
      <xdr:colOff>101600</xdr:colOff>
      <xdr:row>36</xdr:row>
      <xdr:rowOff>105059</xdr:rowOff>
    </xdr:to>
    <xdr:sp macro="" textlink="">
      <xdr:nvSpPr>
        <xdr:cNvPr id="116" name="フローチャート: 判断 115"/>
        <xdr:cNvSpPr/>
      </xdr:nvSpPr>
      <xdr:spPr bwMode="auto">
        <a:xfrm>
          <a:off x="49530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115236</xdr:rowOff>
    </xdr:from>
    <xdr:ext cx="736600" cy="259045"/>
    <xdr:sp macro="" textlink="">
      <xdr:nvSpPr>
        <xdr:cNvPr id="117" name="テキスト ボックス 116"/>
        <xdr:cNvSpPr txBox="1"/>
      </xdr:nvSpPr>
      <xdr:spPr>
        <a:xfrm>
          <a:off x="4622800" y="6725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131526</xdr:rowOff>
    </xdr:from>
    <xdr:to>
      <xdr:col>22</xdr:col>
      <xdr:colOff>114300</xdr:colOff>
      <xdr:row>35</xdr:row>
      <xdr:rowOff>93945</xdr:rowOff>
    </xdr:to>
    <xdr:cxnSp macro="">
      <xdr:nvCxnSpPr>
        <xdr:cNvPr id="118" name="直線コネクタ 117"/>
        <xdr:cNvCxnSpPr/>
      </xdr:nvCxnSpPr>
      <xdr:spPr bwMode="auto">
        <a:xfrm>
          <a:off x="3606800" y="6398976"/>
          <a:ext cx="698500" cy="30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290170</xdr:rowOff>
    </xdr:from>
    <xdr:to>
      <xdr:col>22</xdr:col>
      <xdr:colOff>165100</xdr:colOff>
      <xdr:row>36</xdr:row>
      <xdr:rowOff>48870</xdr:rowOff>
    </xdr:to>
    <xdr:sp macro="" textlink="">
      <xdr:nvSpPr>
        <xdr:cNvPr id="119" name="フローチャート: 判断 118"/>
        <xdr:cNvSpPr/>
      </xdr:nvSpPr>
      <xdr:spPr bwMode="auto">
        <a:xfrm>
          <a:off x="4254500" y="690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33647</xdr:rowOff>
    </xdr:from>
    <xdr:ext cx="762000" cy="259045"/>
    <xdr:sp macro="" textlink="">
      <xdr:nvSpPr>
        <xdr:cNvPr id="120" name="テキスト ボックス 119"/>
        <xdr:cNvSpPr txBox="1"/>
      </xdr:nvSpPr>
      <xdr:spPr>
        <a:xfrm>
          <a:off x="3924300" y="698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131526</xdr:rowOff>
    </xdr:from>
    <xdr:to>
      <xdr:col>18</xdr:col>
      <xdr:colOff>177800</xdr:colOff>
      <xdr:row>35</xdr:row>
      <xdr:rowOff>141630</xdr:rowOff>
    </xdr:to>
    <xdr:cxnSp macro="">
      <xdr:nvCxnSpPr>
        <xdr:cNvPr id="121" name="直線コネクタ 120"/>
        <xdr:cNvCxnSpPr/>
      </xdr:nvCxnSpPr>
      <xdr:spPr bwMode="auto">
        <a:xfrm flipV="1">
          <a:off x="2908300" y="6398976"/>
          <a:ext cx="698500" cy="35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219852</xdr:rowOff>
    </xdr:from>
    <xdr:to>
      <xdr:col>19</xdr:col>
      <xdr:colOff>38100</xdr:colOff>
      <xdr:row>35</xdr:row>
      <xdr:rowOff>321452</xdr:rowOff>
    </xdr:to>
    <xdr:sp macro="" textlink="">
      <xdr:nvSpPr>
        <xdr:cNvPr id="122" name="フローチャート: 判断 121"/>
        <xdr:cNvSpPr/>
      </xdr:nvSpPr>
      <xdr:spPr bwMode="auto">
        <a:xfrm>
          <a:off x="35560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306229</xdr:rowOff>
    </xdr:from>
    <xdr:ext cx="762000" cy="259045"/>
    <xdr:sp macro="" textlink="">
      <xdr:nvSpPr>
        <xdr:cNvPr id="123" name="テキスト ボックス 122"/>
        <xdr:cNvSpPr txBox="1"/>
      </xdr:nvSpPr>
      <xdr:spPr>
        <a:xfrm>
          <a:off x="3225800" y="691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189174</xdr:rowOff>
    </xdr:from>
    <xdr:to>
      <xdr:col>15</xdr:col>
      <xdr:colOff>101600</xdr:colOff>
      <xdr:row>35</xdr:row>
      <xdr:rowOff>290774</xdr:rowOff>
    </xdr:to>
    <xdr:sp macro="" textlink="">
      <xdr:nvSpPr>
        <xdr:cNvPr id="124" name="フローチャート: 判断 123"/>
        <xdr:cNvSpPr/>
      </xdr:nvSpPr>
      <xdr:spPr bwMode="auto">
        <a:xfrm>
          <a:off x="28575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275551</xdr:rowOff>
    </xdr:from>
    <xdr:ext cx="762000" cy="259045"/>
    <xdr:sp macro="" textlink="">
      <xdr:nvSpPr>
        <xdr:cNvPr id="125" name="テキスト ボックス 124"/>
        <xdr:cNvSpPr txBox="1"/>
      </xdr:nvSpPr>
      <xdr:spPr>
        <a:xfrm>
          <a:off x="2527300" y="68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62392</xdr:rowOff>
    </xdr:from>
    <xdr:to>
      <xdr:col>29</xdr:col>
      <xdr:colOff>177800</xdr:colOff>
      <xdr:row>36</xdr:row>
      <xdr:rowOff>163992</xdr:rowOff>
    </xdr:to>
    <xdr:sp macro="" textlink="">
      <xdr:nvSpPr>
        <xdr:cNvPr id="131" name="楕円 130"/>
        <xdr:cNvSpPr/>
      </xdr:nvSpPr>
      <xdr:spPr bwMode="auto">
        <a:xfrm>
          <a:off x="5600700" y="701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34469</xdr:rowOff>
    </xdr:from>
    <xdr:ext cx="762000" cy="259045"/>
    <xdr:sp macro="" textlink="">
      <xdr:nvSpPr>
        <xdr:cNvPr id="132" name="人口1人当たり決算額の推移該当値テキスト445"/>
        <xdr:cNvSpPr txBox="1"/>
      </xdr:nvSpPr>
      <xdr:spPr>
        <a:xfrm>
          <a:off x="5740400" y="698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52014</xdr:rowOff>
    </xdr:from>
    <xdr:to>
      <xdr:col>26</xdr:col>
      <xdr:colOff>101600</xdr:colOff>
      <xdr:row>36</xdr:row>
      <xdr:rowOff>153614</xdr:rowOff>
    </xdr:to>
    <xdr:sp macro="" textlink="">
      <xdr:nvSpPr>
        <xdr:cNvPr id="133" name="楕円 132"/>
        <xdr:cNvSpPr/>
      </xdr:nvSpPr>
      <xdr:spPr bwMode="auto">
        <a:xfrm>
          <a:off x="4953000" y="700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138391</xdr:rowOff>
    </xdr:from>
    <xdr:ext cx="736600" cy="259045"/>
    <xdr:sp macro="" textlink="">
      <xdr:nvSpPr>
        <xdr:cNvPr id="134" name="テキスト ボックス 133"/>
        <xdr:cNvSpPr txBox="1"/>
      </xdr:nvSpPr>
      <xdr:spPr>
        <a:xfrm>
          <a:off x="4622800" y="709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43145</xdr:rowOff>
    </xdr:from>
    <xdr:to>
      <xdr:col>22</xdr:col>
      <xdr:colOff>165100</xdr:colOff>
      <xdr:row>35</xdr:row>
      <xdr:rowOff>144745</xdr:rowOff>
    </xdr:to>
    <xdr:sp macro="" textlink="">
      <xdr:nvSpPr>
        <xdr:cNvPr id="135" name="楕円 134"/>
        <xdr:cNvSpPr/>
      </xdr:nvSpPr>
      <xdr:spPr bwMode="auto">
        <a:xfrm>
          <a:off x="4254500" y="66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154921</xdr:rowOff>
    </xdr:from>
    <xdr:ext cx="762000" cy="259045"/>
    <xdr:sp macro="" textlink="">
      <xdr:nvSpPr>
        <xdr:cNvPr id="136" name="テキスト ボックス 135"/>
        <xdr:cNvSpPr txBox="1"/>
      </xdr:nvSpPr>
      <xdr:spPr>
        <a:xfrm>
          <a:off x="3924300" y="642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80726</xdr:rowOff>
    </xdr:from>
    <xdr:to>
      <xdr:col>19</xdr:col>
      <xdr:colOff>38100</xdr:colOff>
      <xdr:row>34</xdr:row>
      <xdr:rowOff>182326</xdr:rowOff>
    </xdr:to>
    <xdr:sp macro="" textlink="">
      <xdr:nvSpPr>
        <xdr:cNvPr id="137" name="楕円 136"/>
        <xdr:cNvSpPr/>
      </xdr:nvSpPr>
      <xdr:spPr bwMode="auto">
        <a:xfrm>
          <a:off x="3556000" y="634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192503</xdr:rowOff>
    </xdr:from>
    <xdr:ext cx="762000" cy="259045"/>
    <xdr:sp macro="" textlink="">
      <xdr:nvSpPr>
        <xdr:cNvPr id="138" name="テキスト ボックス 137"/>
        <xdr:cNvSpPr txBox="1"/>
      </xdr:nvSpPr>
      <xdr:spPr>
        <a:xfrm>
          <a:off x="3225800" y="611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90830</xdr:rowOff>
    </xdr:from>
    <xdr:to>
      <xdr:col>15</xdr:col>
      <xdr:colOff>101600</xdr:colOff>
      <xdr:row>35</xdr:row>
      <xdr:rowOff>192430</xdr:rowOff>
    </xdr:to>
    <xdr:sp macro="" textlink="">
      <xdr:nvSpPr>
        <xdr:cNvPr id="139" name="楕円 138"/>
        <xdr:cNvSpPr/>
      </xdr:nvSpPr>
      <xdr:spPr bwMode="auto">
        <a:xfrm>
          <a:off x="2857500" y="670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202607</xdr:rowOff>
    </xdr:from>
    <xdr:ext cx="762000" cy="259045"/>
    <xdr:sp macro="" textlink="">
      <xdr:nvSpPr>
        <xdr:cNvPr id="140" name="テキスト ボックス 139"/>
        <xdr:cNvSpPr txBox="1"/>
      </xdr:nvSpPr>
      <xdr:spPr>
        <a:xfrm>
          <a:off x="2527300" y="64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39660</xdr:rowOff>
    </xdr:from>
    <xdr:to>
      <xdr:col>24</xdr:col>
      <xdr:colOff>63500</xdr:colOff>
      <xdr:row>38</xdr:row>
      <xdr:rowOff>46017</xdr:rowOff>
    </xdr:to>
    <xdr:cxnSp macro="">
      <xdr:nvCxnSpPr>
        <xdr:cNvPr id="63" name="直線コネクタ 62"/>
        <xdr:cNvCxnSpPr/>
      </xdr:nvCxnSpPr>
      <xdr:spPr>
        <a:xfrm flipV="1">
          <a:off x="3797300" y="6554760"/>
          <a:ext cx="8382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56020</xdr:rowOff>
    </xdr:from>
    <xdr:ext cx="534377" cy="259045"/>
    <xdr:sp macro="" textlink="">
      <xdr:nvSpPr>
        <xdr:cNvPr id="64" name="人件費平均値テキスト"/>
        <xdr:cNvSpPr txBox="1"/>
      </xdr:nvSpPr>
      <xdr:spPr>
        <a:xfrm>
          <a:off x="4686300" y="622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33444</xdr:rowOff>
    </xdr:from>
    <xdr:to>
      <xdr:col>19</xdr:col>
      <xdr:colOff>177800</xdr:colOff>
      <xdr:row>38</xdr:row>
      <xdr:rowOff>46017</xdr:rowOff>
    </xdr:to>
    <xdr:cxnSp macro="">
      <xdr:nvCxnSpPr>
        <xdr:cNvPr id="66" name="直線コネクタ 65"/>
        <xdr:cNvCxnSpPr/>
      </xdr:nvCxnSpPr>
      <xdr:spPr>
        <a:xfrm>
          <a:off x="2908300" y="654854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135791</xdr:rowOff>
    </xdr:from>
    <xdr:ext cx="534377" cy="259045"/>
    <xdr:sp macro="" textlink="">
      <xdr:nvSpPr>
        <xdr:cNvPr id="68" name="テキスト ボックス 67"/>
        <xdr:cNvSpPr txBox="1"/>
      </xdr:nvSpPr>
      <xdr:spPr>
        <a:xfrm>
          <a:off x="3530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18966</xdr:rowOff>
    </xdr:from>
    <xdr:to>
      <xdr:col>15</xdr:col>
      <xdr:colOff>50800</xdr:colOff>
      <xdr:row>38</xdr:row>
      <xdr:rowOff>33444</xdr:rowOff>
    </xdr:to>
    <xdr:cxnSp macro="">
      <xdr:nvCxnSpPr>
        <xdr:cNvPr id="69" name="直線コネクタ 68"/>
        <xdr:cNvCxnSpPr/>
      </xdr:nvCxnSpPr>
      <xdr:spPr>
        <a:xfrm>
          <a:off x="2019300" y="65340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138186</xdr:rowOff>
    </xdr:from>
    <xdr:ext cx="534377" cy="259045"/>
    <xdr:sp macro="" textlink="">
      <xdr:nvSpPr>
        <xdr:cNvPr id="71" name="テキスト ボックス 70"/>
        <xdr:cNvSpPr txBox="1"/>
      </xdr:nvSpPr>
      <xdr:spPr>
        <a:xfrm>
          <a:off x="2641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15864</xdr:rowOff>
    </xdr:from>
    <xdr:to>
      <xdr:col>10</xdr:col>
      <xdr:colOff>114300</xdr:colOff>
      <xdr:row>38</xdr:row>
      <xdr:rowOff>18966</xdr:rowOff>
    </xdr:to>
    <xdr:cxnSp macro="">
      <xdr:nvCxnSpPr>
        <xdr:cNvPr id="72" name="直線コネクタ 71"/>
        <xdr:cNvCxnSpPr/>
      </xdr:nvCxnSpPr>
      <xdr:spPr>
        <a:xfrm>
          <a:off x="1130300" y="653096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124372</xdr:rowOff>
    </xdr:from>
    <xdr:ext cx="534377" cy="259045"/>
    <xdr:sp macro="" textlink="">
      <xdr:nvSpPr>
        <xdr:cNvPr id="74" name="テキスト ボックス 73"/>
        <xdr:cNvSpPr txBox="1"/>
      </xdr:nvSpPr>
      <xdr:spPr>
        <a:xfrm>
          <a:off x="1752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117231</xdr:rowOff>
    </xdr:from>
    <xdr:ext cx="534377" cy="259045"/>
    <xdr:sp macro="" textlink="">
      <xdr:nvSpPr>
        <xdr:cNvPr id="76" name="テキスト ボックス 75"/>
        <xdr:cNvSpPr txBox="1"/>
      </xdr:nvSpPr>
      <xdr:spPr>
        <a:xfrm>
          <a:off x="863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160310</xdr:rowOff>
    </xdr:from>
    <xdr:to>
      <xdr:col>24</xdr:col>
      <xdr:colOff>114300</xdr:colOff>
      <xdr:row>38</xdr:row>
      <xdr:rowOff>90460</xdr:rowOff>
    </xdr:to>
    <xdr:sp macro="" textlink="">
      <xdr:nvSpPr>
        <xdr:cNvPr id="82" name="楕円 81"/>
        <xdr:cNvSpPr/>
      </xdr:nvSpPr>
      <xdr:spPr>
        <a:xfrm>
          <a:off x="4584700" y="65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75237</xdr:rowOff>
    </xdr:from>
    <xdr:ext cx="534377" cy="259045"/>
    <xdr:sp macro="" textlink="">
      <xdr:nvSpPr>
        <xdr:cNvPr id="83" name="人件費該当値テキスト"/>
        <xdr:cNvSpPr txBox="1"/>
      </xdr:nvSpPr>
      <xdr:spPr>
        <a:xfrm>
          <a:off x="4686300"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166667</xdr:rowOff>
    </xdr:from>
    <xdr:to>
      <xdr:col>20</xdr:col>
      <xdr:colOff>38100</xdr:colOff>
      <xdr:row>38</xdr:row>
      <xdr:rowOff>96817</xdr:rowOff>
    </xdr:to>
    <xdr:sp macro="" textlink="">
      <xdr:nvSpPr>
        <xdr:cNvPr id="84" name="楕円 83"/>
        <xdr:cNvSpPr/>
      </xdr:nvSpPr>
      <xdr:spPr>
        <a:xfrm>
          <a:off x="3746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87944</xdr:rowOff>
    </xdr:from>
    <xdr:ext cx="534377" cy="259045"/>
    <xdr:sp macro="" textlink="">
      <xdr:nvSpPr>
        <xdr:cNvPr id="85" name="テキスト ボックス 84"/>
        <xdr:cNvSpPr txBox="1"/>
      </xdr:nvSpPr>
      <xdr:spPr>
        <a:xfrm>
          <a:off x="3530111" y="66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154094</xdr:rowOff>
    </xdr:from>
    <xdr:to>
      <xdr:col>15</xdr:col>
      <xdr:colOff>101600</xdr:colOff>
      <xdr:row>38</xdr:row>
      <xdr:rowOff>84244</xdr:rowOff>
    </xdr:to>
    <xdr:sp macro="" textlink="">
      <xdr:nvSpPr>
        <xdr:cNvPr id="86" name="楕円 85"/>
        <xdr:cNvSpPr/>
      </xdr:nvSpPr>
      <xdr:spPr>
        <a:xfrm>
          <a:off x="2857500" y="64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75371</xdr:rowOff>
    </xdr:from>
    <xdr:ext cx="534377" cy="259045"/>
    <xdr:sp macro="" textlink="">
      <xdr:nvSpPr>
        <xdr:cNvPr id="87" name="テキスト ボックス 86"/>
        <xdr:cNvSpPr txBox="1"/>
      </xdr:nvSpPr>
      <xdr:spPr>
        <a:xfrm>
          <a:off x="2641111" y="65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139617</xdr:rowOff>
    </xdr:from>
    <xdr:to>
      <xdr:col>10</xdr:col>
      <xdr:colOff>165100</xdr:colOff>
      <xdr:row>38</xdr:row>
      <xdr:rowOff>69766</xdr:rowOff>
    </xdr:to>
    <xdr:sp macro="" textlink="">
      <xdr:nvSpPr>
        <xdr:cNvPr id="88" name="楕円 87"/>
        <xdr:cNvSpPr/>
      </xdr:nvSpPr>
      <xdr:spPr>
        <a:xfrm>
          <a:off x="1968500" y="6483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60893</xdr:rowOff>
    </xdr:from>
    <xdr:ext cx="534377" cy="259045"/>
    <xdr:sp macro="" textlink="">
      <xdr:nvSpPr>
        <xdr:cNvPr id="89" name="テキスト ボックス 88"/>
        <xdr:cNvSpPr txBox="1"/>
      </xdr:nvSpPr>
      <xdr:spPr>
        <a:xfrm>
          <a:off x="1752111" y="65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136514</xdr:rowOff>
    </xdr:from>
    <xdr:to>
      <xdr:col>6</xdr:col>
      <xdr:colOff>38100</xdr:colOff>
      <xdr:row>38</xdr:row>
      <xdr:rowOff>66664</xdr:rowOff>
    </xdr:to>
    <xdr:sp macro="" textlink="">
      <xdr:nvSpPr>
        <xdr:cNvPr id="90" name="楕円 89"/>
        <xdr:cNvSpPr/>
      </xdr:nvSpPr>
      <xdr:spPr>
        <a:xfrm>
          <a:off x="1079500" y="64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57791</xdr:rowOff>
    </xdr:from>
    <xdr:ext cx="534377" cy="259045"/>
    <xdr:sp macro="" textlink="">
      <xdr:nvSpPr>
        <xdr:cNvPr id="91" name="テキスト ボックス 90"/>
        <xdr:cNvSpPr txBox="1"/>
      </xdr:nvSpPr>
      <xdr:spPr>
        <a:xfrm>
          <a:off x="863111" y="65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74720</xdr:rowOff>
    </xdr:from>
    <xdr:to>
      <xdr:col>24</xdr:col>
      <xdr:colOff>63500</xdr:colOff>
      <xdr:row>58</xdr:row>
      <xdr:rowOff>90742</xdr:rowOff>
    </xdr:to>
    <xdr:cxnSp macro="">
      <xdr:nvCxnSpPr>
        <xdr:cNvPr id="125" name="直線コネクタ 124"/>
        <xdr:cNvCxnSpPr/>
      </xdr:nvCxnSpPr>
      <xdr:spPr>
        <a:xfrm>
          <a:off x="3797300" y="10018820"/>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74720</xdr:rowOff>
    </xdr:from>
    <xdr:to>
      <xdr:col>19</xdr:col>
      <xdr:colOff>177800</xdr:colOff>
      <xdr:row>58</xdr:row>
      <xdr:rowOff>100705</xdr:rowOff>
    </xdr:to>
    <xdr:cxnSp macro="">
      <xdr:nvCxnSpPr>
        <xdr:cNvPr id="128" name="直線コネクタ 127"/>
        <xdr:cNvCxnSpPr/>
      </xdr:nvCxnSpPr>
      <xdr:spPr>
        <a:xfrm flipV="1">
          <a:off x="2908300" y="10018820"/>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100705</xdr:rowOff>
    </xdr:from>
    <xdr:to>
      <xdr:col>15</xdr:col>
      <xdr:colOff>50800</xdr:colOff>
      <xdr:row>58</xdr:row>
      <xdr:rowOff>110887</xdr:rowOff>
    </xdr:to>
    <xdr:cxnSp macro="">
      <xdr:nvCxnSpPr>
        <xdr:cNvPr id="131" name="直線コネクタ 130"/>
        <xdr:cNvCxnSpPr/>
      </xdr:nvCxnSpPr>
      <xdr:spPr>
        <a:xfrm flipV="1">
          <a:off x="2019300" y="10044805"/>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110887</xdr:rowOff>
    </xdr:from>
    <xdr:to>
      <xdr:col>10</xdr:col>
      <xdr:colOff>114300</xdr:colOff>
      <xdr:row>58</xdr:row>
      <xdr:rowOff>117716</xdr:rowOff>
    </xdr:to>
    <xdr:cxnSp macro="">
      <xdr:nvCxnSpPr>
        <xdr:cNvPr id="134" name="直線コネクタ 133"/>
        <xdr:cNvCxnSpPr/>
      </xdr:nvCxnSpPr>
      <xdr:spPr>
        <a:xfrm flipV="1">
          <a:off x="1130300" y="10054987"/>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39942</xdr:rowOff>
    </xdr:from>
    <xdr:to>
      <xdr:col>24</xdr:col>
      <xdr:colOff>114300</xdr:colOff>
      <xdr:row>58</xdr:row>
      <xdr:rowOff>141542</xdr:rowOff>
    </xdr:to>
    <xdr:sp macro="" textlink="">
      <xdr:nvSpPr>
        <xdr:cNvPr id="144" name="楕円 143"/>
        <xdr:cNvSpPr/>
      </xdr:nvSpPr>
      <xdr:spPr>
        <a:xfrm>
          <a:off x="4584700" y="99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126319</xdr:rowOff>
    </xdr:from>
    <xdr:ext cx="534377" cy="259045"/>
    <xdr:sp macro="" textlink="">
      <xdr:nvSpPr>
        <xdr:cNvPr id="145" name="物件費該当値テキスト"/>
        <xdr:cNvSpPr txBox="1"/>
      </xdr:nvSpPr>
      <xdr:spPr>
        <a:xfrm>
          <a:off x="4686300" y="9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23920</xdr:rowOff>
    </xdr:from>
    <xdr:to>
      <xdr:col>20</xdr:col>
      <xdr:colOff>38100</xdr:colOff>
      <xdr:row>58</xdr:row>
      <xdr:rowOff>125520</xdr:rowOff>
    </xdr:to>
    <xdr:sp macro="" textlink="">
      <xdr:nvSpPr>
        <xdr:cNvPr id="146" name="楕円 145"/>
        <xdr:cNvSpPr/>
      </xdr:nvSpPr>
      <xdr:spPr>
        <a:xfrm>
          <a:off x="3746500" y="99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116647</xdr:rowOff>
    </xdr:from>
    <xdr:ext cx="534377" cy="259045"/>
    <xdr:sp macro="" textlink="">
      <xdr:nvSpPr>
        <xdr:cNvPr id="147" name="テキスト ボックス 146"/>
        <xdr:cNvSpPr txBox="1"/>
      </xdr:nvSpPr>
      <xdr:spPr>
        <a:xfrm>
          <a:off x="3530111" y="1006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49905</xdr:rowOff>
    </xdr:from>
    <xdr:to>
      <xdr:col>15</xdr:col>
      <xdr:colOff>101600</xdr:colOff>
      <xdr:row>58</xdr:row>
      <xdr:rowOff>151505</xdr:rowOff>
    </xdr:to>
    <xdr:sp macro="" textlink="">
      <xdr:nvSpPr>
        <xdr:cNvPr id="148" name="楕円 147"/>
        <xdr:cNvSpPr/>
      </xdr:nvSpPr>
      <xdr:spPr>
        <a:xfrm>
          <a:off x="2857500" y="9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142632</xdr:rowOff>
    </xdr:from>
    <xdr:ext cx="534377" cy="259045"/>
    <xdr:sp macro="" textlink="">
      <xdr:nvSpPr>
        <xdr:cNvPr id="149" name="テキスト ボックス 148"/>
        <xdr:cNvSpPr txBox="1"/>
      </xdr:nvSpPr>
      <xdr:spPr>
        <a:xfrm>
          <a:off x="2641111" y="100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60087</xdr:rowOff>
    </xdr:from>
    <xdr:to>
      <xdr:col>10</xdr:col>
      <xdr:colOff>165100</xdr:colOff>
      <xdr:row>58</xdr:row>
      <xdr:rowOff>161687</xdr:rowOff>
    </xdr:to>
    <xdr:sp macro="" textlink="">
      <xdr:nvSpPr>
        <xdr:cNvPr id="150" name="楕円 149"/>
        <xdr:cNvSpPr/>
      </xdr:nvSpPr>
      <xdr:spPr>
        <a:xfrm>
          <a:off x="1968500" y="100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152814</xdr:rowOff>
    </xdr:from>
    <xdr:ext cx="534377" cy="259045"/>
    <xdr:sp macro="" textlink="">
      <xdr:nvSpPr>
        <xdr:cNvPr id="151" name="テキスト ボックス 150"/>
        <xdr:cNvSpPr txBox="1"/>
      </xdr:nvSpPr>
      <xdr:spPr>
        <a:xfrm>
          <a:off x="1752111" y="100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66916</xdr:rowOff>
    </xdr:from>
    <xdr:to>
      <xdr:col>6</xdr:col>
      <xdr:colOff>38100</xdr:colOff>
      <xdr:row>58</xdr:row>
      <xdr:rowOff>168516</xdr:rowOff>
    </xdr:to>
    <xdr:sp macro="" textlink="">
      <xdr:nvSpPr>
        <xdr:cNvPr id="152" name="楕円 151"/>
        <xdr:cNvSpPr/>
      </xdr:nvSpPr>
      <xdr:spPr>
        <a:xfrm>
          <a:off x="10795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159643</xdr:rowOff>
    </xdr:from>
    <xdr:ext cx="534377" cy="259045"/>
    <xdr:sp macro="" textlink="">
      <xdr:nvSpPr>
        <xdr:cNvPr id="153" name="テキスト ボックス 152"/>
        <xdr:cNvSpPr txBox="1"/>
      </xdr:nvSpPr>
      <xdr:spPr>
        <a:xfrm>
          <a:off x="863111" y="101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30843</xdr:rowOff>
    </xdr:from>
    <xdr:to>
      <xdr:col>24</xdr:col>
      <xdr:colOff>63500</xdr:colOff>
      <xdr:row>78</xdr:row>
      <xdr:rowOff>64480</xdr:rowOff>
    </xdr:to>
    <xdr:cxnSp macro="">
      <xdr:nvCxnSpPr>
        <xdr:cNvPr id="184" name="直線コネクタ 183"/>
        <xdr:cNvCxnSpPr/>
      </xdr:nvCxnSpPr>
      <xdr:spPr>
        <a:xfrm flipV="1">
          <a:off x="3797300" y="13403943"/>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25889</xdr:rowOff>
    </xdr:from>
    <xdr:ext cx="469744" cy="259045"/>
    <xdr:sp macro="" textlink="">
      <xdr:nvSpPr>
        <xdr:cNvPr id="185" name="維持補修費平均値テキスト"/>
        <xdr:cNvSpPr txBox="1"/>
      </xdr:nvSpPr>
      <xdr:spPr>
        <a:xfrm>
          <a:off x="4686300" y="1305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64480</xdr:rowOff>
    </xdr:from>
    <xdr:to>
      <xdr:col>19</xdr:col>
      <xdr:colOff>177800</xdr:colOff>
      <xdr:row>78</xdr:row>
      <xdr:rowOff>74495</xdr:rowOff>
    </xdr:to>
    <xdr:cxnSp macro="">
      <xdr:nvCxnSpPr>
        <xdr:cNvPr id="187" name="直線コネクタ 186"/>
        <xdr:cNvCxnSpPr/>
      </xdr:nvCxnSpPr>
      <xdr:spPr>
        <a:xfrm flipV="1">
          <a:off x="2908300" y="13437580"/>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141059</xdr:rowOff>
    </xdr:from>
    <xdr:ext cx="469744" cy="259045"/>
    <xdr:sp macro="" textlink="">
      <xdr:nvSpPr>
        <xdr:cNvPr id="189" name="テキスト ボックス 188"/>
        <xdr:cNvSpPr txBox="1"/>
      </xdr:nvSpPr>
      <xdr:spPr>
        <a:xfrm>
          <a:off x="3562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74495</xdr:rowOff>
    </xdr:from>
    <xdr:to>
      <xdr:col>15</xdr:col>
      <xdr:colOff>50800</xdr:colOff>
      <xdr:row>78</xdr:row>
      <xdr:rowOff>78849</xdr:rowOff>
    </xdr:to>
    <xdr:cxnSp macro="">
      <xdr:nvCxnSpPr>
        <xdr:cNvPr id="190" name="直線コネクタ 189"/>
        <xdr:cNvCxnSpPr/>
      </xdr:nvCxnSpPr>
      <xdr:spPr>
        <a:xfrm flipV="1">
          <a:off x="2019300" y="1344759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146611</xdr:rowOff>
    </xdr:from>
    <xdr:ext cx="469744" cy="259045"/>
    <xdr:sp macro="" textlink="">
      <xdr:nvSpPr>
        <xdr:cNvPr id="192" name="テキスト ボックス 191"/>
        <xdr:cNvSpPr txBox="1"/>
      </xdr:nvSpPr>
      <xdr:spPr>
        <a:xfrm>
          <a:off x="2673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78849</xdr:rowOff>
    </xdr:from>
    <xdr:to>
      <xdr:col>10</xdr:col>
      <xdr:colOff>114300</xdr:colOff>
      <xdr:row>78</xdr:row>
      <xdr:rowOff>82006</xdr:rowOff>
    </xdr:to>
    <xdr:cxnSp macro="">
      <xdr:nvCxnSpPr>
        <xdr:cNvPr id="193" name="直線コネクタ 192"/>
        <xdr:cNvCxnSpPr/>
      </xdr:nvCxnSpPr>
      <xdr:spPr>
        <a:xfrm flipV="1">
          <a:off x="1130300" y="1345194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153252</xdr:rowOff>
    </xdr:from>
    <xdr:ext cx="469744" cy="259045"/>
    <xdr:sp macro="" textlink="">
      <xdr:nvSpPr>
        <xdr:cNvPr id="195" name="テキスト ボックス 194"/>
        <xdr:cNvSpPr txBox="1"/>
      </xdr:nvSpPr>
      <xdr:spPr>
        <a:xfrm>
          <a:off x="1784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3464</xdr:rowOff>
    </xdr:from>
    <xdr:ext cx="469744" cy="259045"/>
    <xdr:sp macro="" textlink="">
      <xdr:nvSpPr>
        <xdr:cNvPr id="197" name="テキスト ボックス 196"/>
        <xdr:cNvSpPr txBox="1"/>
      </xdr:nvSpPr>
      <xdr:spPr>
        <a:xfrm>
          <a:off x="895428"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151493</xdr:rowOff>
    </xdr:from>
    <xdr:to>
      <xdr:col>24</xdr:col>
      <xdr:colOff>114300</xdr:colOff>
      <xdr:row>78</xdr:row>
      <xdr:rowOff>81643</xdr:rowOff>
    </xdr:to>
    <xdr:sp macro="" textlink="">
      <xdr:nvSpPr>
        <xdr:cNvPr id="203" name="楕円 202"/>
        <xdr:cNvSpPr/>
      </xdr:nvSpPr>
      <xdr:spPr>
        <a:xfrm>
          <a:off x="4584700" y="133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129920</xdr:rowOff>
    </xdr:from>
    <xdr:ext cx="469744" cy="259045"/>
    <xdr:sp macro="" textlink="">
      <xdr:nvSpPr>
        <xdr:cNvPr id="204" name="維持補修費該当値テキスト"/>
        <xdr:cNvSpPr txBox="1"/>
      </xdr:nvSpPr>
      <xdr:spPr>
        <a:xfrm>
          <a:off x="4686300"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13680</xdr:rowOff>
    </xdr:from>
    <xdr:to>
      <xdr:col>20</xdr:col>
      <xdr:colOff>38100</xdr:colOff>
      <xdr:row>78</xdr:row>
      <xdr:rowOff>115280</xdr:rowOff>
    </xdr:to>
    <xdr:sp macro="" textlink="">
      <xdr:nvSpPr>
        <xdr:cNvPr id="205" name="楕円 204"/>
        <xdr:cNvSpPr/>
      </xdr:nvSpPr>
      <xdr:spPr>
        <a:xfrm>
          <a:off x="3746500" y="133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106407</xdr:rowOff>
    </xdr:from>
    <xdr:ext cx="469744" cy="259045"/>
    <xdr:sp macro="" textlink="">
      <xdr:nvSpPr>
        <xdr:cNvPr id="206" name="テキスト ボックス 205"/>
        <xdr:cNvSpPr txBox="1"/>
      </xdr:nvSpPr>
      <xdr:spPr>
        <a:xfrm>
          <a:off x="3562428" y="134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23695</xdr:rowOff>
    </xdr:from>
    <xdr:to>
      <xdr:col>15</xdr:col>
      <xdr:colOff>101600</xdr:colOff>
      <xdr:row>78</xdr:row>
      <xdr:rowOff>125295</xdr:rowOff>
    </xdr:to>
    <xdr:sp macro="" textlink="">
      <xdr:nvSpPr>
        <xdr:cNvPr id="207" name="楕円 206"/>
        <xdr:cNvSpPr/>
      </xdr:nvSpPr>
      <xdr:spPr>
        <a:xfrm>
          <a:off x="2857500" y="133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116422</xdr:rowOff>
    </xdr:from>
    <xdr:ext cx="469744" cy="259045"/>
    <xdr:sp macro="" textlink="">
      <xdr:nvSpPr>
        <xdr:cNvPr id="208" name="テキスト ボックス 207"/>
        <xdr:cNvSpPr txBox="1"/>
      </xdr:nvSpPr>
      <xdr:spPr>
        <a:xfrm>
          <a:off x="2673428" y="1348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28049</xdr:rowOff>
    </xdr:from>
    <xdr:to>
      <xdr:col>10</xdr:col>
      <xdr:colOff>165100</xdr:colOff>
      <xdr:row>78</xdr:row>
      <xdr:rowOff>129649</xdr:rowOff>
    </xdr:to>
    <xdr:sp macro="" textlink="">
      <xdr:nvSpPr>
        <xdr:cNvPr id="209" name="楕円 208"/>
        <xdr:cNvSpPr/>
      </xdr:nvSpPr>
      <xdr:spPr>
        <a:xfrm>
          <a:off x="1968500" y="134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120776</xdr:rowOff>
    </xdr:from>
    <xdr:ext cx="469744" cy="259045"/>
    <xdr:sp macro="" textlink="">
      <xdr:nvSpPr>
        <xdr:cNvPr id="210" name="テキスト ボックス 209"/>
        <xdr:cNvSpPr txBox="1"/>
      </xdr:nvSpPr>
      <xdr:spPr>
        <a:xfrm>
          <a:off x="1784428" y="1349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31206</xdr:rowOff>
    </xdr:from>
    <xdr:to>
      <xdr:col>6</xdr:col>
      <xdr:colOff>38100</xdr:colOff>
      <xdr:row>78</xdr:row>
      <xdr:rowOff>132806</xdr:rowOff>
    </xdr:to>
    <xdr:sp macro="" textlink="">
      <xdr:nvSpPr>
        <xdr:cNvPr id="211" name="楕円 210"/>
        <xdr:cNvSpPr/>
      </xdr:nvSpPr>
      <xdr:spPr>
        <a:xfrm>
          <a:off x="107950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123933</xdr:rowOff>
    </xdr:from>
    <xdr:ext cx="469744" cy="259045"/>
    <xdr:sp macro="" textlink="">
      <xdr:nvSpPr>
        <xdr:cNvPr id="212" name="テキスト ボックス 211"/>
        <xdr:cNvSpPr txBox="1"/>
      </xdr:nvSpPr>
      <xdr:spPr>
        <a:xfrm>
          <a:off x="895428" y="134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101802</xdr:rowOff>
    </xdr:from>
    <xdr:to>
      <xdr:col>24</xdr:col>
      <xdr:colOff>63500</xdr:colOff>
      <xdr:row>92</xdr:row>
      <xdr:rowOff>122930</xdr:rowOff>
    </xdr:to>
    <xdr:cxnSp macro="">
      <xdr:nvCxnSpPr>
        <xdr:cNvPr id="244" name="直線コネクタ 243"/>
        <xdr:cNvCxnSpPr/>
      </xdr:nvCxnSpPr>
      <xdr:spPr>
        <a:xfrm flipV="1">
          <a:off x="3797300" y="15875202"/>
          <a:ext cx="8382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122930</xdr:rowOff>
    </xdr:from>
    <xdr:to>
      <xdr:col>19</xdr:col>
      <xdr:colOff>177800</xdr:colOff>
      <xdr:row>93</xdr:row>
      <xdr:rowOff>127160</xdr:rowOff>
    </xdr:to>
    <xdr:cxnSp macro="">
      <xdr:nvCxnSpPr>
        <xdr:cNvPr id="247" name="直線コネクタ 246"/>
        <xdr:cNvCxnSpPr/>
      </xdr:nvCxnSpPr>
      <xdr:spPr>
        <a:xfrm flipV="1">
          <a:off x="2908300" y="15896330"/>
          <a:ext cx="8890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127160</xdr:rowOff>
    </xdr:from>
    <xdr:to>
      <xdr:col>15</xdr:col>
      <xdr:colOff>50800</xdr:colOff>
      <xdr:row>93</xdr:row>
      <xdr:rowOff>132189</xdr:rowOff>
    </xdr:to>
    <xdr:cxnSp macro="">
      <xdr:nvCxnSpPr>
        <xdr:cNvPr id="250" name="直線コネクタ 249"/>
        <xdr:cNvCxnSpPr/>
      </xdr:nvCxnSpPr>
      <xdr:spPr>
        <a:xfrm flipV="1">
          <a:off x="2019300" y="160720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132189</xdr:rowOff>
    </xdr:from>
    <xdr:to>
      <xdr:col>10</xdr:col>
      <xdr:colOff>114300</xdr:colOff>
      <xdr:row>94</xdr:row>
      <xdr:rowOff>39475</xdr:rowOff>
    </xdr:to>
    <xdr:cxnSp macro="">
      <xdr:nvCxnSpPr>
        <xdr:cNvPr id="253" name="直線コネクタ 252"/>
        <xdr:cNvCxnSpPr/>
      </xdr:nvCxnSpPr>
      <xdr:spPr>
        <a:xfrm flipV="1">
          <a:off x="1130300" y="16077039"/>
          <a:ext cx="889000" cy="7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51002</xdr:rowOff>
    </xdr:from>
    <xdr:to>
      <xdr:col>24</xdr:col>
      <xdr:colOff>114300</xdr:colOff>
      <xdr:row>92</xdr:row>
      <xdr:rowOff>152602</xdr:rowOff>
    </xdr:to>
    <xdr:sp macro="" textlink="">
      <xdr:nvSpPr>
        <xdr:cNvPr id="263" name="楕円 262"/>
        <xdr:cNvSpPr/>
      </xdr:nvSpPr>
      <xdr:spPr>
        <a:xfrm>
          <a:off x="4584700" y="158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73879</xdr:rowOff>
    </xdr:from>
    <xdr:ext cx="599010" cy="259045"/>
    <xdr:sp macro="" textlink="">
      <xdr:nvSpPr>
        <xdr:cNvPr id="264" name="扶助費該当値テキスト"/>
        <xdr:cNvSpPr txBox="1"/>
      </xdr:nvSpPr>
      <xdr:spPr>
        <a:xfrm>
          <a:off x="4686300" y="1567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72130</xdr:rowOff>
    </xdr:from>
    <xdr:to>
      <xdr:col>20</xdr:col>
      <xdr:colOff>38100</xdr:colOff>
      <xdr:row>93</xdr:row>
      <xdr:rowOff>2280</xdr:rowOff>
    </xdr:to>
    <xdr:sp macro="" textlink="">
      <xdr:nvSpPr>
        <xdr:cNvPr id="265" name="楕円 264"/>
        <xdr:cNvSpPr/>
      </xdr:nvSpPr>
      <xdr:spPr>
        <a:xfrm>
          <a:off x="3746500" y="158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18807</xdr:rowOff>
    </xdr:from>
    <xdr:ext cx="599010" cy="259045"/>
    <xdr:sp macro="" textlink="">
      <xdr:nvSpPr>
        <xdr:cNvPr id="266" name="テキスト ボックス 265"/>
        <xdr:cNvSpPr txBox="1"/>
      </xdr:nvSpPr>
      <xdr:spPr>
        <a:xfrm>
          <a:off x="3497795" y="156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76360</xdr:rowOff>
    </xdr:from>
    <xdr:to>
      <xdr:col>15</xdr:col>
      <xdr:colOff>101600</xdr:colOff>
      <xdr:row>94</xdr:row>
      <xdr:rowOff>6510</xdr:rowOff>
    </xdr:to>
    <xdr:sp macro="" textlink="">
      <xdr:nvSpPr>
        <xdr:cNvPr id="267" name="楕円 266"/>
        <xdr:cNvSpPr/>
      </xdr:nvSpPr>
      <xdr:spPr>
        <a:xfrm>
          <a:off x="2857500" y="160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23037</xdr:rowOff>
    </xdr:from>
    <xdr:ext cx="599010" cy="259045"/>
    <xdr:sp macro="" textlink="">
      <xdr:nvSpPr>
        <xdr:cNvPr id="268" name="テキスト ボックス 267"/>
        <xdr:cNvSpPr txBox="1"/>
      </xdr:nvSpPr>
      <xdr:spPr>
        <a:xfrm>
          <a:off x="2608795" y="1579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81389</xdr:rowOff>
    </xdr:from>
    <xdr:to>
      <xdr:col>10</xdr:col>
      <xdr:colOff>165100</xdr:colOff>
      <xdr:row>94</xdr:row>
      <xdr:rowOff>11539</xdr:rowOff>
    </xdr:to>
    <xdr:sp macro="" textlink="">
      <xdr:nvSpPr>
        <xdr:cNvPr id="269" name="楕円 268"/>
        <xdr:cNvSpPr/>
      </xdr:nvSpPr>
      <xdr:spPr>
        <a:xfrm>
          <a:off x="1968500" y="160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28066</xdr:rowOff>
    </xdr:from>
    <xdr:ext cx="599010" cy="259045"/>
    <xdr:sp macro="" textlink="">
      <xdr:nvSpPr>
        <xdr:cNvPr id="270" name="テキスト ボックス 269"/>
        <xdr:cNvSpPr txBox="1"/>
      </xdr:nvSpPr>
      <xdr:spPr>
        <a:xfrm>
          <a:off x="1719795" y="158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160125</xdr:rowOff>
    </xdr:from>
    <xdr:to>
      <xdr:col>6</xdr:col>
      <xdr:colOff>38100</xdr:colOff>
      <xdr:row>94</xdr:row>
      <xdr:rowOff>90275</xdr:rowOff>
    </xdr:to>
    <xdr:sp macro="" textlink="">
      <xdr:nvSpPr>
        <xdr:cNvPr id="271" name="楕円 270"/>
        <xdr:cNvSpPr/>
      </xdr:nvSpPr>
      <xdr:spPr>
        <a:xfrm>
          <a:off x="1079500" y="161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106802</xdr:rowOff>
    </xdr:from>
    <xdr:ext cx="599010" cy="259045"/>
    <xdr:sp macro="" textlink="">
      <xdr:nvSpPr>
        <xdr:cNvPr id="272" name="テキスト ボックス 271"/>
        <xdr:cNvSpPr txBox="1"/>
      </xdr:nvSpPr>
      <xdr:spPr>
        <a:xfrm>
          <a:off x="830795" y="1588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30560</xdr:rowOff>
    </xdr:from>
    <xdr:to>
      <xdr:col>55</xdr:col>
      <xdr:colOff>0</xdr:colOff>
      <xdr:row>38</xdr:row>
      <xdr:rowOff>56065</xdr:rowOff>
    </xdr:to>
    <xdr:cxnSp macro="">
      <xdr:nvCxnSpPr>
        <xdr:cNvPr id="304" name="直線コネクタ 303"/>
        <xdr:cNvCxnSpPr/>
      </xdr:nvCxnSpPr>
      <xdr:spPr>
        <a:xfrm>
          <a:off x="9639300" y="6545660"/>
          <a:ext cx="8382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102698</xdr:rowOff>
    </xdr:from>
    <xdr:ext cx="534377" cy="259045"/>
    <xdr:sp macro="" textlink="">
      <xdr:nvSpPr>
        <xdr:cNvPr id="305" name="補助費等平均値テキスト"/>
        <xdr:cNvSpPr txBox="1"/>
      </xdr:nvSpPr>
      <xdr:spPr>
        <a:xfrm>
          <a:off x="10528300" y="62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36014</xdr:rowOff>
    </xdr:from>
    <xdr:to>
      <xdr:col>50</xdr:col>
      <xdr:colOff>114300</xdr:colOff>
      <xdr:row>38</xdr:row>
      <xdr:rowOff>30560</xdr:rowOff>
    </xdr:to>
    <xdr:cxnSp macro="">
      <xdr:nvCxnSpPr>
        <xdr:cNvPr id="307" name="直線コネクタ 306"/>
        <xdr:cNvCxnSpPr/>
      </xdr:nvCxnSpPr>
      <xdr:spPr>
        <a:xfrm>
          <a:off x="8750300" y="6379664"/>
          <a:ext cx="8890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49456</xdr:rowOff>
    </xdr:from>
    <xdr:ext cx="534377" cy="259045"/>
    <xdr:sp macro="" textlink="">
      <xdr:nvSpPr>
        <xdr:cNvPr id="309" name="テキスト ボックス 308"/>
        <xdr:cNvSpPr txBox="1"/>
      </xdr:nvSpPr>
      <xdr:spPr>
        <a:xfrm>
          <a:off x="9372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36014</xdr:rowOff>
    </xdr:from>
    <xdr:to>
      <xdr:col>45</xdr:col>
      <xdr:colOff>177800</xdr:colOff>
      <xdr:row>37</xdr:row>
      <xdr:rowOff>66156</xdr:rowOff>
    </xdr:to>
    <xdr:cxnSp macro="">
      <xdr:nvCxnSpPr>
        <xdr:cNvPr id="310" name="直線コネクタ 309"/>
        <xdr:cNvCxnSpPr/>
      </xdr:nvCxnSpPr>
      <xdr:spPr>
        <a:xfrm flipV="1">
          <a:off x="7861300" y="6379664"/>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2" name="テキスト ボックス 311"/>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66156</xdr:rowOff>
    </xdr:from>
    <xdr:to>
      <xdr:col>41</xdr:col>
      <xdr:colOff>50800</xdr:colOff>
      <xdr:row>37</xdr:row>
      <xdr:rowOff>67364</xdr:rowOff>
    </xdr:to>
    <xdr:cxnSp macro="">
      <xdr:nvCxnSpPr>
        <xdr:cNvPr id="313" name="直線コネクタ 312"/>
        <xdr:cNvCxnSpPr/>
      </xdr:nvCxnSpPr>
      <xdr:spPr>
        <a:xfrm flipV="1">
          <a:off x="6972300" y="640980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5" name="テキスト ボックス 314"/>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7" name="テキスト ボックス 316"/>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5265</xdr:rowOff>
    </xdr:from>
    <xdr:to>
      <xdr:col>55</xdr:col>
      <xdr:colOff>50800</xdr:colOff>
      <xdr:row>38</xdr:row>
      <xdr:rowOff>106865</xdr:rowOff>
    </xdr:to>
    <xdr:sp macro="" textlink="">
      <xdr:nvSpPr>
        <xdr:cNvPr id="323" name="楕円 322"/>
        <xdr:cNvSpPr/>
      </xdr:nvSpPr>
      <xdr:spPr>
        <a:xfrm>
          <a:off x="10426700" y="65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91642</xdr:rowOff>
    </xdr:from>
    <xdr:ext cx="534377" cy="259045"/>
    <xdr:sp macro="" textlink="">
      <xdr:nvSpPr>
        <xdr:cNvPr id="324" name="補助費等該当値テキスト"/>
        <xdr:cNvSpPr txBox="1"/>
      </xdr:nvSpPr>
      <xdr:spPr>
        <a:xfrm>
          <a:off x="10528300" y="64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151210</xdr:rowOff>
    </xdr:from>
    <xdr:to>
      <xdr:col>50</xdr:col>
      <xdr:colOff>165100</xdr:colOff>
      <xdr:row>38</xdr:row>
      <xdr:rowOff>81359</xdr:rowOff>
    </xdr:to>
    <xdr:sp macro="" textlink="">
      <xdr:nvSpPr>
        <xdr:cNvPr id="325" name="楕円 324"/>
        <xdr:cNvSpPr/>
      </xdr:nvSpPr>
      <xdr:spPr>
        <a:xfrm>
          <a:off x="9588500" y="6494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72487</xdr:rowOff>
    </xdr:from>
    <xdr:ext cx="534377" cy="259045"/>
    <xdr:sp macro="" textlink="">
      <xdr:nvSpPr>
        <xdr:cNvPr id="326" name="テキスト ボックス 325"/>
        <xdr:cNvSpPr txBox="1"/>
      </xdr:nvSpPr>
      <xdr:spPr>
        <a:xfrm>
          <a:off x="9372111" y="65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156664</xdr:rowOff>
    </xdr:from>
    <xdr:to>
      <xdr:col>46</xdr:col>
      <xdr:colOff>38100</xdr:colOff>
      <xdr:row>37</xdr:row>
      <xdr:rowOff>86814</xdr:rowOff>
    </xdr:to>
    <xdr:sp macro="" textlink="">
      <xdr:nvSpPr>
        <xdr:cNvPr id="327" name="楕円 326"/>
        <xdr:cNvSpPr/>
      </xdr:nvSpPr>
      <xdr:spPr>
        <a:xfrm>
          <a:off x="8699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103341</xdr:rowOff>
    </xdr:from>
    <xdr:ext cx="534377" cy="259045"/>
    <xdr:sp macro="" textlink="">
      <xdr:nvSpPr>
        <xdr:cNvPr id="328" name="テキスト ボックス 327"/>
        <xdr:cNvSpPr txBox="1"/>
      </xdr:nvSpPr>
      <xdr:spPr>
        <a:xfrm>
          <a:off x="8483111" y="61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15356</xdr:rowOff>
    </xdr:from>
    <xdr:to>
      <xdr:col>41</xdr:col>
      <xdr:colOff>101600</xdr:colOff>
      <xdr:row>37</xdr:row>
      <xdr:rowOff>116956</xdr:rowOff>
    </xdr:to>
    <xdr:sp macro="" textlink="">
      <xdr:nvSpPr>
        <xdr:cNvPr id="329" name="楕円 328"/>
        <xdr:cNvSpPr/>
      </xdr:nvSpPr>
      <xdr:spPr>
        <a:xfrm>
          <a:off x="7810500" y="6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108083</xdr:rowOff>
    </xdr:from>
    <xdr:ext cx="534377" cy="259045"/>
    <xdr:sp macro="" textlink="">
      <xdr:nvSpPr>
        <xdr:cNvPr id="330" name="テキスト ボックス 329"/>
        <xdr:cNvSpPr txBox="1"/>
      </xdr:nvSpPr>
      <xdr:spPr>
        <a:xfrm>
          <a:off x="7594111" y="64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16564</xdr:rowOff>
    </xdr:from>
    <xdr:to>
      <xdr:col>36</xdr:col>
      <xdr:colOff>165100</xdr:colOff>
      <xdr:row>37</xdr:row>
      <xdr:rowOff>118164</xdr:rowOff>
    </xdr:to>
    <xdr:sp macro="" textlink="">
      <xdr:nvSpPr>
        <xdr:cNvPr id="331" name="楕円 330"/>
        <xdr:cNvSpPr/>
      </xdr:nvSpPr>
      <xdr:spPr>
        <a:xfrm>
          <a:off x="6921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109291</xdr:rowOff>
    </xdr:from>
    <xdr:ext cx="534377" cy="259045"/>
    <xdr:sp macro="" textlink="">
      <xdr:nvSpPr>
        <xdr:cNvPr id="332" name="テキスト ボックス 331"/>
        <xdr:cNvSpPr txBox="1"/>
      </xdr:nvSpPr>
      <xdr:spPr>
        <a:xfrm>
          <a:off x="6705111" y="6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170267</xdr:rowOff>
    </xdr:from>
    <xdr:to>
      <xdr:col>55</xdr:col>
      <xdr:colOff>0</xdr:colOff>
      <xdr:row>58</xdr:row>
      <xdr:rowOff>96908</xdr:rowOff>
    </xdr:to>
    <xdr:cxnSp macro="">
      <xdr:nvCxnSpPr>
        <xdr:cNvPr id="364" name="直線コネクタ 363"/>
        <xdr:cNvCxnSpPr/>
      </xdr:nvCxnSpPr>
      <xdr:spPr>
        <a:xfrm>
          <a:off x="9639300" y="9942917"/>
          <a:ext cx="838200" cy="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170267</xdr:rowOff>
    </xdr:from>
    <xdr:to>
      <xdr:col>50</xdr:col>
      <xdr:colOff>114300</xdr:colOff>
      <xdr:row>58</xdr:row>
      <xdr:rowOff>63478</xdr:rowOff>
    </xdr:to>
    <xdr:cxnSp macro="">
      <xdr:nvCxnSpPr>
        <xdr:cNvPr id="367" name="直線コネクタ 366"/>
        <xdr:cNvCxnSpPr/>
      </xdr:nvCxnSpPr>
      <xdr:spPr>
        <a:xfrm flipV="1">
          <a:off x="8750300" y="9942917"/>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77505</xdr:rowOff>
    </xdr:from>
    <xdr:ext cx="534377" cy="259045"/>
    <xdr:sp macro="" textlink="">
      <xdr:nvSpPr>
        <xdr:cNvPr id="369" name="テキスト ボックス 368"/>
        <xdr:cNvSpPr txBox="1"/>
      </xdr:nvSpPr>
      <xdr:spPr>
        <a:xfrm>
          <a:off x="9372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24170</xdr:rowOff>
    </xdr:from>
    <xdr:to>
      <xdr:col>45</xdr:col>
      <xdr:colOff>177800</xdr:colOff>
      <xdr:row>58</xdr:row>
      <xdr:rowOff>63478</xdr:rowOff>
    </xdr:to>
    <xdr:cxnSp macro="">
      <xdr:nvCxnSpPr>
        <xdr:cNvPr id="370" name="直線コネクタ 369"/>
        <xdr:cNvCxnSpPr/>
      </xdr:nvCxnSpPr>
      <xdr:spPr>
        <a:xfrm>
          <a:off x="7861300" y="9968270"/>
          <a:ext cx="8890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162327</xdr:rowOff>
    </xdr:from>
    <xdr:ext cx="534377" cy="259045"/>
    <xdr:sp macro="" textlink="">
      <xdr:nvSpPr>
        <xdr:cNvPr id="372" name="テキスト ボックス 371"/>
        <xdr:cNvSpPr txBox="1"/>
      </xdr:nvSpPr>
      <xdr:spPr>
        <a:xfrm>
          <a:off x="8483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24170</xdr:rowOff>
    </xdr:from>
    <xdr:to>
      <xdr:col>41</xdr:col>
      <xdr:colOff>50800</xdr:colOff>
      <xdr:row>58</xdr:row>
      <xdr:rowOff>113650</xdr:rowOff>
    </xdr:to>
    <xdr:cxnSp macro="">
      <xdr:nvCxnSpPr>
        <xdr:cNvPr id="373" name="直線コネクタ 372"/>
        <xdr:cNvCxnSpPr/>
      </xdr:nvCxnSpPr>
      <xdr:spPr>
        <a:xfrm flipV="1">
          <a:off x="6972300" y="9968270"/>
          <a:ext cx="8890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126502</xdr:rowOff>
    </xdr:from>
    <xdr:ext cx="534377" cy="259045"/>
    <xdr:sp macro="" textlink="">
      <xdr:nvSpPr>
        <xdr:cNvPr id="375" name="テキスト ボックス 374"/>
        <xdr:cNvSpPr txBox="1"/>
      </xdr:nvSpPr>
      <xdr:spPr>
        <a:xfrm>
          <a:off x="7594111" y="100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66119</xdr:rowOff>
    </xdr:from>
    <xdr:ext cx="534377" cy="259045"/>
    <xdr:sp macro="" textlink="">
      <xdr:nvSpPr>
        <xdr:cNvPr id="377" name="テキスト ボックス 376"/>
        <xdr:cNvSpPr txBox="1"/>
      </xdr:nvSpPr>
      <xdr:spPr>
        <a:xfrm>
          <a:off x="6705111" y="101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46108</xdr:rowOff>
    </xdr:from>
    <xdr:to>
      <xdr:col>55</xdr:col>
      <xdr:colOff>50800</xdr:colOff>
      <xdr:row>58</xdr:row>
      <xdr:rowOff>147708</xdr:rowOff>
    </xdr:to>
    <xdr:sp macro="" textlink="">
      <xdr:nvSpPr>
        <xdr:cNvPr id="383" name="楕円 382"/>
        <xdr:cNvSpPr/>
      </xdr:nvSpPr>
      <xdr:spPr>
        <a:xfrm>
          <a:off x="10426700" y="99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24535</xdr:rowOff>
    </xdr:from>
    <xdr:ext cx="534377" cy="259045"/>
    <xdr:sp macro="" textlink="">
      <xdr:nvSpPr>
        <xdr:cNvPr id="384" name="普通建設事業費該当値テキスト"/>
        <xdr:cNvSpPr txBox="1"/>
      </xdr:nvSpPr>
      <xdr:spPr>
        <a:xfrm>
          <a:off x="10528300" y="99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119467</xdr:rowOff>
    </xdr:from>
    <xdr:to>
      <xdr:col>50</xdr:col>
      <xdr:colOff>165100</xdr:colOff>
      <xdr:row>58</xdr:row>
      <xdr:rowOff>49617</xdr:rowOff>
    </xdr:to>
    <xdr:sp macro="" textlink="">
      <xdr:nvSpPr>
        <xdr:cNvPr id="385" name="楕円 384"/>
        <xdr:cNvSpPr/>
      </xdr:nvSpPr>
      <xdr:spPr>
        <a:xfrm>
          <a:off x="9588500" y="98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66144</xdr:rowOff>
    </xdr:from>
    <xdr:ext cx="534377" cy="259045"/>
    <xdr:sp macro="" textlink="">
      <xdr:nvSpPr>
        <xdr:cNvPr id="386" name="テキスト ボックス 385"/>
        <xdr:cNvSpPr txBox="1"/>
      </xdr:nvSpPr>
      <xdr:spPr>
        <a:xfrm>
          <a:off x="9372111" y="96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12678</xdr:rowOff>
    </xdr:from>
    <xdr:to>
      <xdr:col>46</xdr:col>
      <xdr:colOff>38100</xdr:colOff>
      <xdr:row>58</xdr:row>
      <xdr:rowOff>114278</xdr:rowOff>
    </xdr:to>
    <xdr:sp macro="" textlink="">
      <xdr:nvSpPr>
        <xdr:cNvPr id="387" name="楕円 386"/>
        <xdr:cNvSpPr/>
      </xdr:nvSpPr>
      <xdr:spPr>
        <a:xfrm>
          <a:off x="8699500" y="99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130805</xdr:rowOff>
    </xdr:from>
    <xdr:ext cx="534377" cy="259045"/>
    <xdr:sp macro="" textlink="">
      <xdr:nvSpPr>
        <xdr:cNvPr id="388" name="テキスト ボックス 387"/>
        <xdr:cNvSpPr txBox="1"/>
      </xdr:nvSpPr>
      <xdr:spPr>
        <a:xfrm>
          <a:off x="8483111" y="97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144820</xdr:rowOff>
    </xdr:from>
    <xdr:to>
      <xdr:col>41</xdr:col>
      <xdr:colOff>101600</xdr:colOff>
      <xdr:row>58</xdr:row>
      <xdr:rowOff>74970</xdr:rowOff>
    </xdr:to>
    <xdr:sp macro="" textlink="">
      <xdr:nvSpPr>
        <xdr:cNvPr id="389" name="楕円 388"/>
        <xdr:cNvSpPr/>
      </xdr:nvSpPr>
      <xdr:spPr>
        <a:xfrm>
          <a:off x="7810500" y="99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91497</xdr:rowOff>
    </xdr:from>
    <xdr:ext cx="534377" cy="259045"/>
    <xdr:sp macro="" textlink="">
      <xdr:nvSpPr>
        <xdr:cNvPr id="390" name="テキスト ボックス 389"/>
        <xdr:cNvSpPr txBox="1"/>
      </xdr:nvSpPr>
      <xdr:spPr>
        <a:xfrm>
          <a:off x="7594111" y="96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62850</xdr:rowOff>
    </xdr:from>
    <xdr:to>
      <xdr:col>36</xdr:col>
      <xdr:colOff>165100</xdr:colOff>
      <xdr:row>58</xdr:row>
      <xdr:rowOff>164450</xdr:rowOff>
    </xdr:to>
    <xdr:sp macro="" textlink="">
      <xdr:nvSpPr>
        <xdr:cNvPr id="391" name="楕円 390"/>
        <xdr:cNvSpPr/>
      </xdr:nvSpPr>
      <xdr:spPr>
        <a:xfrm>
          <a:off x="6921500" y="100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9527</xdr:rowOff>
    </xdr:from>
    <xdr:ext cx="534377" cy="259045"/>
    <xdr:sp macro="" textlink="">
      <xdr:nvSpPr>
        <xdr:cNvPr id="392" name="テキスト ボックス 391"/>
        <xdr:cNvSpPr txBox="1"/>
      </xdr:nvSpPr>
      <xdr:spPr>
        <a:xfrm>
          <a:off x="6705111" y="97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56215</xdr:rowOff>
    </xdr:from>
    <xdr:to>
      <xdr:col>55</xdr:col>
      <xdr:colOff>0</xdr:colOff>
      <xdr:row>77</xdr:row>
      <xdr:rowOff>19273</xdr:rowOff>
    </xdr:to>
    <xdr:cxnSp macro="">
      <xdr:nvCxnSpPr>
        <xdr:cNvPr id="419" name="直線コネクタ 418"/>
        <xdr:cNvCxnSpPr/>
      </xdr:nvCxnSpPr>
      <xdr:spPr>
        <a:xfrm>
          <a:off x="9639300" y="13086415"/>
          <a:ext cx="8382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54111</xdr:rowOff>
    </xdr:from>
    <xdr:to>
      <xdr:col>50</xdr:col>
      <xdr:colOff>114300</xdr:colOff>
      <xdr:row>76</xdr:row>
      <xdr:rowOff>56215</xdr:rowOff>
    </xdr:to>
    <xdr:cxnSp macro="">
      <xdr:nvCxnSpPr>
        <xdr:cNvPr id="422" name="直線コネクタ 421"/>
        <xdr:cNvCxnSpPr/>
      </xdr:nvCxnSpPr>
      <xdr:spPr>
        <a:xfrm>
          <a:off x="8750300" y="1308431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54111</xdr:rowOff>
    </xdr:from>
    <xdr:to>
      <xdr:col>45</xdr:col>
      <xdr:colOff>177800</xdr:colOff>
      <xdr:row>76</xdr:row>
      <xdr:rowOff>65222</xdr:rowOff>
    </xdr:to>
    <xdr:cxnSp macro="">
      <xdr:nvCxnSpPr>
        <xdr:cNvPr id="425" name="直線コネクタ 424"/>
        <xdr:cNvCxnSpPr/>
      </xdr:nvCxnSpPr>
      <xdr:spPr>
        <a:xfrm flipV="1">
          <a:off x="7861300" y="13084311"/>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7" name="テキスト ボックス 42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139923</xdr:rowOff>
    </xdr:from>
    <xdr:to>
      <xdr:col>55</xdr:col>
      <xdr:colOff>50800</xdr:colOff>
      <xdr:row>77</xdr:row>
      <xdr:rowOff>70073</xdr:rowOff>
    </xdr:to>
    <xdr:sp macro="" textlink="">
      <xdr:nvSpPr>
        <xdr:cNvPr id="435" name="楕円 434"/>
        <xdr:cNvSpPr/>
      </xdr:nvSpPr>
      <xdr:spPr>
        <a:xfrm>
          <a:off x="10426700" y="13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118350</xdr:rowOff>
    </xdr:from>
    <xdr:ext cx="469744" cy="259045"/>
    <xdr:sp macro="" textlink="">
      <xdr:nvSpPr>
        <xdr:cNvPr id="436" name="普通建設事業費 （ うち新規整備　）該当値テキスト"/>
        <xdr:cNvSpPr txBox="1"/>
      </xdr:nvSpPr>
      <xdr:spPr>
        <a:xfrm>
          <a:off x="10528300" y="131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5415</xdr:rowOff>
    </xdr:from>
    <xdr:to>
      <xdr:col>50</xdr:col>
      <xdr:colOff>165100</xdr:colOff>
      <xdr:row>76</xdr:row>
      <xdr:rowOff>107015</xdr:rowOff>
    </xdr:to>
    <xdr:sp macro="" textlink="">
      <xdr:nvSpPr>
        <xdr:cNvPr id="437" name="楕円 436"/>
        <xdr:cNvSpPr/>
      </xdr:nvSpPr>
      <xdr:spPr>
        <a:xfrm>
          <a:off x="9588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123542</xdr:rowOff>
    </xdr:from>
    <xdr:ext cx="469744" cy="259045"/>
    <xdr:sp macro="" textlink="">
      <xdr:nvSpPr>
        <xdr:cNvPr id="438" name="テキスト ボックス 437"/>
        <xdr:cNvSpPr txBox="1"/>
      </xdr:nvSpPr>
      <xdr:spPr>
        <a:xfrm>
          <a:off x="9404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3311</xdr:rowOff>
    </xdr:from>
    <xdr:to>
      <xdr:col>46</xdr:col>
      <xdr:colOff>38100</xdr:colOff>
      <xdr:row>76</xdr:row>
      <xdr:rowOff>104911</xdr:rowOff>
    </xdr:to>
    <xdr:sp macro="" textlink="">
      <xdr:nvSpPr>
        <xdr:cNvPr id="439" name="楕円 438"/>
        <xdr:cNvSpPr/>
      </xdr:nvSpPr>
      <xdr:spPr>
        <a:xfrm>
          <a:off x="8699500" y="130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96038</xdr:rowOff>
    </xdr:from>
    <xdr:ext cx="469744" cy="259045"/>
    <xdr:sp macro="" textlink="">
      <xdr:nvSpPr>
        <xdr:cNvPr id="440" name="テキスト ボックス 439"/>
        <xdr:cNvSpPr txBox="1"/>
      </xdr:nvSpPr>
      <xdr:spPr>
        <a:xfrm>
          <a:off x="8515428" y="1312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14422</xdr:rowOff>
    </xdr:from>
    <xdr:to>
      <xdr:col>41</xdr:col>
      <xdr:colOff>101600</xdr:colOff>
      <xdr:row>76</xdr:row>
      <xdr:rowOff>116022</xdr:rowOff>
    </xdr:to>
    <xdr:sp macro="" textlink="">
      <xdr:nvSpPr>
        <xdr:cNvPr id="441" name="楕円 440"/>
        <xdr:cNvSpPr/>
      </xdr:nvSpPr>
      <xdr:spPr>
        <a:xfrm>
          <a:off x="7810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132549</xdr:rowOff>
    </xdr:from>
    <xdr:ext cx="469744" cy="259045"/>
    <xdr:sp macro="" textlink="">
      <xdr:nvSpPr>
        <xdr:cNvPr id="442" name="テキスト ボックス 441"/>
        <xdr:cNvSpPr txBox="1"/>
      </xdr:nvSpPr>
      <xdr:spPr>
        <a:xfrm>
          <a:off x="7626428" y="1281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144059</xdr:rowOff>
    </xdr:from>
    <xdr:to>
      <xdr:col>55</xdr:col>
      <xdr:colOff>0</xdr:colOff>
      <xdr:row>96</xdr:row>
      <xdr:rowOff>104626</xdr:rowOff>
    </xdr:to>
    <xdr:cxnSp macro="">
      <xdr:nvCxnSpPr>
        <xdr:cNvPr id="473" name="直線コネクタ 472"/>
        <xdr:cNvCxnSpPr/>
      </xdr:nvCxnSpPr>
      <xdr:spPr>
        <a:xfrm>
          <a:off x="9639300" y="16431809"/>
          <a:ext cx="8382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165005</xdr:rowOff>
    </xdr:from>
    <xdr:ext cx="534377" cy="259045"/>
    <xdr:sp macro="" textlink="">
      <xdr:nvSpPr>
        <xdr:cNvPr id="474" name="普通建設事業費 （ うち更新整備　）平均値テキスト"/>
        <xdr:cNvSpPr txBox="1"/>
      </xdr:nvSpPr>
      <xdr:spPr>
        <a:xfrm>
          <a:off x="10528300" y="1662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144059</xdr:rowOff>
    </xdr:from>
    <xdr:to>
      <xdr:col>50</xdr:col>
      <xdr:colOff>114300</xdr:colOff>
      <xdr:row>97</xdr:row>
      <xdr:rowOff>25433</xdr:rowOff>
    </xdr:to>
    <xdr:cxnSp macro="">
      <xdr:nvCxnSpPr>
        <xdr:cNvPr id="476" name="直線コネクタ 475"/>
        <xdr:cNvCxnSpPr/>
      </xdr:nvCxnSpPr>
      <xdr:spPr>
        <a:xfrm flipV="1">
          <a:off x="8750300" y="16431809"/>
          <a:ext cx="889000" cy="2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84734</xdr:rowOff>
    </xdr:from>
    <xdr:ext cx="534377" cy="259045"/>
    <xdr:sp macro="" textlink="">
      <xdr:nvSpPr>
        <xdr:cNvPr id="478" name="テキスト ボックス 477"/>
        <xdr:cNvSpPr txBox="1"/>
      </xdr:nvSpPr>
      <xdr:spPr>
        <a:xfrm>
          <a:off x="9372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20044</xdr:rowOff>
    </xdr:from>
    <xdr:to>
      <xdr:col>45</xdr:col>
      <xdr:colOff>177800</xdr:colOff>
      <xdr:row>97</xdr:row>
      <xdr:rowOff>25433</xdr:rowOff>
    </xdr:to>
    <xdr:cxnSp macro="">
      <xdr:nvCxnSpPr>
        <xdr:cNvPr id="479" name="直線コネクタ 478"/>
        <xdr:cNvCxnSpPr/>
      </xdr:nvCxnSpPr>
      <xdr:spPr>
        <a:xfrm>
          <a:off x="7861300" y="1665069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17361</xdr:rowOff>
    </xdr:from>
    <xdr:ext cx="534377" cy="259045"/>
    <xdr:sp macro="" textlink="">
      <xdr:nvSpPr>
        <xdr:cNvPr id="481" name="テキスト ボックス 480"/>
        <xdr:cNvSpPr txBox="1"/>
      </xdr:nvSpPr>
      <xdr:spPr>
        <a:xfrm>
          <a:off x="8483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83" name="テキスト ボックス 482"/>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53826</xdr:rowOff>
    </xdr:from>
    <xdr:to>
      <xdr:col>55</xdr:col>
      <xdr:colOff>50800</xdr:colOff>
      <xdr:row>96</xdr:row>
      <xdr:rowOff>155426</xdr:rowOff>
    </xdr:to>
    <xdr:sp macro="" textlink="">
      <xdr:nvSpPr>
        <xdr:cNvPr id="489" name="楕円 488"/>
        <xdr:cNvSpPr/>
      </xdr:nvSpPr>
      <xdr:spPr>
        <a:xfrm>
          <a:off x="10426700" y="165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76703</xdr:rowOff>
    </xdr:from>
    <xdr:ext cx="534377" cy="259045"/>
    <xdr:sp macro="" textlink="">
      <xdr:nvSpPr>
        <xdr:cNvPr id="490" name="普通建設事業費 （ うち更新整備　）該当値テキスト"/>
        <xdr:cNvSpPr txBox="1"/>
      </xdr:nvSpPr>
      <xdr:spPr>
        <a:xfrm>
          <a:off x="10528300" y="163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93259</xdr:rowOff>
    </xdr:from>
    <xdr:to>
      <xdr:col>50</xdr:col>
      <xdr:colOff>165100</xdr:colOff>
      <xdr:row>96</xdr:row>
      <xdr:rowOff>23409</xdr:rowOff>
    </xdr:to>
    <xdr:sp macro="" textlink="">
      <xdr:nvSpPr>
        <xdr:cNvPr id="491" name="楕円 490"/>
        <xdr:cNvSpPr/>
      </xdr:nvSpPr>
      <xdr:spPr>
        <a:xfrm>
          <a:off x="9588500" y="163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39936</xdr:rowOff>
    </xdr:from>
    <xdr:ext cx="534377" cy="259045"/>
    <xdr:sp macro="" textlink="">
      <xdr:nvSpPr>
        <xdr:cNvPr id="492" name="テキスト ボックス 491"/>
        <xdr:cNvSpPr txBox="1"/>
      </xdr:nvSpPr>
      <xdr:spPr>
        <a:xfrm>
          <a:off x="9372111" y="1615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146083</xdr:rowOff>
    </xdr:from>
    <xdr:to>
      <xdr:col>46</xdr:col>
      <xdr:colOff>38100</xdr:colOff>
      <xdr:row>97</xdr:row>
      <xdr:rowOff>76233</xdr:rowOff>
    </xdr:to>
    <xdr:sp macro="" textlink="">
      <xdr:nvSpPr>
        <xdr:cNvPr id="493" name="楕円 492"/>
        <xdr:cNvSpPr/>
      </xdr:nvSpPr>
      <xdr:spPr>
        <a:xfrm>
          <a:off x="8699500" y="166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92760</xdr:rowOff>
    </xdr:from>
    <xdr:ext cx="534377" cy="259045"/>
    <xdr:sp macro="" textlink="">
      <xdr:nvSpPr>
        <xdr:cNvPr id="494" name="テキスト ボックス 493"/>
        <xdr:cNvSpPr txBox="1"/>
      </xdr:nvSpPr>
      <xdr:spPr>
        <a:xfrm>
          <a:off x="8483111" y="16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140694</xdr:rowOff>
    </xdr:from>
    <xdr:to>
      <xdr:col>41</xdr:col>
      <xdr:colOff>101600</xdr:colOff>
      <xdr:row>97</xdr:row>
      <xdr:rowOff>70844</xdr:rowOff>
    </xdr:to>
    <xdr:sp macro="" textlink="">
      <xdr:nvSpPr>
        <xdr:cNvPr id="495" name="楕円 494"/>
        <xdr:cNvSpPr/>
      </xdr:nvSpPr>
      <xdr:spPr>
        <a:xfrm>
          <a:off x="7810500" y="1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87371</xdr:rowOff>
    </xdr:from>
    <xdr:ext cx="534377" cy="259045"/>
    <xdr:sp macro="" textlink="">
      <xdr:nvSpPr>
        <xdr:cNvPr id="496" name="テキスト ボックス 495"/>
        <xdr:cNvSpPr txBox="1"/>
      </xdr:nvSpPr>
      <xdr:spPr>
        <a:xfrm>
          <a:off x="7594111" y="163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14297</xdr:rowOff>
    </xdr:from>
    <xdr:to>
      <xdr:col>85</xdr:col>
      <xdr:colOff>127000</xdr:colOff>
      <xdr:row>76</xdr:row>
      <xdr:rowOff>23702</xdr:rowOff>
    </xdr:to>
    <xdr:cxnSp macro="">
      <xdr:nvCxnSpPr>
        <xdr:cNvPr id="635" name="直線コネクタ 634"/>
        <xdr:cNvCxnSpPr/>
      </xdr:nvCxnSpPr>
      <xdr:spPr>
        <a:xfrm>
          <a:off x="15481300" y="13044497"/>
          <a:ext cx="8382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54525</xdr:rowOff>
    </xdr:from>
    <xdr:ext cx="469744" cy="259045"/>
    <xdr:sp macro="" textlink="">
      <xdr:nvSpPr>
        <xdr:cNvPr id="636" name="公債費平均値テキスト"/>
        <xdr:cNvSpPr txBox="1"/>
      </xdr:nvSpPr>
      <xdr:spPr>
        <a:xfrm>
          <a:off x="16370300" y="13084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153416</xdr:rowOff>
    </xdr:from>
    <xdr:to>
      <xdr:col>81</xdr:col>
      <xdr:colOff>50800</xdr:colOff>
      <xdr:row>76</xdr:row>
      <xdr:rowOff>14297</xdr:rowOff>
    </xdr:to>
    <xdr:cxnSp macro="">
      <xdr:nvCxnSpPr>
        <xdr:cNvPr id="638" name="直線コネクタ 637"/>
        <xdr:cNvCxnSpPr/>
      </xdr:nvCxnSpPr>
      <xdr:spPr>
        <a:xfrm>
          <a:off x="14592300" y="12840716"/>
          <a:ext cx="889000" cy="20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40" name="テキスト ボックス 639"/>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153416</xdr:rowOff>
    </xdr:from>
    <xdr:to>
      <xdr:col>76</xdr:col>
      <xdr:colOff>114300</xdr:colOff>
      <xdr:row>75</xdr:row>
      <xdr:rowOff>19456</xdr:rowOff>
    </xdr:to>
    <xdr:cxnSp macro="">
      <xdr:nvCxnSpPr>
        <xdr:cNvPr id="641" name="直線コネクタ 640"/>
        <xdr:cNvCxnSpPr/>
      </xdr:nvCxnSpPr>
      <xdr:spPr>
        <a:xfrm flipV="1">
          <a:off x="13703300" y="12840716"/>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29379</xdr:rowOff>
    </xdr:from>
    <xdr:ext cx="469744" cy="259045"/>
    <xdr:sp macro="" textlink="">
      <xdr:nvSpPr>
        <xdr:cNvPr id="643" name="テキスト ボックス 642"/>
        <xdr:cNvSpPr txBox="1"/>
      </xdr:nvSpPr>
      <xdr:spPr>
        <a:xfrm>
          <a:off x="14357428" y="130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43035</xdr:rowOff>
    </xdr:from>
    <xdr:to>
      <xdr:col>71</xdr:col>
      <xdr:colOff>177800</xdr:colOff>
      <xdr:row>75</xdr:row>
      <xdr:rowOff>19456</xdr:rowOff>
    </xdr:to>
    <xdr:cxnSp macro="">
      <xdr:nvCxnSpPr>
        <xdr:cNvPr id="644" name="直線コネクタ 643"/>
        <xdr:cNvCxnSpPr/>
      </xdr:nvCxnSpPr>
      <xdr:spPr>
        <a:xfrm>
          <a:off x="12814300" y="12730335"/>
          <a:ext cx="889000" cy="14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121995</xdr:rowOff>
    </xdr:from>
    <xdr:ext cx="534377" cy="259045"/>
    <xdr:sp macro="" textlink="">
      <xdr:nvSpPr>
        <xdr:cNvPr id="646" name="テキスト ボックス 645"/>
        <xdr:cNvSpPr txBox="1"/>
      </xdr:nvSpPr>
      <xdr:spPr>
        <a:xfrm>
          <a:off x="13436111" y="12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47407</xdr:rowOff>
    </xdr:from>
    <xdr:ext cx="534377" cy="259045"/>
    <xdr:sp macro="" textlink="">
      <xdr:nvSpPr>
        <xdr:cNvPr id="648" name="テキスト ボックス 647"/>
        <xdr:cNvSpPr txBox="1"/>
      </xdr:nvSpPr>
      <xdr:spPr>
        <a:xfrm>
          <a:off x="12547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144352</xdr:rowOff>
    </xdr:from>
    <xdr:to>
      <xdr:col>85</xdr:col>
      <xdr:colOff>177800</xdr:colOff>
      <xdr:row>76</xdr:row>
      <xdr:rowOff>74501</xdr:rowOff>
    </xdr:to>
    <xdr:sp macro="" textlink="">
      <xdr:nvSpPr>
        <xdr:cNvPr id="654" name="楕円 653"/>
        <xdr:cNvSpPr/>
      </xdr:nvSpPr>
      <xdr:spPr>
        <a:xfrm>
          <a:off x="16268700" y="130031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167229</xdr:rowOff>
    </xdr:from>
    <xdr:ext cx="469744" cy="259045"/>
    <xdr:sp macro="" textlink="">
      <xdr:nvSpPr>
        <xdr:cNvPr id="655" name="公債費該当値テキスト"/>
        <xdr:cNvSpPr txBox="1"/>
      </xdr:nvSpPr>
      <xdr:spPr>
        <a:xfrm>
          <a:off x="16370300" y="128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134947</xdr:rowOff>
    </xdr:from>
    <xdr:to>
      <xdr:col>81</xdr:col>
      <xdr:colOff>101600</xdr:colOff>
      <xdr:row>76</xdr:row>
      <xdr:rowOff>65097</xdr:rowOff>
    </xdr:to>
    <xdr:sp macro="" textlink="">
      <xdr:nvSpPr>
        <xdr:cNvPr id="656" name="楕円 655"/>
        <xdr:cNvSpPr/>
      </xdr:nvSpPr>
      <xdr:spPr>
        <a:xfrm>
          <a:off x="15430500" y="129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81624</xdr:rowOff>
    </xdr:from>
    <xdr:ext cx="469744" cy="259045"/>
    <xdr:sp macro="" textlink="">
      <xdr:nvSpPr>
        <xdr:cNvPr id="657" name="テキスト ボックス 656"/>
        <xdr:cNvSpPr txBox="1"/>
      </xdr:nvSpPr>
      <xdr:spPr>
        <a:xfrm>
          <a:off x="15246428" y="127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102616</xdr:rowOff>
    </xdr:from>
    <xdr:to>
      <xdr:col>76</xdr:col>
      <xdr:colOff>165100</xdr:colOff>
      <xdr:row>75</xdr:row>
      <xdr:rowOff>32766</xdr:rowOff>
    </xdr:to>
    <xdr:sp macro="" textlink="">
      <xdr:nvSpPr>
        <xdr:cNvPr id="658" name="楕円 657"/>
        <xdr:cNvSpPr/>
      </xdr:nvSpPr>
      <xdr:spPr>
        <a:xfrm>
          <a:off x="14541500" y="12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49293</xdr:rowOff>
    </xdr:from>
    <xdr:ext cx="534377" cy="259045"/>
    <xdr:sp macro="" textlink="">
      <xdr:nvSpPr>
        <xdr:cNvPr id="659" name="テキスト ボックス 658"/>
        <xdr:cNvSpPr txBox="1"/>
      </xdr:nvSpPr>
      <xdr:spPr>
        <a:xfrm>
          <a:off x="14325111" y="125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140106</xdr:rowOff>
    </xdr:from>
    <xdr:to>
      <xdr:col>72</xdr:col>
      <xdr:colOff>38100</xdr:colOff>
      <xdr:row>75</xdr:row>
      <xdr:rowOff>70256</xdr:rowOff>
    </xdr:to>
    <xdr:sp macro="" textlink="">
      <xdr:nvSpPr>
        <xdr:cNvPr id="660" name="楕円 659"/>
        <xdr:cNvSpPr/>
      </xdr:nvSpPr>
      <xdr:spPr>
        <a:xfrm>
          <a:off x="13652500" y="128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86783</xdr:rowOff>
    </xdr:from>
    <xdr:ext cx="534377" cy="259045"/>
    <xdr:sp macro="" textlink="">
      <xdr:nvSpPr>
        <xdr:cNvPr id="661" name="テキスト ボックス 660"/>
        <xdr:cNvSpPr txBox="1"/>
      </xdr:nvSpPr>
      <xdr:spPr>
        <a:xfrm>
          <a:off x="13436111" y="126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163685</xdr:rowOff>
    </xdr:from>
    <xdr:to>
      <xdr:col>67</xdr:col>
      <xdr:colOff>101600</xdr:colOff>
      <xdr:row>74</xdr:row>
      <xdr:rowOff>93835</xdr:rowOff>
    </xdr:to>
    <xdr:sp macro="" textlink="">
      <xdr:nvSpPr>
        <xdr:cNvPr id="662" name="楕円 661"/>
        <xdr:cNvSpPr/>
      </xdr:nvSpPr>
      <xdr:spPr>
        <a:xfrm>
          <a:off x="12763500" y="126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110362</xdr:rowOff>
    </xdr:from>
    <xdr:ext cx="534377" cy="259045"/>
    <xdr:sp macro="" textlink="">
      <xdr:nvSpPr>
        <xdr:cNvPr id="663" name="テキスト ボックス 662"/>
        <xdr:cNvSpPr txBox="1"/>
      </xdr:nvSpPr>
      <xdr:spPr>
        <a:xfrm>
          <a:off x="12547111" y="1245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155953</xdr:rowOff>
    </xdr:from>
    <xdr:to>
      <xdr:col>85</xdr:col>
      <xdr:colOff>127000</xdr:colOff>
      <xdr:row>97</xdr:row>
      <xdr:rowOff>171224</xdr:rowOff>
    </xdr:to>
    <xdr:cxnSp macro="">
      <xdr:nvCxnSpPr>
        <xdr:cNvPr id="692" name="直線コネクタ 691"/>
        <xdr:cNvCxnSpPr/>
      </xdr:nvCxnSpPr>
      <xdr:spPr>
        <a:xfrm>
          <a:off x="15481300" y="16786603"/>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158569</xdr:rowOff>
    </xdr:from>
    <xdr:ext cx="534377" cy="259045"/>
    <xdr:sp macro="" textlink="">
      <xdr:nvSpPr>
        <xdr:cNvPr id="693" name="積立金平均値テキスト"/>
        <xdr:cNvSpPr txBox="1"/>
      </xdr:nvSpPr>
      <xdr:spPr>
        <a:xfrm>
          <a:off x="16370300" y="1678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150971</xdr:rowOff>
    </xdr:from>
    <xdr:to>
      <xdr:col>81</xdr:col>
      <xdr:colOff>50800</xdr:colOff>
      <xdr:row>97</xdr:row>
      <xdr:rowOff>155953</xdr:rowOff>
    </xdr:to>
    <xdr:cxnSp macro="">
      <xdr:nvCxnSpPr>
        <xdr:cNvPr id="695" name="直線コネクタ 694"/>
        <xdr:cNvCxnSpPr/>
      </xdr:nvCxnSpPr>
      <xdr:spPr>
        <a:xfrm>
          <a:off x="14592300" y="16781621"/>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91375</xdr:rowOff>
    </xdr:from>
    <xdr:ext cx="534377" cy="259045"/>
    <xdr:sp macro="" textlink="">
      <xdr:nvSpPr>
        <xdr:cNvPr id="697" name="テキスト ボックス 696"/>
        <xdr:cNvSpPr txBox="1"/>
      </xdr:nvSpPr>
      <xdr:spPr>
        <a:xfrm>
          <a:off x="15214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150971</xdr:rowOff>
    </xdr:from>
    <xdr:to>
      <xdr:col>76</xdr:col>
      <xdr:colOff>114300</xdr:colOff>
      <xdr:row>98</xdr:row>
      <xdr:rowOff>34018</xdr:rowOff>
    </xdr:to>
    <xdr:cxnSp macro="">
      <xdr:nvCxnSpPr>
        <xdr:cNvPr id="698" name="直線コネクタ 697"/>
        <xdr:cNvCxnSpPr/>
      </xdr:nvCxnSpPr>
      <xdr:spPr>
        <a:xfrm flipV="1">
          <a:off x="13703300" y="16781621"/>
          <a:ext cx="889000" cy="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78331</xdr:rowOff>
    </xdr:from>
    <xdr:ext cx="534377" cy="259045"/>
    <xdr:sp macro="" textlink="">
      <xdr:nvSpPr>
        <xdr:cNvPr id="700" name="テキスト ボックス 699"/>
        <xdr:cNvSpPr txBox="1"/>
      </xdr:nvSpPr>
      <xdr:spPr>
        <a:xfrm>
          <a:off x="14325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34018</xdr:rowOff>
    </xdr:from>
    <xdr:to>
      <xdr:col>71</xdr:col>
      <xdr:colOff>177800</xdr:colOff>
      <xdr:row>98</xdr:row>
      <xdr:rowOff>58165</xdr:rowOff>
    </xdr:to>
    <xdr:cxnSp macro="">
      <xdr:nvCxnSpPr>
        <xdr:cNvPr id="701" name="直線コネクタ 700"/>
        <xdr:cNvCxnSpPr/>
      </xdr:nvCxnSpPr>
      <xdr:spPr>
        <a:xfrm flipV="1">
          <a:off x="12814300" y="16836118"/>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91009</xdr:rowOff>
    </xdr:from>
    <xdr:ext cx="534377" cy="259045"/>
    <xdr:sp macro="" textlink="">
      <xdr:nvSpPr>
        <xdr:cNvPr id="703" name="テキスト ボックス 702"/>
        <xdr:cNvSpPr txBox="1"/>
      </xdr:nvSpPr>
      <xdr:spPr>
        <a:xfrm>
          <a:off x="13436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705" name="テキスト ボックス 704"/>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120424</xdr:rowOff>
    </xdr:from>
    <xdr:to>
      <xdr:col>85</xdr:col>
      <xdr:colOff>177800</xdr:colOff>
      <xdr:row>98</xdr:row>
      <xdr:rowOff>50574</xdr:rowOff>
    </xdr:to>
    <xdr:sp macro="" textlink="">
      <xdr:nvSpPr>
        <xdr:cNvPr id="711" name="楕円 710"/>
        <xdr:cNvSpPr/>
      </xdr:nvSpPr>
      <xdr:spPr>
        <a:xfrm>
          <a:off x="16268700" y="167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143301</xdr:rowOff>
    </xdr:from>
    <xdr:ext cx="534377" cy="259045"/>
    <xdr:sp macro="" textlink="">
      <xdr:nvSpPr>
        <xdr:cNvPr id="712" name="積立金該当値テキスト"/>
        <xdr:cNvSpPr txBox="1"/>
      </xdr:nvSpPr>
      <xdr:spPr>
        <a:xfrm>
          <a:off x="16370300" y="166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105153</xdr:rowOff>
    </xdr:from>
    <xdr:to>
      <xdr:col>81</xdr:col>
      <xdr:colOff>101600</xdr:colOff>
      <xdr:row>98</xdr:row>
      <xdr:rowOff>35303</xdr:rowOff>
    </xdr:to>
    <xdr:sp macro="" textlink="">
      <xdr:nvSpPr>
        <xdr:cNvPr id="713" name="楕円 712"/>
        <xdr:cNvSpPr/>
      </xdr:nvSpPr>
      <xdr:spPr>
        <a:xfrm>
          <a:off x="15430500" y="16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51830</xdr:rowOff>
    </xdr:from>
    <xdr:ext cx="534377" cy="259045"/>
    <xdr:sp macro="" textlink="">
      <xdr:nvSpPr>
        <xdr:cNvPr id="714" name="テキスト ボックス 713"/>
        <xdr:cNvSpPr txBox="1"/>
      </xdr:nvSpPr>
      <xdr:spPr>
        <a:xfrm>
          <a:off x="15214111" y="165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100171</xdr:rowOff>
    </xdr:from>
    <xdr:to>
      <xdr:col>76</xdr:col>
      <xdr:colOff>165100</xdr:colOff>
      <xdr:row>98</xdr:row>
      <xdr:rowOff>30321</xdr:rowOff>
    </xdr:to>
    <xdr:sp macro="" textlink="">
      <xdr:nvSpPr>
        <xdr:cNvPr id="715" name="楕円 714"/>
        <xdr:cNvSpPr/>
      </xdr:nvSpPr>
      <xdr:spPr>
        <a:xfrm>
          <a:off x="14541500" y="167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46848</xdr:rowOff>
    </xdr:from>
    <xdr:ext cx="534377" cy="259045"/>
    <xdr:sp macro="" textlink="">
      <xdr:nvSpPr>
        <xdr:cNvPr id="716" name="テキスト ボックス 715"/>
        <xdr:cNvSpPr txBox="1"/>
      </xdr:nvSpPr>
      <xdr:spPr>
        <a:xfrm>
          <a:off x="14325111" y="165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154668</xdr:rowOff>
    </xdr:from>
    <xdr:to>
      <xdr:col>72</xdr:col>
      <xdr:colOff>38100</xdr:colOff>
      <xdr:row>98</xdr:row>
      <xdr:rowOff>84818</xdr:rowOff>
    </xdr:to>
    <xdr:sp macro="" textlink="">
      <xdr:nvSpPr>
        <xdr:cNvPr id="717" name="楕円 716"/>
        <xdr:cNvSpPr/>
      </xdr:nvSpPr>
      <xdr:spPr>
        <a:xfrm>
          <a:off x="13652500" y="16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101345</xdr:rowOff>
    </xdr:from>
    <xdr:ext cx="534377" cy="259045"/>
    <xdr:sp macro="" textlink="">
      <xdr:nvSpPr>
        <xdr:cNvPr id="718" name="テキスト ボックス 717"/>
        <xdr:cNvSpPr txBox="1"/>
      </xdr:nvSpPr>
      <xdr:spPr>
        <a:xfrm>
          <a:off x="13436111" y="165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7365</xdr:rowOff>
    </xdr:from>
    <xdr:to>
      <xdr:col>67</xdr:col>
      <xdr:colOff>101600</xdr:colOff>
      <xdr:row>98</xdr:row>
      <xdr:rowOff>108965</xdr:rowOff>
    </xdr:to>
    <xdr:sp macro="" textlink="">
      <xdr:nvSpPr>
        <xdr:cNvPr id="719" name="楕円 718"/>
        <xdr:cNvSpPr/>
      </xdr:nvSpPr>
      <xdr:spPr>
        <a:xfrm>
          <a:off x="12763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125492</xdr:rowOff>
    </xdr:from>
    <xdr:ext cx="534377" cy="259045"/>
    <xdr:sp macro="" textlink="">
      <xdr:nvSpPr>
        <xdr:cNvPr id="720" name="テキスト ボックス 719"/>
        <xdr:cNvSpPr txBox="1"/>
      </xdr:nvSpPr>
      <xdr:spPr>
        <a:xfrm>
          <a:off x="12547111" y="165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4" name="テキスト ボックス 733"/>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6" name="テキスト ボックス 73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8" name="テキスト ボックス 737"/>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40" name="テキスト ボックス 739"/>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2" name="テキスト ボックス 74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158750</xdr:rowOff>
    </xdr:from>
    <xdr:to>
      <xdr:col>116</xdr:col>
      <xdr:colOff>62864</xdr:colOff>
      <xdr:row>39</xdr:row>
      <xdr:rowOff>44450</xdr:rowOff>
    </xdr:to>
    <xdr:cxnSp macro="">
      <xdr:nvCxnSpPr>
        <xdr:cNvPr id="744" name="直線コネクタ 743"/>
        <xdr:cNvCxnSpPr/>
      </xdr:nvCxnSpPr>
      <xdr:spPr>
        <a:xfrm flipV="1">
          <a:off x="22159595" y="6502400"/>
          <a:ext cx="1269"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45" name="投資及び出資金最小値テキスト"/>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105427</xdr:rowOff>
    </xdr:from>
    <xdr:ext cx="249299" cy="259045"/>
    <xdr:sp macro="" textlink="">
      <xdr:nvSpPr>
        <xdr:cNvPr id="747" name="投資及び出資金最大値テキスト"/>
        <xdr:cNvSpPr txBox="1"/>
      </xdr:nvSpPr>
      <xdr:spPr>
        <a:xfrm>
          <a:off x="22212300" y="627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158750</xdr:rowOff>
    </xdr:from>
    <xdr:to>
      <xdr:col>116</xdr:col>
      <xdr:colOff>152400</xdr:colOff>
      <xdr:row>37</xdr:row>
      <xdr:rowOff>158750</xdr:rowOff>
    </xdr:to>
    <xdr:cxnSp macro="">
      <xdr:nvCxnSpPr>
        <xdr:cNvPr id="748" name="直線コネクタ 747"/>
        <xdr:cNvCxnSpPr/>
      </xdr:nvCxnSpPr>
      <xdr:spPr>
        <a:xfrm>
          <a:off x="22072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50" name="投資及び出資金平均値テキスト"/>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フローチャート: 判断 750"/>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6350</xdr:rowOff>
    </xdr:from>
    <xdr:to>
      <xdr:col>111</xdr:col>
      <xdr:colOff>177800</xdr:colOff>
      <xdr:row>39</xdr:row>
      <xdr:rowOff>44450</xdr:rowOff>
    </xdr:to>
    <xdr:cxnSp macro="">
      <xdr:nvCxnSpPr>
        <xdr:cNvPr id="752" name="直線コネクタ 751"/>
        <xdr:cNvCxnSpPr/>
      </xdr:nvCxnSpPr>
      <xdr:spPr>
        <a:xfrm>
          <a:off x="20434300" y="5321300"/>
          <a:ext cx="8890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127000</xdr:rowOff>
    </xdr:from>
    <xdr:to>
      <xdr:col>112</xdr:col>
      <xdr:colOff>38100</xdr:colOff>
      <xdr:row>39</xdr:row>
      <xdr:rowOff>57150</xdr:rowOff>
    </xdr:to>
    <xdr:sp macro="" textlink="">
      <xdr:nvSpPr>
        <xdr:cNvPr id="753" name="フローチャート: 判断 752"/>
        <xdr:cNvSpPr/>
      </xdr:nvSpPr>
      <xdr:spPr>
        <a:xfrm>
          <a:off x="21272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73677</xdr:rowOff>
    </xdr:from>
    <xdr:ext cx="249299" cy="259045"/>
    <xdr:sp macro="" textlink="">
      <xdr:nvSpPr>
        <xdr:cNvPr id="754" name="テキスト ボックス 753"/>
        <xdr:cNvSpPr txBox="1"/>
      </xdr:nvSpPr>
      <xdr:spPr>
        <a:xfrm>
          <a:off x="21198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6350</xdr:rowOff>
    </xdr:from>
    <xdr:to>
      <xdr:col>107</xdr:col>
      <xdr:colOff>50800</xdr:colOff>
      <xdr:row>39</xdr:row>
      <xdr:rowOff>44450</xdr:rowOff>
    </xdr:to>
    <xdr:cxnSp macro="">
      <xdr:nvCxnSpPr>
        <xdr:cNvPr id="755" name="直線コネクタ 754"/>
        <xdr:cNvCxnSpPr/>
      </xdr:nvCxnSpPr>
      <xdr:spPr>
        <a:xfrm flipV="1">
          <a:off x="19545300" y="5321300"/>
          <a:ext cx="8890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50800</xdr:rowOff>
    </xdr:from>
    <xdr:to>
      <xdr:col>107</xdr:col>
      <xdr:colOff>101600</xdr:colOff>
      <xdr:row>38</xdr:row>
      <xdr:rowOff>152400</xdr:rowOff>
    </xdr:to>
    <xdr:sp macro="" textlink="">
      <xdr:nvSpPr>
        <xdr:cNvPr id="756" name="フローチャート: 判断 755"/>
        <xdr:cNvSpPr/>
      </xdr:nvSpPr>
      <xdr:spPr>
        <a:xfrm>
          <a:off x="20383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143527</xdr:rowOff>
    </xdr:from>
    <xdr:ext cx="249299" cy="259045"/>
    <xdr:sp macro="" textlink="">
      <xdr:nvSpPr>
        <xdr:cNvPr id="757" name="テキスト ボックス 756"/>
        <xdr:cNvSpPr txBox="1"/>
      </xdr:nvSpPr>
      <xdr:spPr>
        <a:xfrm>
          <a:off x="2030965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9" name="フローチャート: 判断 758"/>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127000</xdr:rowOff>
    </xdr:from>
    <xdr:to>
      <xdr:col>98</xdr:col>
      <xdr:colOff>38100</xdr:colOff>
      <xdr:row>39</xdr:row>
      <xdr:rowOff>57150</xdr:rowOff>
    </xdr:to>
    <xdr:sp macro="" textlink="">
      <xdr:nvSpPr>
        <xdr:cNvPr id="761" name="フローチャート: 判断 760"/>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73677</xdr:rowOff>
    </xdr:from>
    <xdr:ext cx="249299" cy="259045"/>
    <xdr:sp macro="" textlink="">
      <xdr:nvSpPr>
        <xdr:cNvPr id="762" name="テキスト ボックス 761"/>
        <xdr:cNvSpPr txBox="1"/>
      </xdr:nvSpPr>
      <xdr:spPr>
        <a:xfrm>
          <a:off x="18531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69" name="投資及び出資金該当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127000</xdr:rowOff>
    </xdr:from>
    <xdr:to>
      <xdr:col>107</xdr:col>
      <xdr:colOff>101600</xdr:colOff>
      <xdr:row>31</xdr:row>
      <xdr:rowOff>57150</xdr:rowOff>
    </xdr:to>
    <xdr:sp macro="" textlink="">
      <xdr:nvSpPr>
        <xdr:cNvPr id="772" name="楕円 771"/>
        <xdr:cNvSpPr/>
      </xdr:nvSpPr>
      <xdr:spPr>
        <a:xfrm>
          <a:off x="20383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73677</xdr:rowOff>
    </xdr:from>
    <xdr:ext cx="313932" cy="259045"/>
    <xdr:sp macro="" textlink="">
      <xdr:nvSpPr>
        <xdr:cNvPr id="773" name="テキスト ボックス 772"/>
        <xdr:cNvSpPr txBox="1"/>
      </xdr:nvSpPr>
      <xdr:spPr>
        <a:xfrm>
          <a:off x="20277333" y="504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5" name="テキスト ボックス 774"/>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9" name="直線コネクタ 798"/>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800"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801" name="直線コネクタ 800"/>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2"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3" name="直線コネクタ 802"/>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132568</xdr:rowOff>
    </xdr:from>
    <xdr:to>
      <xdr:col>116</xdr:col>
      <xdr:colOff>63500</xdr:colOff>
      <xdr:row>58</xdr:row>
      <xdr:rowOff>132568</xdr:rowOff>
    </xdr:to>
    <xdr:cxnSp macro="">
      <xdr:nvCxnSpPr>
        <xdr:cNvPr id="804" name="直線コネクタ 803"/>
        <xdr:cNvCxnSpPr/>
      </xdr:nvCxnSpPr>
      <xdr:spPr>
        <a:xfrm>
          <a:off x="21323300" y="10076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805"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6" name="フローチャート: 判断 805"/>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125801</xdr:rowOff>
    </xdr:from>
    <xdr:to>
      <xdr:col>111</xdr:col>
      <xdr:colOff>177800</xdr:colOff>
      <xdr:row>58</xdr:row>
      <xdr:rowOff>132568</xdr:rowOff>
    </xdr:to>
    <xdr:cxnSp macro="">
      <xdr:nvCxnSpPr>
        <xdr:cNvPr id="807" name="直線コネクタ 806"/>
        <xdr:cNvCxnSpPr/>
      </xdr:nvCxnSpPr>
      <xdr:spPr>
        <a:xfrm>
          <a:off x="20434300" y="1006990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8" name="フローチャート: 判断 807"/>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9" name="テキスト ボックス 808"/>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121321</xdr:rowOff>
    </xdr:from>
    <xdr:to>
      <xdr:col>107</xdr:col>
      <xdr:colOff>50800</xdr:colOff>
      <xdr:row>58</xdr:row>
      <xdr:rowOff>125801</xdr:rowOff>
    </xdr:to>
    <xdr:cxnSp macro="">
      <xdr:nvCxnSpPr>
        <xdr:cNvPr id="810" name="直線コネクタ 809"/>
        <xdr:cNvCxnSpPr/>
      </xdr:nvCxnSpPr>
      <xdr:spPr>
        <a:xfrm>
          <a:off x="19545300" y="1006542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11" name="フローチャート: 判断 810"/>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12" name="テキスト ボックス 811"/>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116200</xdr:rowOff>
    </xdr:from>
    <xdr:to>
      <xdr:col>102</xdr:col>
      <xdr:colOff>114300</xdr:colOff>
      <xdr:row>58</xdr:row>
      <xdr:rowOff>121321</xdr:rowOff>
    </xdr:to>
    <xdr:cxnSp macro="">
      <xdr:nvCxnSpPr>
        <xdr:cNvPr id="813" name="直線コネクタ 812"/>
        <xdr:cNvCxnSpPr/>
      </xdr:nvCxnSpPr>
      <xdr:spPr>
        <a:xfrm>
          <a:off x="18656300" y="10060300"/>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4" name="フローチャート: 判断 813"/>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15" name="テキスト ボックス 814"/>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6" name="フローチャート: 判断 815"/>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7" name="テキスト ボックス 816"/>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81768</xdr:rowOff>
    </xdr:from>
    <xdr:to>
      <xdr:col>116</xdr:col>
      <xdr:colOff>114300</xdr:colOff>
      <xdr:row>59</xdr:row>
      <xdr:rowOff>11918</xdr:rowOff>
    </xdr:to>
    <xdr:sp macro="" textlink="">
      <xdr:nvSpPr>
        <xdr:cNvPr id="823" name="楕円 822"/>
        <xdr:cNvSpPr/>
      </xdr:nvSpPr>
      <xdr:spPr>
        <a:xfrm>
          <a:off x="221107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168145</xdr:rowOff>
    </xdr:from>
    <xdr:ext cx="313932" cy="259045"/>
    <xdr:sp macro="" textlink="">
      <xdr:nvSpPr>
        <xdr:cNvPr id="824" name="貸付金該当値テキスト"/>
        <xdr:cNvSpPr txBox="1"/>
      </xdr:nvSpPr>
      <xdr:spPr>
        <a:xfrm>
          <a:off x="22212300" y="9940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81768</xdr:rowOff>
    </xdr:from>
    <xdr:to>
      <xdr:col>112</xdr:col>
      <xdr:colOff>38100</xdr:colOff>
      <xdr:row>59</xdr:row>
      <xdr:rowOff>11918</xdr:rowOff>
    </xdr:to>
    <xdr:sp macro="" textlink="">
      <xdr:nvSpPr>
        <xdr:cNvPr id="825" name="楕円 824"/>
        <xdr:cNvSpPr/>
      </xdr:nvSpPr>
      <xdr:spPr>
        <a:xfrm>
          <a:off x="21272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3045</xdr:rowOff>
    </xdr:from>
    <xdr:ext cx="313932" cy="259045"/>
    <xdr:sp macro="" textlink="">
      <xdr:nvSpPr>
        <xdr:cNvPr id="826" name="テキスト ボックス 825"/>
        <xdr:cNvSpPr txBox="1"/>
      </xdr:nvSpPr>
      <xdr:spPr>
        <a:xfrm>
          <a:off x="21166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75001</xdr:rowOff>
    </xdr:from>
    <xdr:to>
      <xdr:col>107</xdr:col>
      <xdr:colOff>101600</xdr:colOff>
      <xdr:row>59</xdr:row>
      <xdr:rowOff>5151</xdr:rowOff>
    </xdr:to>
    <xdr:sp macro="" textlink="">
      <xdr:nvSpPr>
        <xdr:cNvPr id="827" name="楕円 826"/>
        <xdr:cNvSpPr/>
      </xdr:nvSpPr>
      <xdr:spPr>
        <a:xfrm>
          <a:off x="20383500" y="100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167728</xdr:rowOff>
    </xdr:from>
    <xdr:ext cx="378565" cy="259045"/>
    <xdr:sp macro="" textlink="">
      <xdr:nvSpPr>
        <xdr:cNvPr id="828" name="テキスト ボックス 827"/>
        <xdr:cNvSpPr txBox="1"/>
      </xdr:nvSpPr>
      <xdr:spPr>
        <a:xfrm>
          <a:off x="20245017" y="1011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70521</xdr:rowOff>
    </xdr:from>
    <xdr:to>
      <xdr:col>102</xdr:col>
      <xdr:colOff>165100</xdr:colOff>
      <xdr:row>59</xdr:row>
      <xdr:rowOff>671</xdr:rowOff>
    </xdr:to>
    <xdr:sp macro="" textlink="">
      <xdr:nvSpPr>
        <xdr:cNvPr id="829" name="楕円 828"/>
        <xdr:cNvSpPr/>
      </xdr:nvSpPr>
      <xdr:spPr>
        <a:xfrm>
          <a:off x="19494500" y="100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163248</xdr:rowOff>
    </xdr:from>
    <xdr:ext cx="378565" cy="259045"/>
    <xdr:sp macro="" textlink="">
      <xdr:nvSpPr>
        <xdr:cNvPr id="830" name="テキスト ボックス 829"/>
        <xdr:cNvSpPr txBox="1"/>
      </xdr:nvSpPr>
      <xdr:spPr>
        <a:xfrm>
          <a:off x="19356017" y="1010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65400</xdr:rowOff>
    </xdr:from>
    <xdr:to>
      <xdr:col>98</xdr:col>
      <xdr:colOff>38100</xdr:colOff>
      <xdr:row>58</xdr:row>
      <xdr:rowOff>167000</xdr:rowOff>
    </xdr:to>
    <xdr:sp macro="" textlink="">
      <xdr:nvSpPr>
        <xdr:cNvPr id="831" name="楕円 830"/>
        <xdr:cNvSpPr/>
      </xdr:nvSpPr>
      <xdr:spPr>
        <a:xfrm>
          <a:off x="18605500" y="100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158127</xdr:rowOff>
    </xdr:from>
    <xdr:ext cx="378565" cy="259045"/>
    <xdr:sp macro="" textlink="">
      <xdr:nvSpPr>
        <xdr:cNvPr id="832" name="テキスト ボックス 831"/>
        <xdr:cNvSpPr txBox="1"/>
      </xdr:nvSpPr>
      <xdr:spPr>
        <a:xfrm>
          <a:off x="18467017" y="1010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7" name="直線コネクタ 856"/>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8"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9" name="直線コネクタ 858"/>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60"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61" name="直線コネクタ 860"/>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74702</xdr:rowOff>
    </xdr:from>
    <xdr:to>
      <xdr:col>116</xdr:col>
      <xdr:colOff>63500</xdr:colOff>
      <xdr:row>74</xdr:row>
      <xdr:rowOff>65100</xdr:rowOff>
    </xdr:to>
    <xdr:cxnSp macro="">
      <xdr:nvCxnSpPr>
        <xdr:cNvPr id="862" name="直線コネクタ 861"/>
        <xdr:cNvCxnSpPr/>
      </xdr:nvCxnSpPr>
      <xdr:spPr>
        <a:xfrm>
          <a:off x="21323300" y="12590552"/>
          <a:ext cx="8382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63"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4" name="フローチャート: 判断 863"/>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3607</xdr:rowOff>
    </xdr:from>
    <xdr:to>
      <xdr:col>111</xdr:col>
      <xdr:colOff>177800</xdr:colOff>
      <xdr:row>73</xdr:row>
      <xdr:rowOff>74702</xdr:rowOff>
    </xdr:to>
    <xdr:cxnSp macro="">
      <xdr:nvCxnSpPr>
        <xdr:cNvPr id="865" name="直線コネクタ 864"/>
        <xdr:cNvCxnSpPr/>
      </xdr:nvCxnSpPr>
      <xdr:spPr>
        <a:xfrm>
          <a:off x="20434300" y="12519457"/>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6" name="フローチャート: 判断 865"/>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7" name="テキスト ボックス 866"/>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3607</xdr:rowOff>
    </xdr:from>
    <xdr:to>
      <xdr:col>107</xdr:col>
      <xdr:colOff>50800</xdr:colOff>
      <xdr:row>73</xdr:row>
      <xdr:rowOff>142367</xdr:rowOff>
    </xdr:to>
    <xdr:cxnSp macro="">
      <xdr:nvCxnSpPr>
        <xdr:cNvPr id="868" name="直線コネクタ 867"/>
        <xdr:cNvCxnSpPr/>
      </xdr:nvCxnSpPr>
      <xdr:spPr>
        <a:xfrm flipV="1">
          <a:off x="19545300" y="12519457"/>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9" name="フローチャート: 判断 868"/>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70" name="テキスト ボックス 869"/>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142367</xdr:rowOff>
    </xdr:from>
    <xdr:to>
      <xdr:col>102</xdr:col>
      <xdr:colOff>114300</xdr:colOff>
      <xdr:row>74</xdr:row>
      <xdr:rowOff>1016</xdr:rowOff>
    </xdr:to>
    <xdr:cxnSp macro="">
      <xdr:nvCxnSpPr>
        <xdr:cNvPr id="871" name="直線コネクタ 870"/>
        <xdr:cNvCxnSpPr/>
      </xdr:nvCxnSpPr>
      <xdr:spPr>
        <a:xfrm flipV="1">
          <a:off x="18656300" y="1265821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2" name="フローチャート: 判断 871"/>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3" name="テキスト ボックス 872"/>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4" name="フローチャート: 判断 873"/>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5" name="テキスト ボックス 874"/>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14300</xdr:rowOff>
    </xdr:from>
    <xdr:to>
      <xdr:col>116</xdr:col>
      <xdr:colOff>114300</xdr:colOff>
      <xdr:row>74</xdr:row>
      <xdr:rowOff>115900</xdr:rowOff>
    </xdr:to>
    <xdr:sp macro="" textlink="">
      <xdr:nvSpPr>
        <xdr:cNvPr id="881" name="楕円 880"/>
        <xdr:cNvSpPr/>
      </xdr:nvSpPr>
      <xdr:spPr>
        <a:xfrm>
          <a:off x="22110700" y="127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37177</xdr:rowOff>
    </xdr:from>
    <xdr:ext cx="534377" cy="259045"/>
    <xdr:sp macro="" textlink="">
      <xdr:nvSpPr>
        <xdr:cNvPr id="882" name="繰出金該当値テキスト"/>
        <xdr:cNvSpPr txBox="1"/>
      </xdr:nvSpPr>
      <xdr:spPr>
        <a:xfrm>
          <a:off x="22212300" y="125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23902</xdr:rowOff>
    </xdr:from>
    <xdr:to>
      <xdr:col>112</xdr:col>
      <xdr:colOff>38100</xdr:colOff>
      <xdr:row>73</xdr:row>
      <xdr:rowOff>125502</xdr:rowOff>
    </xdr:to>
    <xdr:sp macro="" textlink="">
      <xdr:nvSpPr>
        <xdr:cNvPr id="883" name="楕円 882"/>
        <xdr:cNvSpPr/>
      </xdr:nvSpPr>
      <xdr:spPr>
        <a:xfrm>
          <a:off x="21272500" y="125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142029</xdr:rowOff>
    </xdr:from>
    <xdr:ext cx="534377" cy="259045"/>
    <xdr:sp macro="" textlink="">
      <xdr:nvSpPr>
        <xdr:cNvPr id="884" name="テキスト ボックス 883"/>
        <xdr:cNvSpPr txBox="1"/>
      </xdr:nvSpPr>
      <xdr:spPr>
        <a:xfrm>
          <a:off x="21056111" y="123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124257</xdr:rowOff>
    </xdr:from>
    <xdr:to>
      <xdr:col>107</xdr:col>
      <xdr:colOff>101600</xdr:colOff>
      <xdr:row>73</xdr:row>
      <xdr:rowOff>54407</xdr:rowOff>
    </xdr:to>
    <xdr:sp macro="" textlink="">
      <xdr:nvSpPr>
        <xdr:cNvPr id="885" name="楕円 884"/>
        <xdr:cNvSpPr/>
      </xdr:nvSpPr>
      <xdr:spPr>
        <a:xfrm>
          <a:off x="20383500" y="124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70934</xdr:rowOff>
    </xdr:from>
    <xdr:ext cx="534377" cy="259045"/>
    <xdr:sp macro="" textlink="">
      <xdr:nvSpPr>
        <xdr:cNvPr id="886" name="テキスト ボックス 885"/>
        <xdr:cNvSpPr txBox="1"/>
      </xdr:nvSpPr>
      <xdr:spPr>
        <a:xfrm>
          <a:off x="20167111" y="122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91567</xdr:rowOff>
    </xdr:from>
    <xdr:to>
      <xdr:col>102</xdr:col>
      <xdr:colOff>165100</xdr:colOff>
      <xdr:row>74</xdr:row>
      <xdr:rowOff>21717</xdr:rowOff>
    </xdr:to>
    <xdr:sp macro="" textlink="">
      <xdr:nvSpPr>
        <xdr:cNvPr id="887" name="楕円 886"/>
        <xdr:cNvSpPr/>
      </xdr:nvSpPr>
      <xdr:spPr>
        <a:xfrm>
          <a:off x="19494500" y="126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38244</xdr:rowOff>
    </xdr:from>
    <xdr:ext cx="534377" cy="259045"/>
    <xdr:sp macro="" textlink="">
      <xdr:nvSpPr>
        <xdr:cNvPr id="888" name="テキスト ボックス 887"/>
        <xdr:cNvSpPr txBox="1"/>
      </xdr:nvSpPr>
      <xdr:spPr>
        <a:xfrm>
          <a:off x="19278111" y="123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121666</xdr:rowOff>
    </xdr:from>
    <xdr:to>
      <xdr:col>98</xdr:col>
      <xdr:colOff>38100</xdr:colOff>
      <xdr:row>74</xdr:row>
      <xdr:rowOff>51816</xdr:rowOff>
    </xdr:to>
    <xdr:sp macro="" textlink="">
      <xdr:nvSpPr>
        <xdr:cNvPr id="889" name="楕円 888"/>
        <xdr:cNvSpPr/>
      </xdr:nvSpPr>
      <xdr:spPr>
        <a:xfrm>
          <a:off x="18605500" y="126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68343</xdr:rowOff>
    </xdr:from>
    <xdr:ext cx="534377" cy="259045"/>
    <xdr:sp macro="" textlink="">
      <xdr:nvSpPr>
        <xdr:cNvPr id="890" name="テキスト ボックス 889"/>
        <xdr:cNvSpPr txBox="1"/>
      </xdr:nvSpPr>
      <xdr:spPr>
        <a:xfrm>
          <a:off x="18389111" y="124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人当たりの職員数では類似団体において最も少ないが、給与水準が類似団体内でも高いところにあるため、結果として上位から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番目に少ない位置になった。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・当区の決算上の特徴であり歳出総額の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％を占める扶助費は、住民一人当たりにしても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153,321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番目に多い状況である。これは、生活保護費もあるが、ここ近年の待機児童対策として保育施設を整備しているため、運営経費助成が毎年増額している状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に起因しており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、今後も続いていくと想定される。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公共施設やインフラ施設の老朽化が進み、その維持更新経費が区財政を圧迫し、区の試算では更新できない恐れもあるため、長寿命化等による財政負担の軽減や平準化、地域特性や人口構造の変化を踏まえた最適な施設配置のために施設ごとの個別計画を策定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年度に一般財団法人足立区観光交流協会の設立に際し基本財産を出資したことによる単年度の経費が発生し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、以降実績はない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685,447
655,721
53.25
278,933,481
271,292,692
7,390,942
162,544,489
40,579,465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50383</xdr:rowOff>
    </xdr:from>
    <xdr:to>
      <xdr:col>24</xdr:col>
      <xdr:colOff>63500</xdr:colOff>
      <xdr:row>38</xdr:row>
      <xdr:rowOff>55118</xdr:rowOff>
    </xdr:to>
    <xdr:cxnSp macro="">
      <xdr:nvCxnSpPr>
        <xdr:cNvPr id="62" name="直線コネクタ 61"/>
        <xdr:cNvCxnSpPr/>
      </xdr:nvCxnSpPr>
      <xdr:spPr>
        <a:xfrm>
          <a:off x="3797300" y="6565483"/>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104266</xdr:rowOff>
    </xdr:from>
    <xdr:ext cx="469744" cy="259045"/>
    <xdr:sp macro="" textlink="">
      <xdr:nvSpPr>
        <xdr:cNvPr id="63" name="議会費平均値テキスト"/>
        <xdr:cNvSpPr txBox="1"/>
      </xdr:nvSpPr>
      <xdr:spPr>
        <a:xfrm>
          <a:off x="4686300" y="6276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26543</xdr:rowOff>
    </xdr:from>
    <xdr:to>
      <xdr:col>19</xdr:col>
      <xdr:colOff>177800</xdr:colOff>
      <xdr:row>38</xdr:row>
      <xdr:rowOff>50383</xdr:rowOff>
    </xdr:to>
    <xdr:cxnSp macro="">
      <xdr:nvCxnSpPr>
        <xdr:cNvPr id="65" name="直線コネクタ 64"/>
        <xdr:cNvCxnSpPr/>
      </xdr:nvCxnSpPr>
      <xdr:spPr>
        <a:xfrm>
          <a:off x="2908300" y="6541643"/>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16962</xdr:rowOff>
    </xdr:from>
    <xdr:ext cx="469744" cy="259045"/>
    <xdr:sp macro="" textlink="">
      <xdr:nvSpPr>
        <xdr:cNvPr id="67" name="テキスト ボックス 66"/>
        <xdr:cNvSpPr txBox="1"/>
      </xdr:nvSpPr>
      <xdr:spPr>
        <a:xfrm>
          <a:off x="3562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26543</xdr:rowOff>
    </xdr:from>
    <xdr:to>
      <xdr:col>15</xdr:col>
      <xdr:colOff>50800</xdr:colOff>
      <xdr:row>38</xdr:row>
      <xdr:rowOff>42872</xdr:rowOff>
    </xdr:to>
    <xdr:cxnSp macro="">
      <xdr:nvCxnSpPr>
        <xdr:cNvPr id="68" name="直線コネクタ 67"/>
        <xdr:cNvCxnSpPr/>
      </xdr:nvCxnSpPr>
      <xdr:spPr>
        <a:xfrm flipV="1">
          <a:off x="2019300" y="6541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166532</xdr:rowOff>
    </xdr:from>
    <xdr:ext cx="469744" cy="259045"/>
    <xdr:sp macro="" textlink="">
      <xdr:nvSpPr>
        <xdr:cNvPr id="70" name="テキスト ボックス 69"/>
        <xdr:cNvSpPr txBox="1"/>
      </xdr:nvSpPr>
      <xdr:spPr>
        <a:xfrm>
          <a:off x="2673428"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41076</xdr:rowOff>
    </xdr:from>
    <xdr:to>
      <xdr:col>10</xdr:col>
      <xdr:colOff>114300</xdr:colOff>
      <xdr:row>38</xdr:row>
      <xdr:rowOff>42872</xdr:rowOff>
    </xdr:to>
    <xdr:cxnSp macro="">
      <xdr:nvCxnSpPr>
        <xdr:cNvPr id="71" name="直線コネクタ 70"/>
        <xdr:cNvCxnSpPr/>
      </xdr:nvCxnSpPr>
      <xdr:spPr>
        <a:xfrm>
          <a:off x="1130300" y="655617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8145</xdr:rowOff>
    </xdr:from>
    <xdr:ext cx="469744" cy="259045"/>
    <xdr:sp macro="" textlink="">
      <xdr:nvSpPr>
        <xdr:cNvPr id="73" name="テキスト ボックス 72"/>
        <xdr:cNvSpPr txBox="1"/>
      </xdr:nvSpPr>
      <xdr:spPr>
        <a:xfrm>
          <a:off x="178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5206</xdr:rowOff>
    </xdr:from>
    <xdr:ext cx="469744" cy="259045"/>
    <xdr:sp macro="" textlink="">
      <xdr:nvSpPr>
        <xdr:cNvPr id="75" name="テキスト ボックス 74"/>
        <xdr:cNvSpPr txBox="1"/>
      </xdr:nvSpPr>
      <xdr:spPr>
        <a:xfrm>
          <a:off x="895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4318</xdr:rowOff>
    </xdr:from>
    <xdr:to>
      <xdr:col>24</xdr:col>
      <xdr:colOff>114300</xdr:colOff>
      <xdr:row>38</xdr:row>
      <xdr:rowOff>105918</xdr:rowOff>
    </xdr:to>
    <xdr:sp macro="" textlink="">
      <xdr:nvSpPr>
        <xdr:cNvPr id="81" name="楕円 80"/>
        <xdr:cNvSpPr/>
      </xdr:nvSpPr>
      <xdr:spPr>
        <a:xfrm>
          <a:off x="45847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90695</xdr:rowOff>
    </xdr:from>
    <xdr:ext cx="469744" cy="259045"/>
    <xdr:sp macro="" textlink="">
      <xdr:nvSpPr>
        <xdr:cNvPr id="82" name="議会費該当値テキスト"/>
        <xdr:cNvSpPr txBox="1"/>
      </xdr:nvSpPr>
      <xdr:spPr>
        <a:xfrm>
          <a:off x="4686300" y="643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171033</xdr:rowOff>
    </xdr:from>
    <xdr:to>
      <xdr:col>20</xdr:col>
      <xdr:colOff>38100</xdr:colOff>
      <xdr:row>38</xdr:row>
      <xdr:rowOff>101183</xdr:rowOff>
    </xdr:to>
    <xdr:sp macro="" textlink="">
      <xdr:nvSpPr>
        <xdr:cNvPr id="83" name="楕円 82"/>
        <xdr:cNvSpPr/>
      </xdr:nvSpPr>
      <xdr:spPr>
        <a:xfrm>
          <a:off x="3746500" y="65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92310</xdr:rowOff>
    </xdr:from>
    <xdr:ext cx="469744" cy="259045"/>
    <xdr:sp macro="" textlink="">
      <xdr:nvSpPr>
        <xdr:cNvPr id="84" name="テキスト ボックス 83"/>
        <xdr:cNvSpPr txBox="1"/>
      </xdr:nvSpPr>
      <xdr:spPr>
        <a:xfrm>
          <a:off x="3562428" y="660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147193</xdr:rowOff>
    </xdr:from>
    <xdr:to>
      <xdr:col>15</xdr:col>
      <xdr:colOff>101600</xdr:colOff>
      <xdr:row>38</xdr:row>
      <xdr:rowOff>77343</xdr:rowOff>
    </xdr:to>
    <xdr:sp macro="" textlink="">
      <xdr:nvSpPr>
        <xdr:cNvPr id="85" name="楕円 84"/>
        <xdr:cNvSpPr/>
      </xdr:nvSpPr>
      <xdr:spPr>
        <a:xfrm>
          <a:off x="2857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68470</xdr:rowOff>
    </xdr:from>
    <xdr:ext cx="469744" cy="259045"/>
    <xdr:sp macro="" textlink="">
      <xdr:nvSpPr>
        <xdr:cNvPr id="86" name="テキスト ボックス 85"/>
        <xdr:cNvSpPr txBox="1"/>
      </xdr:nvSpPr>
      <xdr:spPr>
        <a:xfrm>
          <a:off x="2673428"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163522</xdr:rowOff>
    </xdr:from>
    <xdr:to>
      <xdr:col>10</xdr:col>
      <xdr:colOff>165100</xdr:colOff>
      <xdr:row>38</xdr:row>
      <xdr:rowOff>93672</xdr:rowOff>
    </xdr:to>
    <xdr:sp macro="" textlink="">
      <xdr:nvSpPr>
        <xdr:cNvPr id="87" name="楕円 86"/>
        <xdr:cNvSpPr/>
      </xdr:nvSpPr>
      <xdr:spPr>
        <a:xfrm>
          <a:off x="1968500" y="65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84799</xdr:rowOff>
    </xdr:from>
    <xdr:ext cx="469744" cy="259045"/>
    <xdr:sp macro="" textlink="">
      <xdr:nvSpPr>
        <xdr:cNvPr id="88" name="テキスト ボックス 87"/>
        <xdr:cNvSpPr txBox="1"/>
      </xdr:nvSpPr>
      <xdr:spPr>
        <a:xfrm>
          <a:off x="1784428" y="65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161726</xdr:rowOff>
    </xdr:from>
    <xdr:to>
      <xdr:col>6</xdr:col>
      <xdr:colOff>38100</xdr:colOff>
      <xdr:row>38</xdr:row>
      <xdr:rowOff>91876</xdr:rowOff>
    </xdr:to>
    <xdr:sp macro="" textlink="">
      <xdr:nvSpPr>
        <xdr:cNvPr id="89" name="楕円 88"/>
        <xdr:cNvSpPr/>
      </xdr:nvSpPr>
      <xdr:spPr>
        <a:xfrm>
          <a:off x="1079500" y="65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83003</xdr:rowOff>
    </xdr:from>
    <xdr:ext cx="469744" cy="259045"/>
    <xdr:sp macro="" textlink="">
      <xdr:nvSpPr>
        <xdr:cNvPr id="90" name="テキスト ボックス 89"/>
        <xdr:cNvSpPr txBox="1"/>
      </xdr:nvSpPr>
      <xdr:spPr>
        <a:xfrm>
          <a:off x="895428" y="659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80373</xdr:rowOff>
    </xdr:from>
    <xdr:to>
      <xdr:col>24</xdr:col>
      <xdr:colOff>63500</xdr:colOff>
      <xdr:row>59</xdr:row>
      <xdr:rowOff>129685</xdr:rowOff>
    </xdr:to>
    <xdr:cxnSp macro="">
      <xdr:nvCxnSpPr>
        <xdr:cNvPr id="122" name="直線コネクタ 121"/>
        <xdr:cNvCxnSpPr/>
      </xdr:nvCxnSpPr>
      <xdr:spPr>
        <a:xfrm>
          <a:off x="3797300" y="10195923"/>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76791</xdr:rowOff>
    </xdr:from>
    <xdr:to>
      <xdr:col>19</xdr:col>
      <xdr:colOff>177800</xdr:colOff>
      <xdr:row>59</xdr:row>
      <xdr:rowOff>80373</xdr:rowOff>
    </xdr:to>
    <xdr:cxnSp macro="">
      <xdr:nvCxnSpPr>
        <xdr:cNvPr id="125" name="直線コネクタ 124"/>
        <xdr:cNvCxnSpPr/>
      </xdr:nvCxnSpPr>
      <xdr:spPr>
        <a:xfrm>
          <a:off x="2908300" y="1019234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2910</xdr:rowOff>
    </xdr:from>
    <xdr:to>
      <xdr:col>15</xdr:col>
      <xdr:colOff>50800</xdr:colOff>
      <xdr:row>59</xdr:row>
      <xdr:rowOff>76791</xdr:rowOff>
    </xdr:to>
    <xdr:cxnSp macro="">
      <xdr:nvCxnSpPr>
        <xdr:cNvPr id="128" name="直線コネクタ 127"/>
        <xdr:cNvCxnSpPr/>
      </xdr:nvCxnSpPr>
      <xdr:spPr>
        <a:xfrm>
          <a:off x="2019300" y="10118460"/>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2910</xdr:rowOff>
    </xdr:from>
    <xdr:to>
      <xdr:col>10</xdr:col>
      <xdr:colOff>114300</xdr:colOff>
      <xdr:row>59</xdr:row>
      <xdr:rowOff>51167</xdr:rowOff>
    </xdr:to>
    <xdr:cxnSp macro="">
      <xdr:nvCxnSpPr>
        <xdr:cNvPr id="131" name="直線コネクタ 130"/>
        <xdr:cNvCxnSpPr/>
      </xdr:nvCxnSpPr>
      <xdr:spPr>
        <a:xfrm flipV="1">
          <a:off x="1130300" y="10118460"/>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78885</xdr:rowOff>
    </xdr:from>
    <xdr:to>
      <xdr:col>24</xdr:col>
      <xdr:colOff>114300</xdr:colOff>
      <xdr:row>60</xdr:row>
      <xdr:rowOff>9035</xdr:rowOff>
    </xdr:to>
    <xdr:sp macro="" textlink="">
      <xdr:nvSpPr>
        <xdr:cNvPr id="141" name="楕円 140"/>
        <xdr:cNvSpPr/>
      </xdr:nvSpPr>
      <xdr:spPr>
        <a:xfrm>
          <a:off x="4584700" y="101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165262</xdr:rowOff>
    </xdr:from>
    <xdr:ext cx="534377" cy="259045"/>
    <xdr:sp macro="" textlink="">
      <xdr:nvSpPr>
        <xdr:cNvPr id="142" name="総務費該当値テキスト"/>
        <xdr:cNvSpPr txBox="1"/>
      </xdr:nvSpPr>
      <xdr:spPr>
        <a:xfrm>
          <a:off x="4686300" y="101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29573</xdr:rowOff>
    </xdr:from>
    <xdr:to>
      <xdr:col>20</xdr:col>
      <xdr:colOff>38100</xdr:colOff>
      <xdr:row>59</xdr:row>
      <xdr:rowOff>131173</xdr:rowOff>
    </xdr:to>
    <xdr:sp macro="" textlink="">
      <xdr:nvSpPr>
        <xdr:cNvPr id="143" name="楕円 142"/>
        <xdr:cNvSpPr/>
      </xdr:nvSpPr>
      <xdr:spPr>
        <a:xfrm>
          <a:off x="3746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122300</xdr:rowOff>
    </xdr:from>
    <xdr:ext cx="534377" cy="259045"/>
    <xdr:sp macro="" textlink="">
      <xdr:nvSpPr>
        <xdr:cNvPr id="144" name="テキスト ボックス 143"/>
        <xdr:cNvSpPr txBox="1"/>
      </xdr:nvSpPr>
      <xdr:spPr>
        <a:xfrm>
          <a:off x="3530111" y="102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25991</xdr:rowOff>
    </xdr:from>
    <xdr:to>
      <xdr:col>15</xdr:col>
      <xdr:colOff>101600</xdr:colOff>
      <xdr:row>59</xdr:row>
      <xdr:rowOff>127591</xdr:rowOff>
    </xdr:to>
    <xdr:sp macro="" textlink="">
      <xdr:nvSpPr>
        <xdr:cNvPr id="145" name="楕円 144"/>
        <xdr:cNvSpPr/>
      </xdr:nvSpPr>
      <xdr:spPr>
        <a:xfrm>
          <a:off x="2857500" y="101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118718</xdr:rowOff>
    </xdr:from>
    <xdr:ext cx="534377" cy="259045"/>
    <xdr:sp macro="" textlink="">
      <xdr:nvSpPr>
        <xdr:cNvPr id="146" name="テキスト ボックス 145"/>
        <xdr:cNvSpPr txBox="1"/>
      </xdr:nvSpPr>
      <xdr:spPr>
        <a:xfrm>
          <a:off x="2641111" y="102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123560</xdr:rowOff>
    </xdr:from>
    <xdr:to>
      <xdr:col>10</xdr:col>
      <xdr:colOff>165100</xdr:colOff>
      <xdr:row>59</xdr:row>
      <xdr:rowOff>53710</xdr:rowOff>
    </xdr:to>
    <xdr:sp macro="" textlink="">
      <xdr:nvSpPr>
        <xdr:cNvPr id="147" name="楕円 146"/>
        <xdr:cNvSpPr/>
      </xdr:nvSpPr>
      <xdr:spPr>
        <a:xfrm>
          <a:off x="1968500" y="100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44837</xdr:rowOff>
    </xdr:from>
    <xdr:ext cx="534377" cy="259045"/>
    <xdr:sp macro="" textlink="">
      <xdr:nvSpPr>
        <xdr:cNvPr id="148" name="テキスト ボックス 147"/>
        <xdr:cNvSpPr txBox="1"/>
      </xdr:nvSpPr>
      <xdr:spPr>
        <a:xfrm>
          <a:off x="1752111" y="101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367</xdr:rowOff>
    </xdr:from>
    <xdr:to>
      <xdr:col>6</xdr:col>
      <xdr:colOff>38100</xdr:colOff>
      <xdr:row>59</xdr:row>
      <xdr:rowOff>101967</xdr:rowOff>
    </xdr:to>
    <xdr:sp macro="" textlink="">
      <xdr:nvSpPr>
        <xdr:cNvPr id="149" name="楕円 148"/>
        <xdr:cNvSpPr/>
      </xdr:nvSpPr>
      <xdr:spPr>
        <a:xfrm>
          <a:off x="1079500" y="101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93094</xdr:rowOff>
    </xdr:from>
    <xdr:ext cx="534377" cy="259045"/>
    <xdr:sp macro="" textlink="">
      <xdr:nvSpPr>
        <xdr:cNvPr id="150" name="テキスト ボックス 149"/>
        <xdr:cNvSpPr txBox="1"/>
      </xdr:nvSpPr>
      <xdr:spPr>
        <a:xfrm>
          <a:off x="863111" y="1020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31458</xdr:rowOff>
    </xdr:from>
    <xdr:to>
      <xdr:col>24</xdr:col>
      <xdr:colOff>63500</xdr:colOff>
      <xdr:row>73</xdr:row>
      <xdr:rowOff>33121</xdr:rowOff>
    </xdr:to>
    <xdr:cxnSp macro="">
      <xdr:nvCxnSpPr>
        <xdr:cNvPr id="180" name="直線コネクタ 179"/>
        <xdr:cNvCxnSpPr/>
      </xdr:nvCxnSpPr>
      <xdr:spPr>
        <a:xfrm flipV="1">
          <a:off x="3797300" y="12547308"/>
          <a:ext cx="8382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33121</xdr:rowOff>
    </xdr:from>
    <xdr:to>
      <xdr:col>19</xdr:col>
      <xdr:colOff>177800</xdr:colOff>
      <xdr:row>73</xdr:row>
      <xdr:rowOff>168808</xdr:rowOff>
    </xdr:to>
    <xdr:cxnSp macro="">
      <xdr:nvCxnSpPr>
        <xdr:cNvPr id="183" name="直線コネクタ 182"/>
        <xdr:cNvCxnSpPr/>
      </xdr:nvCxnSpPr>
      <xdr:spPr>
        <a:xfrm flipV="1">
          <a:off x="2908300" y="12548971"/>
          <a:ext cx="889000" cy="1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168808</xdr:rowOff>
    </xdr:from>
    <xdr:to>
      <xdr:col>15</xdr:col>
      <xdr:colOff>50800</xdr:colOff>
      <xdr:row>74</xdr:row>
      <xdr:rowOff>34722</xdr:rowOff>
    </xdr:to>
    <xdr:cxnSp macro="">
      <xdr:nvCxnSpPr>
        <xdr:cNvPr id="186" name="直線コネクタ 185"/>
        <xdr:cNvCxnSpPr/>
      </xdr:nvCxnSpPr>
      <xdr:spPr>
        <a:xfrm flipV="1">
          <a:off x="2019300" y="12684658"/>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34722</xdr:rowOff>
    </xdr:from>
    <xdr:to>
      <xdr:col>10</xdr:col>
      <xdr:colOff>114300</xdr:colOff>
      <xdr:row>74</xdr:row>
      <xdr:rowOff>126886</xdr:rowOff>
    </xdr:to>
    <xdr:cxnSp macro="">
      <xdr:nvCxnSpPr>
        <xdr:cNvPr id="189" name="直線コネクタ 188"/>
        <xdr:cNvCxnSpPr/>
      </xdr:nvCxnSpPr>
      <xdr:spPr>
        <a:xfrm flipV="1">
          <a:off x="1130300" y="12722022"/>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152108</xdr:rowOff>
    </xdr:from>
    <xdr:to>
      <xdr:col>24</xdr:col>
      <xdr:colOff>114300</xdr:colOff>
      <xdr:row>73</xdr:row>
      <xdr:rowOff>82258</xdr:rowOff>
    </xdr:to>
    <xdr:sp macro="" textlink="">
      <xdr:nvSpPr>
        <xdr:cNvPr id="199" name="楕円 198"/>
        <xdr:cNvSpPr/>
      </xdr:nvSpPr>
      <xdr:spPr>
        <a:xfrm>
          <a:off x="4584700" y="124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3535</xdr:rowOff>
    </xdr:from>
    <xdr:ext cx="599010" cy="259045"/>
    <xdr:sp macro="" textlink="">
      <xdr:nvSpPr>
        <xdr:cNvPr id="200" name="民生費該当値テキスト"/>
        <xdr:cNvSpPr txBox="1"/>
      </xdr:nvSpPr>
      <xdr:spPr>
        <a:xfrm>
          <a:off x="4686300" y="123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153771</xdr:rowOff>
    </xdr:from>
    <xdr:to>
      <xdr:col>20</xdr:col>
      <xdr:colOff>38100</xdr:colOff>
      <xdr:row>73</xdr:row>
      <xdr:rowOff>83921</xdr:rowOff>
    </xdr:to>
    <xdr:sp macro="" textlink="">
      <xdr:nvSpPr>
        <xdr:cNvPr id="201" name="楕円 200"/>
        <xdr:cNvSpPr/>
      </xdr:nvSpPr>
      <xdr:spPr>
        <a:xfrm>
          <a:off x="3746500" y="124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100448</xdr:rowOff>
    </xdr:from>
    <xdr:ext cx="599010" cy="259045"/>
    <xdr:sp macro="" textlink="">
      <xdr:nvSpPr>
        <xdr:cNvPr id="202" name="テキスト ボックス 201"/>
        <xdr:cNvSpPr txBox="1"/>
      </xdr:nvSpPr>
      <xdr:spPr>
        <a:xfrm>
          <a:off x="3497795" y="1227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118008</xdr:rowOff>
    </xdr:from>
    <xdr:to>
      <xdr:col>15</xdr:col>
      <xdr:colOff>101600</xdr:colOff>
      <xdr:row>74</xdr:row>
      <xdr:rowOff>48158</xdr:rowOff>
    </xdr:to>
    <xdr:sp macro="" textlink="">
      <xdr:nvSpPr>
        <xdr:cNvPr id="203" name="楕円 202"/>
        <xdr:cNvSpPr/>
      </xdr:nvSpPr>
      <xdr:spPr>
        <a:xfrm>
          <a:off x="2857500" y="126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64685</xdr:rowOff>
    </xdr:from>
    <xdr:ext cx="599010" cy="259045"/>
    <xdr:sp macro="" textlink="">
      <xdr:nvSpPr>
        <xdr:cNvPr id="204" name="テキスト ボックス 203"/>
        <xdr:cNvSpPr txBox="1"/>
      </xdr:nvSpPr>
      <xdr:spPr>
        <a:xfrm>
          <a:off x="2608795" y="1240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155372</xdr:rowOff>
    </xdr:from>
    <xdr:to>
      <xdr:col>10</xdr:col>
      <xdr:colOff>165100</xdr:colOff>
      <xdr:row>74</xdr:row>
      <xdr:rowOff>85522</xdr:rowOff>
    </xdr:to>
    <xdr:sp macro="" textlink="">
      <xdr:nvSpPr>
        <xdr:cNvPr id="205" name="楕円 204"/>
        <xdr:cNvSpPr/>
      </xdr:nvSpPr>
      <xdr:spPr>
        <a:xfrm>
          <a:off x="1968500" y="126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102049</xdr:rowOff>
    </xdr:from>
    <xdr:ext cx="599010" cy="259045"/>
    <xdr:sp macro="" textlink="">
      <xdr:nvSpPr>
        <xdr:cNvPr id="206" name="テキスト ボックス 205"/>
        <xdr:cNvSpPr txBox="1"/>
      </xdr:nvSpPr>
      <xdr:spPr>
        <a:xfrm>
          <a:off x="1719795" y="1244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76086</xdr:rowOff>
    </xdr:from>
    <xdr:to>
      <xdr:col>6</xdr:col>
      <xdr:colOff>38100</xdr:colOff>
      <xdr:row>75</xdr:row>
      <xdr:rowOff>6236</xdr:rowOff>
    </xdr:to>
    <xdr:sp macro="" textlink="">
      <xdr:nvSpPr>
        <xdr:cNvPr id="207" name="楕円 206"/>
        <xdr:cNvSpPr/>
      </xdr:nvSpPr>
      <xdr:spPr>
        <a:xfrm>
          <a:off x="1079500" y="127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22763</xdr:rowOff>
    </xdr:from>
    <xdr:ext cx="599010" cy="259045"/>
    <xdr:sp macro="" textlink="">
      <xdr:nvSpPr>
        <xdr:cNvPr id="208" name="テキスト ボックス 207"/>
        <xdr:cNvSpPr txBox="1"/>
      </xdr:nvSpPr>
      <xdr:spPr>
        <a:xfrm>
          <a:off x="830795" y="1253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128865</xdr:rowOff>
    </xdr:from>
    <xdr:to>
      <xdr:col>24</xdr:col>
      <xdr:colOff>63500</xdr:colOff>
      <xdr:row>98</xdr:row>
      <xdr:rowOff>90413</xdr:rowOff>
    </xdr:to>
    <xdr:cxnSp macro="">
      <xdr:nvCxnSpPr>
        <xdr:cNvPr id="236" name="直線コネクタ 235"/>
        <xdr:cNvCxnSpPr/>
      </xdr:nvCxnSpPr>
      <xdr:spPr>
        <a:xfrm>
          <a:off x="3797300" y="16759515"/>
          <a:ext cx="838200" cy="1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84584</xdr:rowOff>
    </xdr:from>
    <xdr:to>
      <xdr:col>19</xdr:col>
      <xdr:colOff>177800</xdr:colOff>
      <xdr:row>97</xdr:row>
      <xdr:rowOff>128865</xdr:rowOff>
    </xdr:to>
    <xdr:cxnSp macro="">
      <xdr:nvCxnSpPr>
        <xdr:cNvPr id="239" name="直線コネクタ 238"/>
        <xdr:cNvCxnSpPr/>
      </xdr:nvCxnSpPr>
      <xdr:spPr>
        <a:xfrm>
          <a:off x="2908300" y="16715234"/>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19256</xdr:rowOff>
    </xdr:from>
    <xdr:ext cx="534377" cy="259045"/>
    <xdr:sp macro="" textlink="">
      <xdr:nvSpPr>
        <xdr:cNvPr id="241" name="テキスト ボックス 240"/>
        <xdr:cNvSpPr txBox="1"/>
      </xdr:nvSpPr>
      <xdr:spPr>
        <a:xfrm>
          <a:off x="3530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84584</xdr:rowOff>
    </xdr:from>
    <xdr:to>
      <xdr:col>15</xdr:col>
      <xdr:colOff>50800</xdr:colOff>
      <xdr:row>98</xdr:row>
      <xdr:rowOff>101386</xdr:rowOff>
    </xdr:to>
    <xdr:cxnSp macro="">
      <xdr:nvCxnSpPr>
        <xdr:cNvPr id="242" name="直線コネクタ 241"/>
        <xdr:cNvCxnSpPr/>
      </xdr:nvCxnSpPr>
      <xdr:spPr>
        <a:xfrm flipV="1">
          <a:off x="2019300" y="16715234"/>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74138</xdr:rowOff>
    </xdr:from>
    <xdr:to>
      <xdr:col>10</xdr:col>
      <xdr:colOff>114300</xdr:colOff>
      <xdr:row>98</xdr:row>
      <xdr:rowOff>101386</xdr:rowOff>
    </xdr:to>
    <xdr:cxnSp macro="">
      <xdr:nvCxnSpPr>
        <xdr:cNvPr id="245" name="直線コネクタ 244"/>
        <xdr:cNvCxnSpPr/>
      </xdr:nvCxnSpPr>
      <xdr:spPr>
        <a:xfrm>
          <a:off x="1130300" y="16876238"/>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39613</xdr:rowOff>
    </xdr:from>
    <xdr:to>
      <xdr:col>24</xdr:col>
      <xdr:colOff>114300</xdr:colOff>
      <xdr:row>98</xdr:row>
      <xdr:rowOff>141213</xdr:rowOff>
    </xdr:to>
    <xdr:sp macro="" textlink="">
      <xdr:nvSpPr>
        <xdr:cNvPr id="255" name="楕円 254"/>
        <xdr:cNvSpPr/>
      </xdr:nvSpPr>
      <xdr:spPr>
        <a:xfrm>
          <a:off x="4584700" y="168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125990</xdr:rowOff>
    </xdr:from>
    <xdr:ext cx="534377" cy="259045"/>
    <xdr:sp macro="" textlink="">
      <xdr:nvSpPr>
        <xdr:cNvPr id="256" name="衛生費該当値テキスト"/>
        <xdr:cNvSpPr txBox="1"/>
      </xdr:nvSpPr>
      <xdr:spPr>
        <a:xfrm>
          <a:off x="4686300" y="167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78065</xdr:rowOff>
    </xdr:from>
    <xdr:to>
      <xdr:col>20</xdr:col>
      <xdr:colOff>38100</xdr:colOff>
      <xdr:row>98</xdr:row>
      <xdr:rowOff>8215</xdr:rowOff>
    </xdr:to>
    <xdr:sp macro="" textlink="">
      <xdr:nvSpPr>
        <xdr:cNvPr id="257" name="楕円 256"/>
        <xdr:cNvSpPr/>
      </xdr:nvSpPr>
      <xdr:spPr>
        <a:xfrm>
          <a:off x="3746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170792</xdr:rowOff>
    </xdr:from>
    <xdr:ext cx="534377" cy="259045"/>
    <xdr:sp macro="" textlink="">
      <xdr:nvSpPr>
        <xdr:cNvPr id="258" name="テキスト ボックス 257"/>
        <xdr:cNvSpPr txBox="1"/>
      </xdr:nvSpPr>
      <xdr:spPr>
        <a:xfrm>
          <a:off x="3530111" y="168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33784</xdr:rowOff>
    </xdr:from>
    <xdr:to>
      <xdr:col>15</xdr:col>
      <xdr:colOff>101600</xdr:colOff>
      <xdr:row>97</xdr:row>
      <xdr:rowOff>135384</xdr:rowOff>
    </xdr:to>
    <xdr:sp macro="" textlink="">
      <xdr:nvSpPr>
        <xdr:cNvPr id="259" name="楕円 258"/>
        <xdr:cNvSpPr/>
      </xdr:nvSpPr>
      <xdr:spPr>
        <a:xfrm>
          <a:off x="2857500" y="1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151911</xdr:rowOff>
    </xdr:from>
    <xdr:ext cx="534377" cy="259045"/>
    <xdr:sp macro="" textlink="">
      <xdr:nvSpPr>
        <xdr:cNvPr id="260" name="テキスト ボックス 259"/>
        <xdr:cNvSpPr txBox="1"/>
      </xdr:nvSpPr>
      <xdr:spPr>
        <a:xfrm>
          <a:off x="2641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50586</xdr:rowOff>
    </xdr:from>
    <xdr:to>
      <xdr:col>10</xdr:col>
      <xdr:colOff>165100</xdr:colOff>
      <xdr:row>98</xdr:row>
      <xdr:rowOff>152186</xdr:rowOff>
    </xdr:to>
    <xdr:sp macro="" textlink="">
      <xdr:nvSpPr>
        <xdr:cNvPr id="261" name="楕円 260"/>
        <xdr:cNvSpPr/>
      </xdr:nvSpPr>
      <xdr:spPr>
        <a:xfrm>
          <a:off x="1968500" y="168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143313</xdr:rowOff>
    </xdr:from>
    <xdr:ext cx="534377" cy="259045"/>
    <xdr:sp macro="" textlink="">
      <xdr:nvSpPr>
        <xdr:cNvPr id="262" name="テキスト ボックス 261"/>
        <xdr:cNvSpPr txBox="1"/>
      </xdr:nvSpPr>
      <xdr:spPr>
        <a:xfrm>
          <a:off x="1752111" y="169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23338</xdr:rowOff>
    </xdr:from>
    <xdr:to>
      <xdr:col>6</xdr:col>
      <xdr:colOff>38100</xdr:colOff>
      <xdr:row>98</xdr:row>
      <xdr:rowOff>124938</xdr:rowOff>
    </xdr:to>
    <xdr:sp macro="" textlink="">
      <xdr:nvSpPr>
        <xdr:cNvPr id="263" name="楕円 262"/>
        <xdr:cNvSpPr/>
      </xdr:nvSpPr>
      <xdr:spPr>
        <a:xfrm>
          <a:off x="1079500" y="168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116065</xdr:rowOff>
    </xdr:from>
    <xdr:ext cx="534377" cy="259045"/>
    <xdr:sp macro="" textlink="">
      <xdr:nvSpPr>
        <xdr:cNvPr id="264" name="テキスト ボックス 263"/>
        <xdr:cNvSpPr txBox="1"/>
      </xdr:nvSpPr>
      <xdr:spPr>
        <a:xfrm>
          <a:off x="863111" y="169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27686</xdr:rowOff>
    </xdr:from>
    <xdr:to>
      <xdr:col>55</xdr:col>
      <xdr:colOff>0</xdr:colOff>
      <xdr:row>37</xdr:row>
      <xdr:rowOff>54204</xdr:rowOff>
    </xdr:to>
    <xdr:cxnSp macro="">
      <xdr:nvCxnSpPr>
        <xdr:cNvPr id="291" name="直線コネクタ 290"/>
        <xdr:cNvCxnSpPr/>
      </xdr:nvCxnSpPr>
      <xdr:spPr>
        <a:xfrm>
          <a:off x="9639300" y="637133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111811</xdr:rowOff>
    </xdr:from>
    <xdr:to>
      <xdr:col>50</xdr:col>
      <xdr:colOff>114300</xdr:colOff>
      <xdr:row>37</xdr:row>
      <xdr:rowOff>27686</xdr:rowOff>
    </xdr:to>
    <xdr:cxnSp macro="">
      <xdr:nvCxnSpPr>
        <xdr:cNvPr id="294" name="直線コネクタ 293"/>
        <xdr:cNvCxnSpPr/>
      </xdr:nvCxnSpPr>
      <xdr:spPr>
        <a:xfrm>
          <a:off x="8750300" y="628401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6" name="テキスト ボックス 295"/>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73863</xdr:rowOff>
    </xdr:from>
    <xdr:to>
      <xdr:col>45</xdr:col>
      <xdr:colOff>177800</xdr:colOff>
      <xdr:row>36</xdr:row>
      <xdr:rowOff>111811</xdr:rowOff>
    </xdr:to>
    <xdr:cxnSp macro="">
      <xdr:nvCxnSpPr>
        <xdr:cNvPr id="297" name="直線コネクタ 296"/>
        <xdr:cNvCxnSpPr/>
      </xdr:nvCxnSpPr>
      <xdr:spPr>
        <a:xfrm>
          <a:off x="7861300" y="6074613"/>
          <a:ext cx="8890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135585</xdr:rowOff>
    </xdr:from>
    <xdr:to>
      <xdr:col>41</xdr:col>
      <xdr:colOff>50800</xdr:colOff>
      <xdr:row>35</xdr:row>
      <xdr:rowOff>73863</xdr:rowOff>
    </xdr:to>
    <xdr:cxnSp macro="">
      <xdr:nvCxnSpPr>
        <xdr:cNvPr id="300" name="直線コネクタ 299"/>
        <xdr:cNvCxnSpPr/>
      </xdr:nvCxnSpPr>
      <xdr:spPr>
        <a:xfrm>
          <a:off x="6972300" y="59648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3404</xdr:rowOff>
    </xdr:from>
    <xdr:to>
      <xdr:col>55</xdr:col>
      <xdr:colOff>50800</xdr:colOff>
      <xdr:row>37</xdr:row>
      <xdr:rowOff>105004</xdr:rowOff>
    </xdr:to>
    <xdr:sp macro="" textlink="">
      <xdr:nvSpPr>
        <xdr:cNvPr id="310" name="楕円 309"/>
        <xdr:cNvSpPr/>
      </xdr:nvSpPr>
      <xdr:spPr>
        <a:xfrm>
          <a:off x="104267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153281</xdr:rowOff>
    </xdr:from>
    <xdr:ext cx="378565" cy="259045"/>
    <xdr:sp macro="" textlink="">
      <xdr:nvSpPr>
        <xdr:cNvPr id="311" name="労働費該当値テキスト"/>
        <xdr:cNvSpPr txBox="1"/>
      </xdr:nvSpPr>
      <xdr:spPr>
        <a:xfrm>
          <a:off x="10528300"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148336</xdr:rowOff>
    </xdr:from>
    <xdr:to>
      <xdr:col>50</xdr:col>
      <xdr:colOff>165100</xdr:colOff>
      <xdr:row>37</xdr:row>
      <xdr:rowOff>78486</xdr:rowOff>
    </xdr:to>
    <xdr:sp macro="" textlink="">
      <xdr:nvSpPr>
        <xdr:cNvPr id="312" name="楕円 311"/>
        <xdr:cNvSpPr/>
      </xdr:nvSpPr>
      <xdr:spPr>
        <a:xfrm>
          <a:off x="958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69613</xdr:rowOff>
    </xdr:from>
    <xdr:ext cx="378565" cy="259045"/>
    <xdr:sp macro="" textlink="">
      <xdr:nvSpPr>
        <xdr:cNvPr id="313" name="テキスト ボックス 312"/>
        <xdr:cNvSpPr txBox="1"/>
      </xdr:nvSpPr>
      <xdr:spPr>
        <a:xfrm>
          <a:off x="9450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61011</xdr:rowOff>
    </xdr:from>
    <xdr:to>
      <xdr:col>46</xdr:col>
      <xdr:colOff>38100</xdr:colOff>
      <xdr:row>36</xdr:row>
      <xdr:rowOff>162611</xdr:rowOff>
    </xdr:to>
    <xdr:sp macro="" textlink="">
      <xdr:nvSpPr>
        <xdr:cNvPr id="314" name="楕円 313"/>
        <xdr:cNvSpPr/>
      </xdr:nvSpPr>
      <xdr:spPr>
        <a:xfrm>
          <a:off x="869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7688</xdr:rowOff>
    </xdr:from>
    <xdr:ext cx="378565" cy="259045"/>
    <xdr:sp macro="" textlink="">
      <xdr:nvSpPr>
        <xdr:cNvPr id="315" name="テキスト ボックス 314"/>
        <xdr:cNvSpPr txBox="1"/>
      </xdr:nvSpPr>
      <xdr:spPr>
        <a:xfrm>
          <a:off x="8561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23063</xdr:rowOff>
    </xdr:from>
    <xdr:to>
      <xdr:col>41</xdr:col>
      <xdr:colOff>101600</xdr:colOff>
      <xdr:row>35</xdr:row>
      <xdr:rowOff>124663</xdr:rowOff>
    </xdr:to>
    <xdr:sp macro="" textlink="">
      <xdr:nvSpPr>
        <xdr:cNvPr id="316" name="楕円 315"/>
        <xdr:cNvSpPr/>
      </xdr:nvSpPr>
      <xdr:spPr>
        <a:xfrm>
          <a:off x="7810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141190</xdr:rowOff>
    </xdr:from>
    <xdr:ext cx="469744" cy="259045"/>
    <xdr:sp macro="" textlink="">
      <xdr:nvSpPr>
        <xdr:cNvPr id="317" name="テキスト ボックス 316"/>
        <xdr:cNvSpPr txBox="1"/>
      </xdr:nvSpPr>
      <xdr:spPr>
        <a:xfrm>
          <a:off x="7626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84785</xdr:rowOff>
    </xdr:from>
    <xdr:to>
      <xdr:col>36</xdr:col>
      <xdr:colOff>165100</xdr:colOff>
      <xdr:row>35</xdr:row>
      <xdr:rowOff>14935</xdr:rowOff>
    </xdr:to>
    <xdr:sp macro="" textlink="">
      <xdr:nvSpPr>
        <xdr:cNvPr id="318" name="楕円 317"/>
        <xdr:cNvSpPr/>
      </xdr:nvSpPr>
      <xdr:spPr>
        <a:xfrm>
          <a:off x="6921500" y="5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31462</xdr:rowOff>
    </xdr:from>
    <xdr:ext cx="469744" cy="259045"/>
    <xdr:sp macro="" textlink="">
      <xdr:nvSpPr>
        <xdr:cNvPr id="319" name="テキスト ボックス 318"/>
        <xdr:cNvSpPr txBox="1"/>
      </xdr:nvSpPr>
      <xdr:spPr>
        <a:xfrm>
          <a:off x="6737428" y="56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167132</xdr:rowOff>
    </xdr:from>
    <xdr:to>
      <xdr:col>55</xdr:col>
      <xdr:colOff>0</xdr:colOff>
      <xdr:row>57</xdr:row>
      <xdr:rowOff>13970</xdr:rowOff>
    </xdr:to>
    <xdr:cxnSp macro="">
      <xdr:nvCxnSpPr>
        <xdr:cNvPr id="346" name="直線コネクタ 345"/>
        <xdr:cNvCxnSpPr/>
      </xdr:nvCxnSpPr>
      <xdr:spPr>
        <a:xfrm flipV="1">
          <a:off x="9639300" y="9768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13970</xdr:rowOff>
    </xdr:from>
    <xdr:to>
      <xdr:col>50</xdr:col>
      <xdr:colOff>114300</xdr:colOff>
      <xdr:row>57</xdr:row>
      <xdr:rowOff>39116</xdr:rowOff>
    </xdr:to>
    <xdr:cxnSp macro="">
      <xdr:nvCxnSpPr>
        <xdr:cNvPr id="349" name="直線コネクタ 348"/>
        <xdr:cNvCxnSpPr/>
      </xdr:nvCxnSpPr>
      <xdr:spPr>
        <a:xfrm flipV="1">
          <a:off x="8750300" y="97866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76471</xdr:rowOff>
    </xdr:from>
    <xdr:ext cx="378565" cy="259045"/>
    <xdr:sp macro="" textlink="">
      <xdr:nvSpPr>
        <xdr:cNvPr id="351" name="テキスト ボックス 350"/>
        <xdr:cNvSpPr txBox="1"/>
      </xdr:nvSpPr>
      <xdr:spPr>
        <a:xfrm>
          <a:off x="9450017" y="98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96266</xdr:rowOff>
    </xdr:from>
    <xdr:to>
      <xdr:col>45</xdr:col>
      <xdr:colOff>177800</xdr:colOff>
      <xdr:row>57</xdr:row>
      <xdr:rowOff>39116</xdr:rowOff>
    </xdr:to>
    <xdr:cxnSp macro="">
      <xdr:nvCxnSpPr>
        <xdr:cNvPr id="352" name="直線コネクタ 351"/>
        <xdr:cNvCxnSpPr/>
      </xdr:nvCxnSpPr>
      <xdr:spPr>
        <a:xfrm>
          <a:off x="7861300" y="96974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57</xdr:row>
      <xdr:rowOff>83329</xdr:rowOff>
    </xdr:from>
    <xdr:ext cx="378565" cy="259045"/>
    <xdr:sp macro="" textlink="">
      <xdr:nvSpPr>
        <xdr:cNvPr id="354" name="テキスト ボックス 353"/>
        <xdr:cNvSpPr txBox="1"/>
      </xdr:nvSpPr>
      <xdr:spPr>
        <a:xfrm>
          <a:off x="8561017" y="98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96266</xdr:rowOff>
    </xdr:from>
    <xdr:to>
      <xdr:col>41</xdr:col>
      <xdr:colOff>50800</xdr:colOff>
      <xdr:row>56</xdr:row>
      <xdr:rowOff>169418</xdr:rowOff>
    </xdr:to>
    <xdr:cxnSp macro="">
      <xdr:nvCxnSpPr>
        <xdr:cNvPr id="355" name="直線コネクタ 354"/>
        <xdr:cNvCxnSpPr/>
      </xdr:nvCxnSpPr>
      <xdr:spPr>
        <a:xfrm flipV="1">
          <a:off x="6972300" y="969746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57</xdr:row>
      <xdr:rowOff>69613</xdr:rowOff>
    </xdr:from>
    <xdr:ext cx="378565" cy="259045"/>
    <xdr:sp macro="" textlink="">
      <xdr:nvSpPr>
        <xdr:cNvPr id="357" name="テキスト ボックス 356"/>
        <xdr:cNvSpPr txBox="1"/>
      </xdr:nvSpPr>
      <xdr:spPr>
        <a:xfrm>
          <a:off x="7672017" y="984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106189</xdr:rowOff>
    </xdr:from>
    <xdr:ext cx="378565" cy="259045"/>
    <xdr:sp macro="" textlink="">
      <xdr:nvSpPr>
        <xdr:cNvPr id="359" name="テキスト ボックス 358"/>
        <xdr:cNvSpPr txBox="1"/>
      </xdr:nvSpPr>
      <xdr:spPr>
        <a:xfrm>
          <a:off x="6783017" y="987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116332</xdr:rowOff>
    </xdr:from>
    <xdr:to>
      <xdr:col>55</xdr:col>
      <xdr:colOff>50800</xdr:colOff>
      <xdr:row>57</xdr:row>
      <xdr:rowOff>46482</xdr:rowOff>
    </xdr:to>
    <xdr:sp macro="" textlink="">
      <xdr:nvSpPr>
        <xdr:cNvPr id="365" name="楕円 364"/>
        <xdr:cNvSpPr/>
      </xdr:nvSpPr>
      <xdr:spPr>
        <a:xfrm>
          <a:off x="104267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94759</xdr:rowOff>
    </xdr:from>
    <xdr:ext cx="378565" cy="259045"/>
    <xdr:sp macro="" textlink="">
      <xdr:nvSpPr>
        <xdr:cNvPr id="366" name="農林水産業費該当値テキスト"/>
        <xdr:cNvSpPr txBox="1"/>
      </xdr:nvSpPr>
      <xdr:spPr>
        <a:xfrm>
          <a:off x="10528300" y="969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134620</xdr:rowOff>
    </xdr:from>
    <xdr:to>
      <xdr:col>50</xdr:col>
      <xdr:colOff>165100</xdr:colOff>
      <xdr:row>57</xdr:row>
      <xdr:rowOff>64770</xdr:rowOff>
    </xdr:to>
    <xdr:sp macro="" textlink="">
      <xdr:nvSpPr>
        <xdr:cNvPr id="367" name="楕円 366"/>
        <xdr:cNvSpPr/>
      </xdr:nvSpPr>
      <xdr:spPr>
        <a:xfrm>
          <a:off x="9588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81297</xdr:rowOff>
    </xdr:from>
    <xdr:ext cx="378565" cy="259045"/>
    <xdr:sp macro="" textlink="">
      <xdr:nvSpPr>
        <xdr:cNvPr id="368" name="テキスト ボックス 367"/>
        <xdr:cNvSpPr txBox="1"/>
      </xdr:nvSpPr>
      <xdr:spPr>
        <a:xfrm>
          <a:off x="9450017" y="951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159766</xdr:rowOff>
    </xdr:from>
    <xdr:to>
      <xdr:col>46</xdr:col>
      <xdr:colOff>38100</xdr:colOff>
      <xdr:row>57</xdr:row>
      <xdr:rowOff>89916</xdr:rowOff>
    </xdr:to>
    <xdr:sp macro="" textlink="">
      <xdr:nvSpPr>
        <xdr:cNvPr id="369" name="楕円 368"/>
        <xdr:cNvSpPr/>
      </xdr:nvSpPr>
      <xdr:spPr>
        <a:xfrm>
          <a:off x="8699500" y="97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106443</xdr:rowOff>
    </xdr:from>
    <xdr:ext cx="378565" cy="259045"/>
    <xdr:sp macro="" textlink="">
      <xdr:nvSpPr>
        <xdr:cNvPr id="370" name="テキスト ボックス 369"/>
        <xdr:cNvSpPr txBox="1"/>
      </xdr:nvSpPr>
      <xdr:spPr>
        <a:xfrm>
          <a:off x="8561017" y="9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45466</xdr:rowOff>
    </xdr:from>
    <xdr:to>
      <xdr:col>41</xdr:col>
      <xdr:colOff>101600</xdr:colOff>
      <xdr:row>56</xdr:row>
      <xdr:rowOff>147066</xdr:rowOff>
    </xdr:to>
    <xdr:sp macro="" textlink="">
      <xdr:nvSpPr>
        <xdr:cNvPr id="371" name="楕円 370"/>
        <xdr:cNvSpPr/>
      </xdr:nvSpPr>
      <xdr:spPr>
        <a:xfrm>
          <a:off x="7810500" y="96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163593</xdr:rowOff>
    </xdr:from>
    <xdr:ext cx="378565" cy="259045"/>
    <xdr:sp macro="" textlink="">
      <xdr:nvSpPr>
        <xdr:cNvPr id="372" name="テキスト ボックス 371"/>
        <xdr:cNvSpPr txBox="1"/>
      </xdr:nvSpPr>
      <xdr:spPr>
        <a:xfrm>
          <a:off x="7672017" y="9421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118618</xdr:rowOff>
    </xdr:from>
    <xdr:to>
      <xdr:col>36</xdr:col>
      <xdr:colOff>165100</xdr:colOff>
      <xdr:row>57</xdr:row>
      <xdr:rowOff>48768</xdr:rowOff>
    </xdr:to>
    <xdr:sp macro="" textlink="">
      <xdr:nvSpPr>
        <xdr:cNvPr id="373" name="楕円 372"/>
        <xdr:cNvSpPr/>
      </xdr:nvSpPr>
      <xdr:spPr>
        <a:xfrm>
          <a:off x="6921500" y="9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65295</xdr:rowOff>
    </xdr:from>
    <xdr:ext cx="378565" cy="259045"/>
    <xdr:sp macro="" textlink="">
      <xdr:nvSpPr>
        <xdr:cNvPr id="374" name="テキスト ボックス 373"/>
        <xdr:cNvSpPr txBox="1"/>
      </xdr:nvSpPr>
      <xdr:spPr>
        <a:xfrm>
          <a:off x="6783017" y="949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33720</xdr:rowOff>
    </xdr:from>
    <xdr:to>
      <xdr:col>55</xdr:col>
      <xdr:colOff>0</xdr:colOff>
      <xdr:row>78</xdr:row>
      <xdr:rowOff>34773</xdr:rowOff>
    </xdr:to>
    <xdr:cxnSp macro="">
      <xdr:nvCxnSpPr>
        <xdr:cNvPr id="401" name="直線コネクタ 400"/>
        <xdr:cNvCxnSpPr/>
      </xdr:nvCxnSpPr>
      <xdr:spPr>
        <a:xfrm flipV="1">
          <a:off x="9639300" y="13406820"/>
          <a:ext cx="8382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82425</xdr:rowOff>
    </xdr:from>
    <xdr:ext cx="469744" cy="259045"/>
    <xdr:sp macro="" textlink="">
      <xdr:nvSpPr>
        <xdr:cNvPr id="402" name="商工費平均値テキスト"/>
        <xdr:cNvSpPr txBox="1"/>
      </xdr:nvSpPr>
      <xdr:spPr>
        <a:xfrm>
          <a:off x="10528300" y="1311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19045</xdr:rowOff>
    </xdr:from>
    <xdr:to>
      <xdr:col>50</xdr:col>
      <xdr:colOff>114300</xdr:colOff>
      <xdr:row>78</xdr:row>
      <xdr:rowOff>34773</xdr:rowOff>
    </xdr:to>
    <xdr:cxnSp macro="">
      <xdr:nvCxnSpPr>
        <xdr:cNvPr id="404" name="直線コネクタ 403"/>
        <xdr:cNvCxnSpPr/>
      </xdr:nvCxnSpPr>
      <xdr:spPr>
        <a:xfrm>
          <a:off x="8750300" y="1339214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2156</xdr:rowOff>
    </xdr:from>
    <xdr:ext cx="469744" cy="259045"/>
    <xdr:sp macro="" textlink="">
      <xdr:nvSpPr>
        <xdr:cNvPr id="406" name="テキスト ボックス 405"/>
        <xdr:cNvSpPr txBox="1"/>
      </xdr:nvSpPr>
      <xdr:spPr>
        <a:xfrm>
          <a:off x="9404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19045</xdr:rowOff>
    </xdr:from>
    <xdr:to>
      <xdr:col>45</xdr:col>
      <xdr:colOff>177800</xdr:colOff>
      <xdr:row>78</xdr:row>
      <xdr:rowOff>29972</xdr:rowOff>
    </xdr:to>
    <xdr:cxnSp macro="">
      <xdr:nvCxnSpPr>
        <xdr:cNvPr id="407" name="直線コネクタ 406"/>
        <xdr:cNvCxnSpPr/>
      </xdr:nvCxnSpPr>
      <xdr:spPr>
        <a:xfrm flipV="1">
          <a:off x="7861300" y="133921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154357</xdr:rowOff>
    </xdr:from>
    <xdr:ext cx="469744" cy="259045"/>
    <xdr:sp macro="" textlink="">
      <xdr:nvSpPr>
        <xdr:cNvPr id="409" name="テキスト ボックス 408"/>
        <xdr:cNvSpPr txBox="1"/>
      </xdr:nvSpPr>
      <xdr:spPr>
        <a:xfrm>
          <a:off x="8515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19456</xdr:rowOff>
    </xdr:from>
    <xdr:to>
      <xdr:col>41</xdr:col>
      <xdr:colOff>50800</xdr:colOff>
      <xdr:row>78</xdr:row>
      <xdr:rowOff>29972</xdr:rowOff>
    </xdr:to>
    <xdr:cxnSp macro="">
      <xdr:nvCxnSpPr>
        <xdr:cNvPr id="410" name="直線コネクタ 409"/>
        <xdr:cNvCxnSpPr/>
      </xdr:nvCxnSpPr>
      <xdr:spPr>
        <a:xfrm>
          <a:off x="6972300" y="1339255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167891</xdr:rowOff>
    </xdr:from>
    <xdr:ext cx="469744" cy="259045"/>
    <xdr:sp macro="" textlink="">
      <xdr:nvSpPr>
        <xdr:cNvPr id="412" name="テキスト ボックス 411"/>
        <xdr:cNvSpPr txBox="1"/>
      </xdr:nvSpPr>
      <xdr:spPr>
        <a:xfrm>
          <a:off x="7626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160484</xdr:rowOff>
    </xdr:from>
    <xdr:ext cx="469744" cy="259045"/>
    <xdr:sp macro="" textlink="">
      <xdr:nvSpPr>
        <xdr:cNvPr id="414" name="テキスト ボックス 413"/>
        <xdr:cNvSpPr txBox="1"/>
      </xdr:nvSpPr>
      <xdr:spPr>
        <a:xfrm>
          <a:off x="6737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154370</xdr:rowOff>
    </xdr:from>
    <xdr:to>
      <xdr:col>55</xdr:col>
      <xdr:colOff>50800</xdr:colOff>
      <xdr:row>78</xdr:row>
      <xdr:rowOff>84520</xdr:rowOff>
    </xdr:to>
    <xdr:sp macro="" textlink="">
      <xdr:nvSpPr>
        <xdr:cNvPr id="420" name="楕円 419"/>
        <xdr:cNvSpPr/>
      </xdr:nvSpPr>
      <xdr:spPr>
        <a:xfrm>
          <a:off x="104267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69297</xdr:rowOff>
    </xdr:from>
    <xdr:ext cx="469744" cy="259045"/>
    <xdr:sp macro="" textlink="">
      <xdr:nvSpPr>
        <xdr:cNvPr id="421" name="商工費該当値テキスト"/>
        <xdr:cNvSpPr txBox="1"/>
      </xdr:nvSpPr>
      <xdr:spPr>
        <a:xfrm>
          <a:off x="10528300" y="132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155423</xdr:rowOff>
    </xdr:from>
    <xdr:to>
      <xdr:col>50</xdr:col>
      <xdr:colOff>165100</xdr:colOff>
      <xdr:row>78</xdr:row>
      <xdr:rowOff>85573</xdr:rowOff>
    </xdr:to>
    <xdr:sp macro="" textlink="">
      <xdr:nvSpPr>
        <xdr:cNvPr id="422" name="楕円 421"/>
        <xdr:cNvSpPr/>
      </xdr:nvSpPr>
      <xdr:spPr>
        <a:xfrm>
          <a:off x="9588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76700</xdr:rowOff>
    </xdr:from>
    <xdr:ext cx="469744" cy="259045"/>
    <xdr:sp macro="" textlink="">
      <xdr:nvSpPr>
        <xdr:cNvPr id="423" name="テキスト ボックス 422"/>
        <xdr:cNvSpPr txBox="1"/>
      </xdr:nvSpPr>
      <xdr:spPr>
        <a:xfrm>
          <a:off x="9404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139695</xdr:rowOff>
    </xdr:from>
    <xdr:to>
      <xdr:col>46</xdr:col>
      <xdr:colOff>38100</xdr:colOff>
      <xdr:row>78</xdr:row>
      <xdr:rowOff>69845</xdr:rowOff>
    </xdr:to>
    <xdr:sp macro="" textlink="">
      <xdr:nvSpPr>
        <xdr:cNvPr id="424" name="楕円 423"/>
        <xdr:cNvSpPr/>
      </xdr:nvSpPr>
      <xdr:spPr>
        <a:xfrm>
          <a:off x="8699500" y="133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60972</xdr:rowOff>
    </xdr:from>
    <xdr:ext cx="469744" cy="259045"/>
    <xdr:sp macro="" textlink="">
      <xdr:nvSpPr>
        <xdr:cNvPr id="425" name="テキスト ボックス 424"/>
        <xdr:cNvSpPr txBox="1"/>
      </xdr:nvSpPr>
      <xdr:spPr>
        <a:xfrm>
          <a:off x="8515428" y="134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150622</xdr:rowOff>
    </xdr:from>
    <xdr:to>
      <xdr:col>41</xdr:col>
      <xdr:colOff>101600</xdr:colOff>
      <xdr:row>78</xdr:row>
      <xdr:rowOff>80772</xdr:rowOff>
    </xdr:to>
    <xdr:sp macro="" textlink="">
      <xdr:nvSpPr>
        <xdr:cNvPr id="426" name="楕円 425"/>
        <xdr:cNvSpPr/>
      </xdr:nvSpPr>
      <xdr:spPr>
        <a:xfrm>
          <a:off x="7810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71899</xdr:rowOff>
    </xdr:from>
    <xdr:ext cx="469744" cy="259045"/>
    <xdr:sp macro="" textlink="">
      <xdr:nvSpPr>
        <xdr:cNvPr id="427" name="テキスト ボックス 426"/>
        <xdr:cNvSpPr txBox="1"/>
      </xdr:nvSpPr>
      <xdr:spPr>
        <a:xfrm>
          <a:off x="7626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140106</xdr:rowOff>
    </xdr:from>
    <xdr:to>
      <xdr:col>36</xdr:col>
      <xdr:colOff>165100</xdr:colOff>
      <xdr:row>78</xdr:row>
      <xdr:rowOff>70256</xdr:rowOff>
    </xdr:to>
    <xdr:sp macro="" textlink="">
      <xdr:nvSpPr>
        <xdr:cNvPr id="428" name="楕円 427"/>
        <xdr:cNvSpPr/>
      </xdr:nvSpPr>
      <xdr:spPr>
        <a:xfrm>
          <a:off x="6921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61383</xdr:rowOff>
    </xdr:from>
    <xdr:ext cx="469744" cy="259045"/>
    <xdr:sp macro="" textlink="">
      <xdr:nvSpPr>
        <xdr:cNvPr id="429" name="テキスト ボックス 428"/>
        <xdr:cNvSpPr txBox="1"/>
      </xdr:nvSpPr>
      <xdr:spPr>
        <a:xfrm>
          <a:off x="6737428" y="134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31693</xdr:rowOff>
    </xdr:from>
    <xdr:to>
      <xdr:col>55</xdr:col>
      <xdr:colOff>0</xdr:colOff>
      <xdr:row>97</xdr:row>
      <xdr:rowOff>141332</xdr:rowOff>
    </xdr:to>
    <xdr:cxnSp macro="">
      <xdr:nvCxnSpPr>
        <xdr:cNvPr id="460" name="直線コネクタ 459"/>
        <xdr:cNvCxnSpPr/>
      </xdr:nvCxnSpPr>
      <xdr:spPr>
        <a:xfrm>
          <a:off x="9639300" y="16662343"/>
          <a:ext cx="838200" cy="1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150118</xdr:rowOff>
    </xdr:from>
    <xdr:to>
      <xdr:col>50</xdr:col>
      <xdr:colOff>114300</xdr:colOff>
      <xdr:row>97</xdr:row>
      <xdr:rowOff>31693</xdr:rowOff>
    </xdr:to>
    <xdr:cxnSp macro="">
      <xdr:nvCxnSpPr>
        <xdr:cNvPr id="463" name="直線コネクタ 462"/>
        <xdr:cNvCxnSpPr/>
      </xdr:nvCxnSpPr>
      <xdr:spPr>
        <a:xfrm>
          <a:off x="8750300" y="16609318"/>
          <a:ext cx="889000" cy="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150118</xdr:rowOff>
    </xdr:from>
    <xdr:to>
      <xdr:col>45</xdr:col>
      <xdr:colOff>177800</xdr:colOff>
      <xdr:row>97</xdr:row>
      <xdr:rowOff>34229</xdr:rowOff>
    </xdr:to>
    <xdr:cxnSp macro="">
      <xdr:nvCxnSpPr>
        <xdr:cNvPr id="466" name="直線コネクタ 465"/>
        <xdr:cNvCxnSpPr/>
      </xdr:nvCxnSpPr>
      <xdr:spPr>
        <a:xfrm flipV="1">
          <a:off x="7861300" y="16609318"/>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34229</xdr:rowOff>
    </xdr:from>
    <xdr:to>
      <xdr:col>41</xdr:col>
      <xdr:colOff>50800</xdr:colOff>
      <xdr:row>97</xdr:row>
      <xdr:rowOff>92348</xdr:rowOff>
    </xdr:to>
    <xdr:cxnSp macro="">
      <xdr:nvCxnSpPr>
        <xdr:cNvPr id="469" name="直線コネクタ 468"/>
        <xdr:cNvCxnSpPr/>
      </xdr:nvCxnSpPr>
      <xdr:spPr>
        <a:xfrm flipV="1">
          <a:off x="6972300" y="16664879"/>
          <a:ext cx="889000" cy="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93736</xdr:rowOff>
    </xdr:from>
    <xdr:ext cx="534377" cy="259045"/>
    <xdr:sp macro="" textlink="">
      <xdr:nvSpPr>
        <xdr:cNvPr id="471" name="テキスト ボックス 470"/>
        <xdr:cNvSpPr txBox="1"/>
      </xdr:nvSpPr>
      <xdr:spPr>
        <a:xfrm>
          <a:off x="7594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73" name="テキスト ボックス 472"/>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90532</xdr:rowOff>
    </xdr:from>
    <xdr:to>
      <xdr:col>55</xdr:col>
      <xdr:colOff>50800</xdr:colOff>
      <xdr:row>98</xdr:row>
      <xdr:rowOff>20682</xdr:rowOff>
    </xdr:to>
    <xdr:sp macro="" textlink="">
      <xdr:nvSpPr>
        <xdr:cNvPr id="479" name="楕円 478"/>
        <xdr:cNvSpPr/>
      </xdr:nvSpPr>
      <xdr:spPr>
        <a:xfrm>
          <a:off x="104267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68959</xdr:rowOff>
    </xdr:from>
    <xdr:ext cx="534377" cy="259045"/>
    <xdr:sp macro="" textlink="">
      <xdr:nvSpPr>
        <xdr:cNvPr id="480" name="土木費該当値テキスト"/>
        <xdr:cNvSpPr txBox="1"/>
      </xdr:nvSpPr>
      <xdr:spPr>
        <a:xfrm>
          <a:off x="10528300" y="166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152343</xdr:rowOff>
    </xdr:from>
    <xdr:to>
      <xdr:col>50</xdr:col>
      <xdr:colOff>165100</xdr:colOff>
      <xdr:row>97</xdr:row>
      <xdr:rowOff>82493</xdr:rowOff>
    </xdr:to>
    <xdr:sp macro="" textlink="">
      <xdr:nvSpPr>
        <xdr:cNvPr id="481" name="楕円 480"/>
        <xdr:cNvSpPr/>
      </xdr:nvSpPr>
      <xdr:spPr>
        <a:xfrm>
          <a:off x="9588500" y="166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73620</xdr:rowOff>
    </xdr:from>
    <xdr:ext cx="534377" cy="259045"/>
    <xdr:sp macro="" textlink="">
      <xdr:nvSpPr>
        <xdr:cNvPr id="482" name="テキスト ボックス 481"/>
        <xdr:cNvSpPr txBox="1"/>
      </xdr:nvSpPr>
      <xdr:spPr>
        <a:xfrm>
          <a:off x="9372111" y="167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99318</xdr:rowOff>
    </xdr:from>
    <xdr:to>
      <xdr:col>46</xdr:col>
      <xdr:colOff>38100</xdr:colOff>
      <xdr:row>97</xdr:row>
      <xdr:rowOff>29468</xdr:rowOff>
    </xdr:to>
    <xdr:sp macro="" textlink="">
      <xdr:nvSpPr>
        <xdr:cNvPr id="483" name="楕円 482"/>
        <xdr:cNvSpPr/>
      </xdr:nvSpPr>
      <xdr:spPr>
        <a:xfrm>
          <a:off x="8699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45995</xdr:rowOff>
    </xdr:from>
    <xdr:ext cx="534377" cy="259045"/>
    <xdr:sp macro="" textlink="">
      <xdr:nvSpPr>
        <xdr:cNvPr id="484" name="テキスト ボックス 483"/>
        <xdr:cNvSpPr txBox="1"/>
      </xdr:nvSpPr>
      <xdr:spPr>
        <a:xfrm>
          <a:off x="8483111" y="163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154879</xdr:rowOff>
    </xdr:from>
    <xdr:to>
      <xdr:col>41</xdr:col>
      <xdr:colOff>101600</xdr:colOff>
      <xdr:row>97</xdr:row>
      <xdr:rowOff>85029</xdr:rowOff>
    </xdr:to>
    <xdr:sp macro="" textlink="">
      <xdr:nvSpPr>
        <xdr:cNvPr id="485" name="楕円 484"/>
        <xdr:cNvSpPr/>
      </xdr:nvSpPr>
      <xdr:spPr>
        <a:xfrm>
          <a:off x="7810500" y="166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101556</xdr:rowOff>
    </xdr:from>
    <xdr:ext cx="534377" cy="259045"/>
    <xdr:sp macro="" textlink="">
      <xdr:nvSpPr>
        <xdr:cNvPr id="486" name="テキスト ボックス 485"/>
        <xdr:cNvSpPr txBox="1"/>
      </xdr:nvSpPr>
      <xdr:spPr>
        <a:xfrm>
          <a:off x="7594111" y="163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41548</xdr:rowOff>
    </xdr:from>
    <xdr:to>
      <xdr:col>36</xdr:col>
      <xdr:colOff>165100</xdr:colOff>
      <xdr:row>97</xdr:row>
      <xdr:rowOff>143148</xdr:rowOff>
    </xdr:to>
    <xdr:sp macro="" textlink="">
      <xdr:nvSpPr>
        <xdr:cNvPr id="487" name="楕円 486"/>
        <xdr:cNvSpPr/>
      </xdr:nvSpPr>
      <xdr:spPr>
        <a:xfrm>
          <a:off x="6921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159675</xdr:rowOff>
    </xdr:from>
    <xdr:ext cx="534377" cy="259045"/>
    <xdr:sp macro="" textlink="">
      <xdr:nvSpPr>
        <xdr:cNvPr id="488" name="テキスト ボックス 487"/>
        <xdr:cNvSpPr txBox="1"/>
      </xdr:nvSpPr>
      <xdr:spPr>
        <a:xfrm>
          <a:off x="6705111" y="1644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34947</xdr:rowOff>
    </xdr:from>
    <xdr:to>
      <xdr:col>85</xdr:col>
      <xdr:colOff>127000</xdr:colOff>
      <xdr:row>39</xdr:row>
      <xdr:rowOff>36525</xdr:rowOff>
    </xdr:to>
    <xdr:cxnSp macro="">
      <xdr:nvCxnSpPr>
        <xdr:cNvPr id="517" name="直線コネクタ 516"/>
        <xdr:cNvCxnSpPr/>
      </xdr:nvCxnSpPr>
      <xdr:spPr>
        <a:xfrm flipV="1">
          <a:off x="15481300" y="6721497"/>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31869</xdr:rowOff>
    </xdr:from>
    <xdr:to>
      <xdr:col>81</xdr:col>
      <xdr:colOff>50800</xdr:colOff>
      <xdr:row>39</xdr:row>
      <xdr:rowOff>36525</xdr:rowOff>
    </xdr:to>
    <xdr:cxnSp macro="">
      <xdr:nvCxnSpPr>
        <xdr:cNvPr id="520" name="直線コネクタ 519"/>
        <xdr:cNvCxnSpPr/>
      </xdr:nvCxnSpPr>
      <xdr:spPr>
        <a:xfrm>
          <a:off x="14592300" y="6718419"/>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31869</xdr:rowOff>
    </xdr:from>
    <xdr:to>
      <xdr:col>76</xdr:col>
      <xdr:colOff>114300</xdr:colOff>
      <xdr:row>39</xdr:row>
      <xdr:rowOff>33241</xdr:rowOff>
    </xdr:to>
    <xdr:cxnSp macro="">
      <xdr:nvCxnSpPr>
        <xdr:cNvPr id="523" name="直線コネクタ 522"/>
        <xdr:cNvCxnSpPr/>
      </xdr:nvCxnSpPr>
      <xdr:spPr>
        <a:xfrm flipV="1">
          <a:off x="13703300" y="67184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90235</xdr:rowOff>
    </xdr:from>
    <xdr:ext cx="469744" cy="259045"/>
    <xdr:sp macro="" textlink="">
      <xdr:nvSpPr>
        <xdr:cNvPr id="525" name="テキスト ボックス 524"/>
        <xdr:cNvSpPr txBox="1"/>
      </xdr:nvSpPr>
      <xdr:spPr>
        <a:xfrm>
          <a:off x="14357428" y="6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32472</xdr:rowOff>
    </xdr:from>
    <xdr:to>
      <xdr:col>71</xdr:col>
      <xdr:colOff>177800</xdr:colOff>
      <xdr:row>39</xdr:row>
      <xdr:rowOff>33241</xdr:rowOff>
    </xdr:to>
    <xdr:cxnSp macro="">
      <xdr:nvCxnSpPr>
        <xdr:cNvPr id="526" name="直線コネクタ 525"/>
        <xdr:cNvCxnSpPr/>
      </xdr:nvCxnSpPr>
      <xdr:spPr>
        <a:xfrm>
          <a:off x="12814300" y="6719022"/>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93001</xdr:rowOff>
    </xdr:from>
    <xdr:ext cx="469744" cy="259045"/>
    <xdr:sp macro="" textlink="">
      <xdr:nvSpPr>
        <xdr:cNvPr id="530" name="テキスト ボックス 529"/>
        <xdr:cNvSpPr txBox="1"/>
      </xdr:nvSpPr>
      <xdr:spPr>
        <a:xfrm>
          <a:off x="12579428" y="64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155597</xdr:rowOff>
    </xdr:from>
    <xdr:to>
      <xdr:col>85</xdr:col>
      <xdr:colOff>177800</xdr:colOff>
      <xdr:row>39</xdr:row>
      <xdr:rowOff>85747</xdr:rowOff>
    </xdr:to>
    <xdr:sp macro="" textlink="">
      <xdr:nvSpPr>
        <xdr:cNvPr id="536" name="楕円 535"/>
        <xdr:cNvSpPr/>
      </xdr:nvSpPr>
      <xdr:spPr>
        <a:xfrm>
          <a:off x="16268700" y="66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122205</xdr:rowOff>
    </xdr:from>
    <xdr:ext cx="469744" cy="259045"/>
    <xdr:sp macro="" textlink="">
      <xdr:nvSpPr>
        <xdr:cNvPr id="537" name="消防費該当値テキスト"/>
        <xdr:cNvSpPr txBox="1"/>
      </xdr:nvSpPr>
      <xdr:spPr>
        <a:xfrm>
          <a:off x="16370300" y="663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157175</xdr:rowOff>
    </xdr:from>
    <xdr:to>
      <xdr:col>81</xdr:col>
      <xdr:colOff>101600</xdr:colOff>
      <xdr:row>39</xdr:row>
      <xdr:rowOff>87325</xdr:rowOff>
    </xdr:to>
    <xdr:sp macro="" textlink="">
      <xdr:nvSpPr>
        <xdr:cNvPr id="538" name="楕円 537"/>
        <xdr:cNvSpPr/>
      </xdr:nvSpPr>
      <xdr:spPr>
        <a:xfrm>
          <a:off x="15430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78452</xdr:rowOff>
    </xdr:from>
    <xdr:ext cx="469744" cy="259045"/>
    <xdr:sp macro="" textlink="">
      <xdr:nvSpPr>
        <xdr:cNvPr id="539" name="テキスト ボックス 538"/>
        <xdr:cNvSpPr txBox="1"/>
      </xdr:nvSpPr>
      <xdr:spPr>
        <a:xfrm>
          <a:off x="15246428" y="67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152519</xdr:rowOff>
    </xdr:from>
    <xdr:to>
      <xdr:col>76</xdr:col>
      <xdr:colOff>165100</xdr:colOff>
      <xdr:row>39</xdr:row>
      <xdr:rowOff>82669</xdr:rowOff>
    </xdr:to>
    <xdr:sp macro="" textlink="">
      <xdr:nvSpPr>
        <xdr:cNvPr id="540" name="楕円 539"/>
        <xdr:cNvSpPr/>
      </xdr:nvSpPr>
      <xdr:spPr>
        <a:xfrm>
          <a:off x="14541500" y="66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73796</xdr:rowOff>
    </xdr:from>
    <xdr:ext cx="469744" cy="259045"/>
    <xdr:sp macro="" textlink="">
      <xdr:nvSpPr>
        <xdr:cNvPr id="541" name="テキスト ボックス 540"/>
        <xdr:cNvSpPr txBox="1"/>
      </xdr:nvSpPr>
      <xdr:spPr>
        <a:xfrm>
          <a:off x="14357428" y="676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153891</xdr:rowOff>
    </xdr:from>
    <xdr:to>
      <xdr:col>72</xdr:col>
      <xdr:colOff>38100</xdr:colOff>
      <xdr:row>39</xdr:row>
      <xdr:rowOff>84041</xdr:rowOff>
    </xdr:to>
    <xdr:sp macro="" textlink="">
      <xdr:nvSpPr>
        <xdr:cNvPr id="542" name="楕円 541"/>
        <xdr:cNvSpPr/>
      </xdr:nvSpPr>
      <xdr:spPr>
        <a:xfrm>
          <a:off x="13652500" y="66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75168</xdr:rowOff>
    </xdr:from>
    <xdr:ext cx="469744" cy="259045"/>
    <xdr:sp macro="" textlink="">
      <xdr:nvSpPr>
        <xdr:cNvPr id="543" name="テキスト ボックス 542"/>
        <xdr:cNvSpPr txBox="1"/>
      </xdr:nvSpPr>
      <xdr:spPr>
        <a:xfrm>
          <a:off x="13468428" y="676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153122</xdr:rowOff>
    </xdr:from>
    <xdr:to>
      <xdr:col>67</xdr:col>
      <xdr:colOff>101600</xdr:colOff>
      <xdr:row>39</xdr:row>
      <xdr:rowOff>83272</xdr:rowOff>
    </xdr:to>
    <xdr:sp macro="" textlink="">
      <xdr:nvSpPr>
        <xdr:cNvPr id="544" name="楕円 543"/>
        <xdr:cNvSpPr/>
      </xdr:nvSpPr>
      <xdr:spPr>
        <a:xfrm>
          <a:off x="12763500" y="66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74399</xdr:rowOff>
    </xdr:from>
    <xdr:ext cx="469744" cy="259045"/>
    <xdr:sp macro="" textlink="">
      <xdr:nvSpPr>
        <xdr:cNvPr id="545" name="テキスト ボックス 544"/>
        <xdr:cNvSpPr txBox="1"/>
      </xdr:nvSpPr>
      <xdr:spPr>
        <a:xfrm>
          <a:off x="12579428" y="676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153536</xdr:rowOff>
    </xdr:from>
    <xdr:to>
      <xdr:col>85</xdr:col>
      <xdr:colOff>127000</xdr:colOff>
      <xdr:row>57</xdr:row>
      <xdr:rowOff>55249</xdr:rowOff>
    </xdr:to>
    <xdr:cxnSp macro="">
      <xdr:nvCxnSpPr>
        <xdr:cNvPr id="577" name="直線コネクタ 576"/>
        <xdr:cNvCxnSpPr/>
      </xdr:nvCxnSpPr>
      <xdr:spPr>
        <a:xfrm flipV="1">
          <a:off x="15481300" y="9754736"/>
          <a:ext cx="838200" cy="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113352</xdr:rowOff>
    </xdr:from>
    <xdr:ext cx="534377" cy="259045"/>
    <xdr:sp macro="" textlink="">
      <xdr:nvSpPr>
        <xdr:cNvPr id="578" name="教育費平均値テキスト"/>
        <xdr:cNvSpPr txBox="1"/>
      </xdr:nvSpPr>
      <xdr:spPr>
        <a:xfrm>
          <a:off x="16370300" y="9886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55249</xdr:rowOff>
    </xdr:from>
    <xdr:to>
      <xdr:col>81</xdr:col>
      <xdr:colOff>50800</xdr:colOff>
      <xdr:row>57</xdr:row>
      <xdr:rowOff>156704</xdr:rowOff>
    </xdr:to>
    <xdr:cxnSp macro="">
      <xdr:nvCxnSpPr>
        <xdr:cNvPr id="580" name="直線コネクタ 579"/>
        <xdr:cNvCxnSpPr/>
      </xdr:nvCxnSpPr>
      <xdr:spPr>
        <a:xfrm flipV="1">
          <a:off x="14592300" y="9827899"/>
          <a:ext cx="889000" cy="10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2" name="テキスト ボックス 581"/>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122500</xdr:rowOff>
    </xdr:from>
    <xdr:to>
      <xdr:col>76</xdr:col>
      <xdr:colOff>114300</xdr:colOff>
      <xdr:row>57</xdr:row>
      <xdr:rowOff>156704</xdr:rowOff>
    </xdr:to>
    <xdr:cxnSp macro="">
      <xdr:nvCxnSpPr>
        <xdr:cNvPr id="583" name="直線コネクタ 582"/>
        <xdr:cNvCxnSpPr/>
      </xdr:nvCxnSpPr>
      <xdr:spPr>
        <a:xfrm>
          <a:off x="13703300" y="9895150"/>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5" name="テキスト ボックス 584"/>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122500</xdr:rowOff>
    </xdr:from>
    <xdr:to>
      <xdr:col>71</xdr:col>
      <xdr:colOff>177800</xdr:colOff>
      <xdr:row>57</xdr:row>
      <xdr:rowOff>141649</xdr:rowOff>
    </xdr:to>
    <xdr:cxnSp macro="">
      <xdr:nvCxnSpPr>
        <xdr:cNvPr id="586" name="直線コネクタ 585"/>
        <xdr:cNvCxnSpPr/>
      </xdr:nvCxnSpPr>
      <xdr:spPr>
        <a:xfrm flipV="1">
          <a:off x="12814300" y="9895150"/>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8" name="テキスト ボックス 587"/>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133273</xdr:rowOff>
    </xdr:from>
    <xdr:ext cx="534377" cy="259045"/>
    <xdr:sp macro="" textlink="">
      <xdr:nvSpPr>
        <xdr:cNvPr id="590" name="テキスト ボックス 589"/>
        <xdr:cNvSpPr txBox="1"/>
      </xdr:nvSpPr>
      <xdr:spPr>
        <a:xfrm>
          <a:off x="12547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102736</xdr:rowOff>
    </xdr:from>
    <xdr:to>
      <xdr:col>85</xdr:col>
      <xdr:colOff>177800</xdr:colOff>
      <xdr:row>57</xdr:row>
      <xdr:rowOff>32886</xdr:rowOff>
    </xdr:to>
    <xdr:sp macro="" textlink="">
      <xdr:nvSpPr>
        <xdr:cNvPr id="596" name="楕円 595"/>
        <xdr:cNvSpPr/>
      </xdr:nvSpPr>
      <xdr:spPr>
        <a:xfrm>
          <a:off x="16268700" y="97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125613</xdr:rowOff>
    </xdr:from>
    <xdr:ext cx="534377" cy="259045"/>
    <xdr:sp macro="" textlink="">
      <xdr:nvSpPr>
        <xdr:cNvPr id="597" name="教育費該当値テキスト"/>
        <xdr:cNvSpPr txBox="1"/>
      </xdr:nvSpPr>
      <xdr:spPr>
        <a:xfrm>
          <a:off x="16370300" y="95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4449</xdr:rowOff>
    </xdr:from>
    <xdr:to>
      <xdr:col>81</xdr:col>
      <xdr:colOff>101600</xdr:colOff>
      <xdr:row>57</xdr:row>
      <xdr:rowOff>106049</xdr:rowOff>
    </xdr:to>
    <xdr:sp macro="" textlink="">
      <xdr:nvSpPr>
        <xdr:cNvPr id="598" name="楕円 597"/>
        <xdr:cNvSpPr/>
      </xdr:nvSpPr>
      <xdr:spPr>
        <a:xfrm>
          <a:off x="15430500" y="97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122576</xdr:rowOff>
    </xdr:from>
    <xdr:ext cx="534377" cy="259045"/>
    <xdr:sp macro="" textlink="">
      <xdr:nvSpPr>
        <xdr:cNvPr id="599" name="テキスト ボックス 598"/>
        <xdr:cNvSpPr txBox="1"/>
      </xdr:nvSpPr>
      <xdr:spPr>
        <a:xfrm>
          <a:off x="15214111" y="95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105904</xdr:rowOff>
    </xdr:from>
    <xdr:to>
      <xdr:col>76</xdr:col>
      <xdr:colOff>165100</xdr:colOff>
      <xdr:row>58</xdr:row>
      <xdr:rowOff>36054</xdr:rowOff>
    </xdr:to>
    <xdr:sp macro="" textlink="">
      <xdr:nvSpPr>
        <xdr:cNvPr id="600" name="楕円 599"/>
        <xdr:cNvSpPr/>
      </xdr:nvSpPr>
      <xdr:spPr>
        <a:xfrm>
          <a:off x="14541500" y="9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52581</xdr:rowOff>
    </xdr:from>
    <xdr:ext cx="534377" cy="259045"/>
    <xdr:sp macro="" textlink="">
      <xdr:nvSpPr>
        <xdr:cNvPr id="601" name="テキスト ボックス 600"/>
        <xdr:cNvSpPr txBox="1"/>
      </xdr:nvSpPr>
      <xdr:spPr>
        <a:xfrm>
          <a:off x="14325111" y="96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71700</xdr:rowOff>
    </xdr:from>
    <xdr:to>
      <xdr:col>72</xdr:col>
      <xdr:colOff>38100</xdr:colOff>
      <xdr:row>58</xdr:row>
      <xdr:rowOff>1850</xdr:rowOff>
    </xdr:to>
    <xdr:sp macro="" textlink="">
      <xdr:nvSpPr>
        <xdr:cNvPr id="602" name="楕円 601"/>
        <xdr:cNvSpPr/>
      </xdr:nvSpPr>
      <xdr:spPr>
        <a:xfrm>
          <a:off x="13652500" y="98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18377</xdr:rowOff>
    </xdr:from>
    <xdr:ext cx="534377" cy="259045"/>
    <xdr:sp macro="" textlink="">
      <xdr:nvSpPr>
        <xdr:cNvPr id="603" name="テキスト ボックス 602"/>
        <xdr:cNvSpPr txBox="1"/>
      </xdr:nvSpPr>
      <xdr:spPr>
        <a:xfrm>
          <a:off x="13436111" y="961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90849</xdr:rowOff>
    </xdr:from>
    <xdr:to>
      <xdr:col>67</xdr:col>
      <xdr:colOff>101600</xdr:colOff>
      <xdr:row>58</xdr:row>
      <xdr:rowOff>20999</xdr:rowOff>
    </xdr:to>
    <xdr:sp macro="" textlink="">
      <xdr:nvSpPr>
        <xdr:cNvPr id="604" name="楕円 603"/>
        <xdr:cNvSpPr/>
      </xdr:nvSpPr>
      <xdr:spPr>
        <a:xfrm>
          <a:off x="12763500" y="98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37526</xdr:rowOff>
    </xdr:from>
    <xdr:ext cx="534377" cy="259045"/>
    <xdr:sp macro="" textlink="">
      <xdr:nvSpPr>
        <xdr:cNvPr id="605" name="テキスト ボックス 604"/>
        <xdr:cNvSpPr txBox="1"/>
      </xdr:nvSpPr>
      <xdr:spPr>
        <a:xfrm>
          <a:off x="12547111" y="96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14232</xdr:rowOff>
    </xdr:from>
    <xdr:to>
      <xdr:col>85</xdr:col>
      <xdr:colOff>127000</xdr:colOff>
      <xdr:row>96</xdr:row>
      <xdr:rowOff>23702</xdr:rowOff>
    </xdr:to>
    <xdr:cxnSp macro="">
      <xdr:nvCxnSpPr>
        <xdr:cNvPr id="695" name="直線コネクタ 694"/>
        <xdr:cNvCxnSpPr/>
      </xdr:nvCxnSpPr>
      <xdr:spPr>
        <a:xfrm>
          <a:off x="15481300" y="16473432"/>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54199</xdr:rowOff>
    </xdr:from>
    <xdr:ext cx="469744" cy="259045"/>
    <xdr:sp macro="" textlink="">
      <xdr:nvSpPr>
        <xdr:cNvPr id="696" name="公債費平均値テキスト"/>
        <xdr:cNvSpPr txBox="1"/>
      </xdr:nvSpPr>
      <xdr:spPr>
        <a:xfrm>
          <a:off x="16370300" y="16513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153025</xdr:rowOff>
    </xdr:from>
    <xdr:to>
      <xdr:col>81</xdr:col>
      <xdr:colOff>50800</xdr:colOff>
      <xdr:row>96</xdr:row>
      <xdr:rowOff>14232</xdr:rowOff>
    </xdr:to>
    <xdr:cxnSp macro="">
      <xdr:nvCxnSpPr>
        <xdr:cNvPr id="698" name="直線コネクタ 697"/>
        <xdr:cNvCxnSpPr/>
      </xdr:nvCxnSpPr>
      <xdr:spPr>
        <a:xfrm>
          <a:off x="14592300" y="16269325"/>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700" name="テキスト ボックス 699"/>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153025</xdr:rowOff>
    </xdr:from>
    <xdr:to>
      <xdr:col>76</xdr:col>
      <xdr:colOff>114300</xdr:colOff>
      <xdr:row>95</xdr:row>
      <xdr:rowOff>19261</xdr:rowOff>
    </xdr:to>
    <xdr:cxnSp macro="">
      <xdr:nvCxnSpPr>
        <xdr:cNvPr id="701" name="直線コネクタ 700"/>
        <xdr:cNvCxnSpPr/>
      </xdr:nvCxnSpPr>
      <xdr:spPr>
        <a:xfrm flipV="1">
          <a:off x="13703300" y="16269325"/>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28726</xdr:rowOff>
    </xdr:from>
    <xdr:ext cx="469744" cy="259045"/>
    <xdr:sp macro="" textlink="">
      <xdr:nvSpPr>
        <xdr:cNvPr id="703" name="テキスト ボックス 702"/>
        <xdr:cNvSpPr txBox="1"/>
      </xdr:nvSpPr>
      <xdr:spPr>
        <a:xfrm>
          <a:off x="14357428" y="164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42642</xdr:rowOff>
    </xdr:from>
    <xdr:to>
      <xdr:col>71</xdr:col>
      <xdr:colOff>177800</xdr:colOff>
      <xdr:row>95</xdr:row>
      <xdr:rowOff>19261</xdr:rowOff>
    </xdr:to>
    <xdr:cxnSp macro="">
      <xdr:nvCxnSpPr>
        <xdr:cNvPr id="704" name="直線コネクタ 703"/>
        <xdr:cNvCxnSpPr/>
      </xdr:nvCxnSpPr>
      <xdr:spPr>
        <a:xfrm>
          <a:off x="12814300" y="16158942"/>
          <a:ext cx="889000" cy="1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121735</xdr:rowOff>
    </xdr:from>
    <xdr:ext cx="534377" cy="259045"/>
    <xdr:sp macro="" textlink="">
      <xdr:nvSpPr>
        <xdr:cNvPr id="706" name="テキスト ボックス 705"/>
        <xdr:cNvSpPr txBox="1"/>
      </xdr:nvSpPr>
      <xdr:spPr>
        <a:xfrm>
          <a:off x="13436111"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45708</xdr:rowOff>
    </xdr:from>
    <xdr:ext cx="534377" cy="259045"/>
    <xdr:sp macro="" textlink="">
      <xdr:nvSpPr>
        <xdr:cNvPr id="708" name="テキスト ボックス 707"/>
        <xdr:cNvSpPr txBox="1"/>
      </xdr:nvSpPr>
      <xdr:spPr>
        <a:xfrm>
          <a:off x="12547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144352</xdr:rowOff>
    </xdr:from>
    <xdr:to>
      <xdr:col>85</xdr:col>
      <xdr:colOff>177800</xdr:colOff>
      <xdr:row>96</xdr:row>
      <xdr:rowOff>74502</xdr:rowOff>
    </xdr:to>
    <xdr:sp macro="" textlink="">
      <xdr:nvSpPr>
        <xdr:cNvPr id="714" name="楕円 713"/>
        <xdr:cNvSpPr/>
      </xdr:nvSpPr>
      <xdr:spPr>
        <a:xfrm>
          <a:off x="16268700" y="164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167229</xdr:rowOff>
    </xdr:from>
    <xdr:ext cx="469744" cy="259045"/>
    <xdr:sp macro="" textlink="">
      <xdr:nvSpPr>
        <xdr:cNvPr id="715" name="公債費該当値テキスト"/>
        <xdr:cNvSpPr txBox="1"/>
      </xdr:nvSpPr>
      <xdr:spPr>
        <a:xfrm>
          <a:off x="16370300" y="1628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134882</xdr:rowOff>
    </xdr:from>
    <xdr:to>
      <xdr:col>81</xdr:col>
      <xdr:colOff>101600</xdr:colOff>
      <xdr:row>96</xdr:row>
      <xdr:rowOff>65032</xdr:rowOff>
    </xdr:to>
    <xdr:sp macro="" textlink="">
      <xdr:nvSpPr>
        <xdr:cNvPr id="716" name="楕円 715"/>
        <xdr:cNvSpPr/>
      </xdr:nvSpPr>
      <xdr:spPr>
        <a:xfrm>
          <a:off x="15430500" y="16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81559</xdr:rowOff>
    </xdr:from>
    <xdr:ext cx="469744" cy="259045"/>
    <xdr:sp macro="" textlink="">
      <xdr:nvSpPr>
        <xdr:cNvPr id="717" name="テキスト ボックス 716"/>
        <xdr:cNvSpPr txBox="1"/>
      </xdr:nvSpPr>
      <xdr:spPr>
        <a:xfrm>
          <a:off x="15246428" y="161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102225</xdr:rowOff>
    </xdr:from>
    <xdr:to>
      <xdr:col>76</xdr:col>
      <xdr:colOff>165100</xdr:colOff>
      <xdr:row>95</xdr:row>
      <xdr:rowOff>32375</xdr:rowOff>
    </xdr:to>
    <xdr:sp macro="" textlink="">
      <xdr:nvSpPr>
        <xdr:cNvPr id="718" name="楕円 717"/>
        <xdr:cNvSpPr/>
      </xdr:nvSpPr>
      <xdr:spPr>
        <a:xfrm>
          <a:off x="14541500" y="162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48902</xdr:rowOff>
    </xdr:from>
    <xdr:ext cx="534377" cy="259045"/>
    <xdr:sp macro="" textlink="">
      <xdr:nvSpPr>
        <xdr:cNvPr id="719" name="テキスト ボックス 718"/>
        <xdr:cNvSpPr txBox="1"/>
      </xdr:nvSpPr>
      <xdr:spPr>
        <a:xfrm>
          <a:off x="14325111" y="1599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139911</xdr:rowOff>
    </xdr:from>
    <xdr:to>
      <xdr:col>72</xdr:col>
      <xdr:colOff>38100</xdr:colOff>
      <xdr:row>95</xdr:row>
      <xdr:rowOff>70061</xdr:rowOff>
    </xdr:to>
    <xdr:sp macro="" textlink="">
      <xdr:nvSpPr>
        <xdr:cNvPr id="720" name="楕円 719"/>
        <xdr:cNvSpPr/>
      </xdr:nvSpPr>
      <xdr:spPr>
        <a:xfrm>
          <a:off x="13652500" y="162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86588</xdr:rowOff>
    </xdr:from>
    <xdr:ext cx="534377" cy="259045"/>
    <xdr:sp macro="" textlink="">
      <xdr:nvSpPr>
        <xdr:cNvPr id="721" name="テキスト ボックス 720"/>
        <xdr:cNvSpPr txBox="1"/>
      </xdr:nvSpPr>
      <xdr:spPr>
        <a:xfrm>
          <a:off x="13436111" y="160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163292</xdr:rowOff>
    </xdr:from>
    <xdr:to>
      <xdr:col>67</xdr:col>
      <xdr:colOff>101600</xdr:colOff>
      <xdr:row>94</xdr:row>
      <xdr:rowOff>93442</xdr:rowOff>
    </xdr:to>
    <xdr:sp macro="" textlink="">
      <xdr:nvSpPr>
        <xdr:cNvPr id="722" name="楕円 721"/>
        <xdr:cNvSpPr/>
      </xdr:nvSpPr>
      <xdr:spPr>
        <a:xfrm>
          <a:off x="12763500" y="161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109969</xdr:rowOff>
    </xdr:from>
    <xdr:ext cx="534377" cy="259045"/>
    <xdr:sp macro="" textlink="">
      <xdr:nvSpPr>
        <xdr:cNvPr id="723" name="テキスト ボックス 722"/>
        <xdr:cNvSpPr txBox="1"/>
      </xdr:nvSpPr>
      <xdr:spPr>
        <a:xfrm>
          <a:off x="12547111" y="158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円となっている。中でも生活保護費が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円、障がい者自立支援給付費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20,910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円、児童手当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円、私立保育園運営費助成事業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円で民生費の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割になる。生活保護の適正化を図る一方、待機児童対策を含む子育て</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環境の充実は、足立区の重点課題であり、今後も積極的に取り組んでいく。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年度まで類似団体平均を大幅に上回っていたが、国及び東京都からの補助を受け行っていた緊急雇用対策事業の縮小とともに減少し、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円に近づいた。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引き続き減少しているものの類似団体平均との差が広がっている。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72,229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円で類似団体平均を上回っている。小・中合わせて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を越える学校運営費とともに、老朽化する校舎の改築・改修を計画的に行っていることが主な要因である。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老朽化が進む公共施設およびインフラ施設の更新等行政需要の増加や税収の減少が招く財源不足に備え、着実に財政調整基金の積立を行っている。標準財政規模は財政調整交付金の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減などにより</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縮小</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したが、実質収支額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千万円の微減であったため</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4.55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0.09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ポイント増となり、引き続き適正水準である</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％の範囲内にある。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財政調整交付金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縮小した。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一般会計と後期高齢医療特別会計が増となり、国民健康保険会計と介護保険特別会計が減となった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一般会計は普通建設事業費の減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もあったが、財政調整交付金の減などにより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国民健康保険特別会計では、高齢化が進んでいることで被保険者が減少した結果、保険料が減となり、実質収支は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介護保険特別会計については、高齢化が進んでいることで被保険者が増加したことにより歳入歳出ともに増となっている。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保険料給付費の増等により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後期高齢者医療特別会計は、被保険者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の増等による後期高齢者医療広域連合への納付金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増額となったこと等による歳出額の伸びが保険料等歳入額の伸びを上回ったため、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278933481</v>
      </c>
      <c r="BO4" s="441"/>
      <c r="BP4" s="441"/>
      <c r="BQ4" s="441"/>
      <c r="BR4" s="441"/>
      <c r="BS4" s="441"/>
      <c r="BT4" s="441"/>
      <c r="BU4" s="442"/>
      <c r="BV4" s="440">
        <v>287024513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271292692</v>
      </c>
      <c r="BO5" s="446"/>
      <c r="BP5" s="446"/>
      <c r="BQ5" s="446"/>
      <c r="BR5" s="446"/>
      <c r="BS5" s="446"/>
      <c r="BT5" s="446"/>
      <c r="BU5" s="447"/>
      <c r="BV5" s="445">
        <v>278881815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77.599999999999994</v>
      </c>
      <c r="CU5" s="416"/>
      <c r="CV5" s="416"/>
      <c r="CW5" s="416"/>
      <c r="CX5" s="416"/>
      <c r="CY5" s="416"/>
      <c r="CZ5" s="416"/>
      <c r="DA5" s="417"/>
      <c r="DB5" s="415">
        <v>76.5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7640789</v>
      </c>
      <c r="BO6" s="446"/>
      <c r="BP6" s="446"/>
      <c r="BQ6" s="446"/>
      <c r="BR6" s="446"/>
      <c r="BS6" s="446"/>
      <c r="BT6" s="446"/>
      <c r="BU6" s="447"/>
      <c r="BV6" s="445">
        <v>8142698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77.599999999999994</v>
      </c>
      <c r="CU6" s="596"/>
      <c r="CV6" s="596"/>
      <c r="CW6" s="596"/>
      <c r="CX6" s="596"/>
      <c r="CY6" s="596"/>
      <c r="CZ6" s="596"/>
      <c r="DA6" s="597"/>
      <c r="DB6" s="595">
        <v>76.5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249847</v>
      </c>
      <c r="BO7" s="446"/>
      <c r="BP7" s="446"/>
      <c r="BQ7" s="446"/>
      <c r="BR7" s="446"/>
      <c r="BS7" s="446"/>
      <c r="BT7" s="446"/>
      <c r="BU7" s="447"/>
      <c r="BV7" s="445">
        <v>697563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162544489</v>
      </c>
      <c r="CU7" s="446"/>
      <c r="CV7" s="446"/>
      <c r="CW7" s="446"/>
      <c r="CX7" s="446"/>
      <c r="CY7" s="446"/>
      <c r="CZ7" s="446"/>
      <c r="DA7" s="447"/>
      <c r="DB7" s="445">
        <v>167046783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7390942</v>
      </c>
      <c r="BO8" s="446"/>
      <c r="BP8" s="446"/>
      <c r="BQ8" s="446"/>
      <c r="BR8" s="446"/>
      <c r="BS8" s="446"/>
      <c r="BT8" s="446"/>
      <c r="BU8" s="447"/>
      <c r="BV8" s="445">
        <v>7445135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0.36</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670122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-54193</v>
      </c>
      <c r="BO9" s="446"/>
      <c r="BP9" s="446"/>
      <c r="BQ9" s="446"/>
      <c r="BR9" s="446"/>
      <c r="BS9" s="446"/>
      <c r="BT9" s="446"/>
      <c r="BU9" s="447"/>
      <c r="BV9" s="445">
        <v>779284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3.5</v>
      </c>
      <c r="CU9" s="416"/>
      <c r="CV9" s="416"/>
      <c r="CW9" s="416"/>
      <c r="CX9" s="416"/>
      <c r="CY9" s="416"/>
      <c r="CZ9" s="416"/>
      <c r="DA9" s="417"/>
      <c r="DB9" s="415">
        <v>3.4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683426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21846</v>
      </c>
      <c r="BO10" s="446"/>
      <c r="BP10" s="446"/>
      <c r="BQ10" s="446"/>
      <c r="BR10" s="446"/>
      <c r="BS10" s="446"/>
      <c r="BT10" s="446"/>
      <c r="BU10" s="447"/>
      <c r="BV10" s="445">
        <v>2528411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685447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114</v>
      </c>
      <c r="AV12" s="503"/>
      <c r="AW12" s="503"/>
      <c r="AX12" s="503"/>
      <c r="AY12" s="425" t="s">
        <v>129</v>
      </c>
      <c r="AZ12" s="426"/>
      <c r="BA12" s="426"/>
      <c r="BB12" s="426"/>
      <c r="BC12" s="426"/>
      <c r="BD12" s="426"/>
      <c r="BE12" s="426"/>
      <c r="BF12" s="426"/>
      <c r="BG12" s="426"/>
      <c r="BH12" s="426"/>
      <c r="BI12" s="426"/>
      <c r="BJ12" s="426"/>
      <c r="BK12" s="426"/>
      <c r="BL12" s="426"/>
      <c r="BM12" s="427"/>
      <c r="BN12" s="445">
        <v>1916322</v>
      </c>
      <c r="BO12" s="446"/>
      <c r="BP12" s="446"/>
      <c r="BQ12" s="446"/>
      <c r="BR12" s="446"/>
      <c r="BS12" s="446"/>
      <c r="BT12" s="446"/>
      <c r="BU12" s="447"/>
      <c r="BV12" s="445">
        <v>6627745</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655721</v>
      </c>
      <c r="S13" s="549"/>
      <c r="T13" s="549"/>
      <c r="U13" s="549"/>
      <c r="V13" s="550"/>
      <c r="W13" s="536" t="s">
        <v>133</v>
      </c>
      <c r="X13" s="458"/>
      <c r="Y13" s="458"/>
      <c r="Z13" s="458"/>
      <c r="AA13" s="458"/>
      <c r="AB13" s="459"/>
      <c r="AC13" s="421">
        <v>594</v>
      </c>
      <c r="AD13" s="422"/>
      <c r="AE13" s="422"/>
      <c r="AF13" s="422"/>
      <c r="AG13" s="423"/>
      <c r="AH13" s="421">
        <v>597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-1948669</v>
      </c>
      <c r="BO13" s="446"/>
      <c r="BP13" s="446"/>
      <c r="BQ13" s="446"/>
      <c r="BR13" s="446"/>
      <c r="BS13" s="446"/>
      <c r="BT13" s="446"/>
      <c r="BU13" s="447"/>
      <c r="BV13" s="445">
        <v>-3320050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-2.4</v>
      </c>
      <c r="CU13" s="416"/>
      <c r="CV13" s="416"/>
      <c r="CW13" s="416"/>
      <c r="CX13" s="416"/>
      <c r="CY13" s="416"/>
      <c r="CZ13" s="416"/>
      <c r="DA13" s="417"/>
      <c r="DB13" s="415">
        <v>-0.3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681281</v>
      </c>
      <c r="S14" s="549"/>
      <c r="T14" s="549"/>
      <c r="U14" s="549"/>
      <c r="V14" s="550"/>
      <c r="W14" s="551"/>
      <c r="X14" s="461"/>
      <c r="Y14" s="461"/>
      <c r="Z14" s="461"/>
      <c r="AA14" s="461"/>
      <c r="AB14" s="462"/>
      <c r="AC14" s="541">
        <v>0.3</v>
      </c>
      <c r="AD14" s="542"/>
      <c r="AE14" s="542"/>
      <c r="AF14" s="542"/>
      <c r="AG14" s="543"/>
      <c r="AH14" s="541">
        <v>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653864</v>
      </c>
      <c r="S15" s="549"/>
      <c r="T15" s="549"/>
      <c r="U15" s="549"/>
      <c r="V15" s="550"/>
      <c r="W15" s="536" t="s">
        <v>142</v>
      </c>
      <c r="X15" s="458"/>
      <c r="Y15" s="458"/>
      <c r="Z15" s="458"/>
      <c r="AA15" s="458"/>
      <c r="AB15" s="459"/>
      <c r="AC15" s="421">
        <v>49419</v>
      </c>
      <c r="AD15" s="422"/>
      <c r="AE15" s="422"/>
      <c r="AF15" s="422"/>
      <c r="AG15" s="423"/>
      <c r="AH15" s="421">
        <v>57205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56114641</v>
      </c>
      <c r="BO15" s="441"/>
      <c r="BP15" s="441"/>
      <c r="BQ15" s="441"/>
      <c r="BR15" s="441"/>
      <c r="BS15" s="441"/>
      <c r="BT15" s="441"/>
      <c r="BU15" s="442"/>
      <c r="BV15" s="440">
        <v>58198447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21.4</v>
      </c>
      <c r="AD16" s="542"/>
      <c r="AE16" s="542"/>
      <c r="AF16" s="542"/>
      <c r="AG16" s="543"/>
      <c r="AH16" s="541">
        <v>22.3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155133398</v>
      </c>
      <c r="BO16" s="446"/>
      <c r="BP16" s="446"/>
      <c r="BQ16" s="446"/>
      <c r="BR16" s="446"/>
      <c r="BS16" s="446"/>
      <c r="BT16" s="446"/>
      <c r="BU16" s="447"/>
      <c r="BV16" s="445">
        <v>159537565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180740</v>
      </c>
      <c r="AD17" s="422"/>
      <c r="AE17" s="422"/>
      <c r="AF17" s="422"/>
      <c r="AG17" s="423"/>
      <c r="AH17" s="421">
        <v>198520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162544489</v>
      </c>
      <c r="BO17" s="446"/>
      <c r="BP17" s="446"/>
      <c r="BQ17" s="446"/>
      <c r="BR17" s="446"/>
      <c r="BS17" s="446"/>
      <c r="BT17" s="446"/>
      <c r="BU17" s="447"/>
      <c r="BV17" s="445">
        <v>167046783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53.25</v>
      </c>
      <c r="M18" s="510"/>
      <c r="N18" s="510"/>
      <c r="O18" s="510"/>
      <c r="P18" s="510"/>
      <c r="Q18" s="510"/>
      <c r="R18" s="511"/>
      <c r="S18" s="511"/>
      <c r="T18" s="511"/>
      <c r="U18" s="511"/>
      <c r="V18" s="512"/>
      <c r="W18" s="526"/>
      <c r="X18" s="527"/>
      <c r="Y18" s="527"/>
      <c r="Z18" s="527"/>
      <c r="AA18" s="527"/>
      <c r="AB18" s="537"/>
      <c r="AC18" s="409">
        <v>78.3</v>
      </c>
      <c r="AD18" s="410"/>
      <c r="AE18" s="410"/>
      <c r="AF18" s="410"/>
      <c r="AG18" s="513"/>
      <c r="AH18" s="409">
        <v>77.400000000000006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129361210</v>
      </c>
      <c r="BO18" s="446"/>
      <c r="BP18" s="446"/>
      <c r="BQ18" s="446"/>
      <c r="BR18" s="446"/>
      <c r="BS18" s="446"/>
      <c r="BT18" s="446"/>
      <c r="BU18" s="447"/>
      <c r="BV18" s="445">
        <v>128188603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12584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174879624</v>
      </c>
      <c r="BO19" s="446"/>
      <c r="BP19" s="446"/>
      <c r="BQ19" s="446"/>
      <c r="BR19" s="446"/>
      <c r="BS19" s="446"/>
      <c r="BT19" s="446"/>
      <c r="BU19" s="447"/>
      <c r="BV19" s="445">
        <v>181742216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310662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40579465</v>
      </c>
      <c r="BO23" s="446"/>
      <c r="BP23" s="446"/>
      <c r="BQ23" s="446"/>
      <c r="BR23" s="446"/>
      <c r="BS23" s="446"/>
      <c r="BT23" s="446"/>
      <c r="BU23" s="447"/>
      <c r="BV23" s="445">
        <v>44173633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10788</v>
      </c>
      <c r="R24" s="422"/>
      <c r="S24" s="422"/>
      <c r="T24" s="422"/>
      <c r="U24" s="422"/>
      <c r="V24" s="423"/>
      <c r="W24" s="487"/>
      <c r="X24" s="478"/>
      <c r="Y24" s="479"/>
      <c r="Z24" s="418" t="s">
        <v>166</v>
      </c>
      <c r="AA24" s="419"/>
      <c r="AB24" s="419"/>
      <c r="AC24" s="419"/>
      <c r="AD24" s="419"/>
      <c r="AE24" s="419"/>
      <c r="AF24" s="419"/>
      <c r="AG24" s="420"/>
      <c r="AH24" s="421">
        <v>3239</v>
      </c>
      <c r="AI24" s="422"/>
      <c r="AJ24" s="422"/>
      <c r="AK24" s="422"/>
      <c r="AL24" s="423"/>
      <c r="AM24" s="421">
        <v>10251435</v>
      </c>
      <c r="AN24" s="422"/>
      <c r="AO24" s="422"/>
      <c r="AP24" s="422"/>
      <c r="AQ24" s="422"/>
      <c r="AR24" s="423"/>
      <c r="AS24" s="421">
        <v>3165</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34247655</v>
      </c>
      <c r="BO24" s="446"/>
      <c r="BP24" s="446"/>
      <c r="BQ24" s="446"/>
      <c r="BR24" s="446"/>
      <c r="BS24" s="446"/>
      <c r="BT24" s="446"/>
      <c r="BU24" s="447"/>
      <c r="BV24" s="445">
        <v>37334653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8649</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87253713</v>
      </c>
      <c r="BO25" s="441"/>
      <c r="BP25" s="441"/>
      <c r="BQ25" s="441"/>
      <c r="BR25" s="441"/>
      <c r="BS25" s="441"/>
      <c r="BT25" s="441"/>
      <c r="BU25" s="442"/>
      <c r="BV25" s="440">
        <v>80289113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7458</v>
      </c>
      <c r="R26" s="422"/>
      <c r="S26" s="422"/>
      <c r="T26" s="422"/>
      <c r="U26" s="422"/>
      <c r="V26" s="423"/>
      <c r="W26" s="487"/>
      <c r="X26" s="478"/>
      <c r="Y26" s="479"/>
      <c r="Z26" s="418" t="s">
        <v>173</v>
      </c>
      <c r="AA26" s="500"/>
      <c r="AB26" s="500"/>
      <c r="AC26" s="500"/>
      <c r="AD26" s="500"/>
      <c r="AE26" s="500"/>
      <c r="AF26" s="500"/>
      <c r="AG26" s="501"/>
      <c r="AH26" s="421">
        <v>183</v>
      </c>
      <c r="AI26" s="422"/>
      <c r="AJ26" s="422"/>
      <c r="AK26" s="422"/>
      <c r="AL26" s="423"/>
      <c r="AM26" s="421">
        <v>576450</v>
      </c>
      <c r="AN26" s="422"/>
      <c r="AO26" s="422"/>
      <c r="AP26" s="422"/>
      <c r="AQ26" s="422"/>
      <c r="AR26" s="423"/>
      <c r="AS26" s="421">
        <v>3150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50000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9495</v>
      </c>
      <c r="R27" s="422"/>
      <c r="S27" s="422"/>
      <c r="T27" s="422"/>
      <c r="U27" s="422"/>
      <c r="V27" s="423"/>
      <c r="W27" s="487"/>
      <c r="X27" s="478"/>
      <c r="Y27" s="479"/>
      <c r="Z27" s="418" t="s">
        <v>176</v>
      </c>
      <c r="AA27" s="419"/>
      <c r="AB27" s="419"/>
      <c r="AC27" s="419"/>
      <c r="AD27" s="419"/>
      <c r="AE27" s="419"/>
      <c r="AF27" s="419"/>
      <c r="AG27" s="420"/>
      <c r="AH27" s="421">
        <v>20</v>
      </c>
      <c r="AI27" s="422"/>
      <c r="AJ27" s="422"/>
      <c r="AK27" s="422"/>
      <c r="AL27" s="423"/>
      <c r="AM27" s="421">
        <v>80851</v>
      </c>
      <c r="AN27" s="422"/>
      <c r="AO27" s="422"/>
      <c r="AP27" s="422"/>
      <c r="AQ27" s="422"/>
      <c r="AR27" s="423"/>
      <c r="AS27" s="421">
        <v>4043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170</v>
      </c>
      <c r="BO27" s="449"/>
      <c r="BP27" s="449"/>
      <c r="BQ27" s="449"/>
      <c r="BR27" s="449"/>
      <c r="BS27" s="449"/>
      <c r="BT27" s="449"/>
      <c r="BU27" s="450"/>
      <c r="BV27" s="448" t="s">
        <v>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8133</v>
      </c>
      <c r="R28" s="422"/>
      <c r="S28" s="422"/>
      <c r="T28" s="422"/>
      <c r="U28" s="422"/>
      <c r="V28" s="423"/>
      <c r="W28" s="487"/>
      <c r="X28" s="478"/>
      <c r="Y28" s="479"/>
      <c r="Z28" s="418" t="s">
        <v>179</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33876307</v>
      </c>
      <c r="BO28" s="441"/>
      <c r="BP28" s="441"/>
      <c r="BQ28" s="441"/>
      <c r="BR28" s="441"/>
      <c r="BS28" s="441"/>
      <c r="BT28" s="441"/>
      <c r="BU28" s="442"/>
      <c r="BV28" s="440">
        <v>31770783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43</v>
      </c>
      <c r="M29" s="422"/>
      <c r="N29" s="422"/>
      <c r="O29" s="422"/>
      <c r="P29" s="423"/>
      <c r="Q29" s="421">
        <v>6190</v>
      </c>
      <c r="R29" s="422"/>
      <c r="S29" s="422"/>
      <c r="T29" s="422"/>
      <c r="U29" s="422"/>
      <c r="V29" s="423"/>
      <c r="W29" s="488"/>
      <c r="X29" s="489"/>
      <c r="Y29" s="490"/>
      <c r="Z29" s="418" t="s">
        <v>182</v>
      </c>
      <c r="AA29" s="419"/>
      <c r="AB29" s="419"/>
      <c r="AC29" s="419"/>
      <c r="AD29" s="419"/>
      <c r="AE29" s="419"/>
      <c r="AF29" s="419"/>
      <c r="AG29" s="420"/>
      <c r="AH29" s="421">
        <v>3259</v>
      </c>
      <c r="AI29" s="422"/>
      <c r="AJ29" s="422"/>
      <c r="AK29" s="422"/>
      <c r="AL29" s="423"/>
      <c r="AM29" s="421">
        <v>10332286</v>
      </c>
      <c r="AN29" s="422"/>
      <c r="AO29" s="422"/>
      <c r="AP29" s="422"/>
      <c r="AQ29" s="422"/>
      <c r="AR29" s="423"/>
      <c r="AS29" s="421">
        <v>3170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6562281</v>
      </c>
      <c r="BO29" s="446"/>
      <c r="BP29" s="446"/>
      <c r="BQ29" s="446"/>
      <c r="BR29" s="446"/>
      <c r="BS29" s="446"/>
      <c r="BT29" s="446"/>
      <c r="BU29" s="447"/>
      <c r="BV29" s="445">
        <v>6814390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111893207</v>
      </c>
      <c r="BO30" s="449"/>
      <c r="BP30" s="449"/>
      <c r="BQ30" s="449"/>
      <c r="BR30" s="449"/>
      <c r="BS30" s="449"/>
      <c r="BT30" s="449"/>
      <c r="BU30" s="450"/>
      <c r="BV30" s="448">
        <v>100980159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特別区人事・厚生事務組合</v>
      </c>
      <c r="BZ34" s="403"/>
      <c r="CA34" s="403"/>
      <c r="CB34" s="403"/>
      <c r="CC34" s="403"/>
      <c r="CD34" s="403"/>
      <c r="CE34" s="403"/>
      <c r="CF34" s="403"/>
      <c r="CG34" s="403"/>
      <c r="CH34" s="403"/>
      <c r="CI34" s="403"/>
      <c r="CJ34" s="403"/>
      <c r="CK34" s="403"/>
      <c r="CL34" s="403"/>
      <c r="CM34" s="403"/>
      <c r="CN34" s="193"/>
      <c r="CO34" s="404">
        <f>IF(CQ34="","",MAX(C34:D43,U34:V43,AM34:AN43,BE34:BF43,BW34:BX43)+1)</f>
        <v>10</v>
      </c>
      <c r="CP34" s="404"/>
      <c r="CQ34" s="403" t="str">
        <f>IF('各会計、関係団体の財政状況及び健全化判断比率'!BS7="","",'各会計、関係団体の財政状況及び健全化判断比率'!BS7)</f>
        <v>足立区体育協会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特別区競馬組合</v>
      </c>
      <c r="BZ35" s="403"/>
      <c r="CA35" s="403"/>
      <c r="CB35" s="403"/>
      <c r="CC35" s="403"/>
      <c r="CD35" s="403"/>
      <c r="CE35" s="403"/>
      <c r="CF35" s="403"/>
      <c r="CG35" s="403"/>
      <c r="CH35" s="403"/>
      <c r="CI35" s="403"/>
      <c r="CJ35" s="403"/>
      <c r="CK35" s="403"/>
      <c r="CL35" s="403"/>
      <c r="CM35" s="403"/>
      <c r="CN35" s="193"/>
      <c r="CO35" s="404">
        <f t="shared" ref="CO35:CO43" si="3">IF(CQ35="","",CO34+1)</f>
        <v>11</v>
      </c>
      <c r="CP35" s="404"/>
      <c r="CQ35" s="403" t="str">
        <f>IF('各会計、関係団体の財政状況及び健全化判断比率'!BS8="","",'各会計、関係団体の財政状況及び健全化判断比率'!BS8)</f>
        <v>足立区勤労福祉サービスセンター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東京二十三区清掃一部事務組合</v>
      </c>
      <c r="BZ36" s="403"/>
      <c r="CA36" s="403"/>
      <c r="CB36" s="403"/>
      <c r="CC36" s="403"/>
      <c r="CD36" s="403"/>
      <c r="CE36" s="403"/>
      <c r="CF36" s="403"/>
      <c r="CG36" s="403"/>
      <c r="CH36" s="403"/>
      <c r="CI36" s="403"/>
      <c r="CJ36" s="403"/>
      <c r="CK36" s="403"/>
      <c r="CL36" s="403"/>
      <c r="CM36" s="403"/>
      <c r="CN36" s="193"/>
      <c r="CO36" s="404">
        <f t="shared" si="3"/>
        <v>12</v>
      </c>
      <c r="CP36" s="404"/>
      <c r="CQ36" s="403" t="str">
        <f>IF('各会計、関係団体の財政状況及び健全化判断比率'!BS9="","",'各会計、関係団体の財政状況及び健全化判断比率'!BS9)</f>
        <v>足立市街地開発</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〇</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東京都後期高齢者医療広域連合（一般会計）</v>
      </c>
      <c r="BZ37" s="403"/>
      <c r="CA37" s="403"/>
      <c r="CB37" s="403"/>
      <c r="CC37" s="403"/>
      <c r="CD37" s="403"/>
      <c r="CE37" s="403"/>
      <c r="CF37" s="403"/>
      <c r="CG37" s="403"/>
      <c r="CH37" s="403"/>
      <c r="CI37" s="403"/>
      <c r="CJ37" s="403"/>
      <c r="CK37" s="403"/>
      <c r="CL37" s="403"/>
      <c r="CM37" s="403"/>
      <c r="CN37" s="193"/>
      <c r="CO37" s="404">
        <f t="shared" si="3"/>
        <v>13</v>
      </c>
      <c r="CP37" s="404"/>
      <c r="CQ37" s="403" t="str">
        <f>IF('各会計、関係団体の財政状況及び健全化判断比率'!BS10="","",'各会計、関係団体の財政状況及び健全化判断比率'!BS10)</f>
        <v>足立区生涯学習振興公社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東京都後期高齢者医療広域連合（後期高齢者医療特別会計）</v>
      </c>
      <c r="BZ38" s="403"/>
      <c r="CA38" s="403"/>
      <c r="CB38" s="403"/>
      <c r="CC38" s="403"/>
      <c r="CD38" s="403"/>
      <c r="CE38" s="403"/>
      <c r="CF38" s="403"/>
      <c r="CG38" s="403"/>
      <c r="CH38" s="403"/>
      <c r="CI38" s="403"/>
      <c r="CJ38" s="403"/>
      <c r="CK38" s="403"/>
      <c r="CL38" s="403"/>
      <c r="CM38" s="403"/>
      <c r="CN38" s="193"/>
      <c r="CO38" s="404">
        <f t="shared" si="3"/>
        <v>14</v>
      </c>
      <c r="CP38" s="404"/>
      <c r="CQ38" s="403" t="str">
        <f>IF('各会計、関係団体の財政状況及び健全化判断比率'!BS11="","",'各会計、関係団体の財政状況及び健全化判断比率'!BS11)</f>
        <v>足立区土地開発公社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〇</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15</v>
      </c>
      <c r="CP39" s="404"/>
      <c r="CQ39" s="403" t="str">
        <f>IF('各会計、関係団体の財政状況及び健全化判断比率'!BS12="","",'各会計、関係団体の財政状況及び健全化判断比率'!BS12)</f>
        <v>足立区観光交流協会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PCniSSY5lK61G69AN7iT8lsviPGAyDpeWjlnfr8f1msO2qBowSFHn0PW3dCIePoqvGhUOtDBTeAUS+l/oDh+w==" saltValue="J7FscvHAenyVRdtqjv5G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552</v>
      </c>
      <c r="D34" s="1244"/>
      <c r="E34" s="1245"/>
      <c r="F34" s="32">
        <v>5.15</v>
      </c>
      <c r="G34" s="33">
        <v>3.65</v>
      </c>
      <c r="H34" s="33">
        <v>4.08</v>
      </c>
      <c r="I34" s="33">
        <v>4.45</v>
      </c>
      <c r="J34" s="34">
        <v>4.54</v>
      </c>
      <c r="K34" s="22"/>
      <c r="L34" s="22"/>
      <c r="M34" s="22"/>
      <c r="N34" s="22"/>
      <c r="O34" s="22"/>
      <c r="P34" s="22"/>
    </row>
    <row r="35" spans="1:16" ht="39" customHeight="1" x14ac:dyDescent="0.15">
      <c r="A35" s="22"/>
      <c r="B35" s="35"/>
      <c r="C35" s="1238" t="s">
        <v>553</v>
      </c>
      <c r="D35" s="1239"/>
      <c r="E35" s="1240"/>
      <c r="F35" s="36">
        <v>1.22</v>
      </c>
      <c r="G35" s="37">
        <v>1.1399999999999999</v>
      </c>
      <c r="H35" s="37">
        <v>1.07</v>
      </c>
      <c r="I35" s="37">
        <v>1.1599999999999999</v>
      </c>
      <c r="J35" s="38">
        <v>1.06</v>
      </c>
      <c r="K35" s="22"/>
      <c r="L35" s="22"/>
      <c r="M35" s="22"/>
      <c r="N35" s="22"/>
      <c r="O35" s="22"/>
      <c r="P35" s="22"/>
    </row>
    <row r="36" spans="1:16" ht="39" customHeight="1" x14ac:dyDescent="0.15">
      <c r="A36" s="22"/>
      <c r="B36" s="35"/>
      <c r="C36" s="1238" t="s">
        <v>554</v>
      </c>
      <c r="D36" s="1239"/>
      <c r="E36" s="1240"/>
      <c r="F36" s="36">
        <v>0.61</v>
      </c>
      <c r="G36" s="37">
        <v>0.51</v>
      </c>
      <c r="H36" s="37">
        <v>0.36</v>
      </c>
      <c r="I36" s="37">
        <v>0.84</v>
      </c>
      <c r="J36" s="38">
        <v>0.76</v>
      </c>
      <c r="K36" s="22"/>
      <c r="L36" s="22"/>
      <c r="M36" s="22"/>
      <c r="N36" s="22"/>
      <c r="O36" s="22"/>
      <c r="P36" s="22"/>
    </row>
    <row r="37" spans="1:16" ht="39" customHeight="1" x14ac:dyDescent="0.15">
      <c r="A37" s="22"/>
      <c r="B37" s="35"/>
      <c r="C37" s="1238" t="s">
        <v>555</v>
      </c>
      <c r="D37" s="1239"/>
      <c r="E37" s="1240"/>
      <c r="F37" s="36">
        <v>0.09</v>
      </c>
      <c r="G37" s="37">
        <v>0.05</v>
      </c>
      <c r="H37" s="37">
        <v>0.04</v>
      </c>
      <c r="I37" s="37">
        <v>0.06</v>
      </c>
      <c r="J37" s="38">
        <v>7.0000000000000007E-2</v>
      </c>
      <c r="K37" s="22"/>
      <c r="L37" s="22"/>
      <c r="M37" s="22"/>
      <c r="N37" s="22"/>
      <c r="O37" s="22"/>
      <c r="P37" s="22"/>
    </row>
    <row r="38" spans="1:16" ht="39" customHeight="1" x14ac:dyDescent="0.15">
      <c r="A38" s="22"/>
      <c r="B38" s="35"/>
      <c r="C38" s="1238"/>
      <c r="D38" s="1239"/>
      <c r="E38" s="1240"/>
      <c r="F38" s="36"/>
      <c r="G38" s="37"/>
      <c r="H38" s="37"/>
      <c r="I38" s="37"/>
      <c r="J38" s="38"/>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556</v>
      </c>
      <c r="D42" s="1239"/>
      <c r="E42" s="1240"/>
      <c r="F42" s="36" t="s">
        <v>501</v>
      </c>
      <c r="G42" s="37" t="s">
        <v>501</v>
      </c>
      <c r="H42" s="37" t="s">
        <v>501</v>
      </c>
      <c r="I42" s="37" t="s">
        <v>501</v>
      </c>
      <c r="J42" s="38" t="s">
        <v>501</v>
      </c>
      <c r="K42" s="22"/>
      <c r="L42" s="22"/>
      <c r="M42" s="22"/>
      <c r="N42" s="22"/>
      <c r="O42" s="22"/>
      <c r="P42" s="22"/>
    </row>
    <row r="43" spans="1:16" ht="39" customHeight="1" thickBot="1" x14ac:dyDescent="0.2">
      <c r="A43" s="22"/>
      <c r="B43" s="40"/>
      <c r="C43" s="1241" t="s">
        <v>557</v>
      </c>
      <c r="D43" s="1242"/>
      <c r="E43" s="1243"/>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nUCSYDtJWHy6j7EufUh6Omm78z7ezNRr11/LBX8u139ZJsgBf38tlwos4MjIxkj+BvFdb9OTTp6dNB2TUqaIg==" saltValue="W6iNFA4FnW62Vusu2VhT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verticalDpi="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4" t="s">
        <v>10</v>
      </c>
      <c r="C45" s="1255"/>
      <c r="D45" s="58"/>
      <c r="E45" s="1260" t="s">
        <v>11</v>
      </c>
      <c r="F45" s="1260"/>
      <c r="G45" s="1260"/>
      <c r="H45" s="1260"/>
      <c r="I45" s="1260"/>
      <c r="J45" s="1261"/>
      <c r="K45" s="59">
        <v>8790</v>
      </c>
      <c r="L45" s="60">
        <v>7373</v>
      </c>
      <c r="M45" s="60">
        <v>6278</v>
      </c>
      <c r="N45" s="60">
        <v>5473</v>
      </c>
      <c r="O45" s="61">
        <v>5235</v>
      </c>
      <c r="P45" s="48"/>
      <c r="Q45" s="48"/>
      <c r="R45" s="48"/>
      <c r="S45" s="48"/>
      <c r="T45" s="48"/>
      <c r="U45" s="48"/>
    </row>
    <row r="46" spans="1:21" ht="30.75" customHeight="1" x14ac:dyDescent="0.15">
      <c r="A46" s="48"/>
      <c r="B46" s="1256"/>
      <c r="C46" s="1257"/>
      <c r="D46" s="62"/>
      <c r="E46" s="1248" t="s">
        <v>12</v>
      </c>
      <c r="F46" s="1248"/>
      <c r="G46" s="1248"/>
      <c r="H46" s="1248"/>
      <c r="I46" s="1248"/>
      <c r="J46" s="1249"/>
      <c r="K46" s="63" t="s">
        <v>501</v>
      </c>
      <c r="L46" s="64" t="s">
        <v>501</v>
      </c>
      <c r="M46" s="64" t="s">
        <v>501</v>
      </c>
      <c r="N46" s="64" t="s">
        <v>501</v>
      </c>
      <c r="O46" s="65" t="s">
        <v>501</v>
      </c>
      <c r="P46" s="48"/>
      <c r="Q46" s="48"/>
      <c r="R46" s="48"/>
      <c r="S46" s="48"/>
      <c r="T46" s="48"/>
      <c r="U46" s="48"/>
    </row>
    <row r="47" spans="1:21" ht="30.75" customHeight="1" x14ac:dyDescent="0.15">
      <c r="A47" s="48"/>
      <c r="B47" s="1256"/>
      <c r="C47" s="1257"/>
      <c r="D47" s="62"/>
      <c r="E47" s="1248" t="s">
        <v>13</v>
      </c>
      <c r="F47" s="1248"/>
      <c r="G47" s="1248"/>
      <c r="H47" s="1248"/>
      <c r="I47" s="1248"/>
      <c r="J47" s="1249"/>
      <c r="K47" s="63">
        <v>204</v>
      </c>
      <c r="L47" s="64">
        <v>204</v>
      </c>
      <c r="M47" s="64">
        <v>204</v>
      </c>
      <c r="N47" s="64">
        <v>204</v>
      </c>
      <c r="O47" s="65">
        <v>188</v>
      </c>
      <c r="P47" s="48"/>
      <c r="Q47" s="48"/>
      <c r="R47" s="48"/>
      <c r="S47" s="48"/>
      <c r="T47" s="48"/>
      <c r="U47" s="48"/>
    </row>
    <row r="48" spans="1:21" ht="30.75" customHeight="1" x14ac:dyDescent="0.15">
      <c r="A48" s="48"/>
      <c r="B48" s="1256"/>
      <c r="C48" s="1257"/>
      <c r="D48" s="62"/>
      <c r="E48" s="1248" t="s">
        <v>14</v>
      </c>
      <c r="F48" s="1248"/>
      <c r="G48" s="1248"/>
      <c r="H48" s="1248"/>
      <c r="I48" s="1248"/>
      <c r="J48" s="1249"/>
      <c r="K48" s="63" t="s">
        <v>501</v>
      </c>
      <c r="L48" s="64" t="s">
        <v>501</v>
      </c>
      <c r="M48" s="64" t="s">
        <v>501</v>
      </c>
      <c r="N48" s="64" t="s">
        <v>501</v>
      </c>
      <c r="O48" s="65" t="s">
        <v>501</v>
      </c>
      <c r="P48" s="48"/>
      <c r="Q48" s="48"/>
      <c r="R48" s="48"/>
      <c r="S48" s="48"/>
      <c r="T48" s="48"/>
      <c r="U48" s="48"/>
    </row>
    <row r="49" spans="1:21" ht="30.75" customHeight="1" x14ac:dyDescent="0.15">
      <c r="A49" s="48"/>
      <c r="B49" s="1256"/>
      <c r="C49" s="1257"/>
      <c r="D49" s="62"/>
      <c r="E49" s="1248" t="s">
        <v>15</v>
      </c>
      <c r="F49" s="1248"/>
      <c r="G49" s="1248"/>
      <c r="H49" s="1248"/>
      <c r="I49" s="1248"/>
      <c r="J49" s="1249"/>
      <c r="K49" s="63">
        <v>425</v>
      </c>
      <c r="L49" s="64">
        <v>342</v>
      </c>
      <c r="M49" s="64">
        <v>328</v>
      </c>
      <c r="N49" s="64">
        <v>194</v>
      </c>
      <c r="O49" s="65">
        <v>165</v>
      </c>
      <c r="P49" s="48"/>
      <c r="Q49" s="48"/>
      <c r="R49" s="48"/>
      <c r="S49" s="48"/>
      <c r="T49" s="48"/>
      <c r="U49" s="48"/>
    </row>
    <row r="50" spans="1:21" ht="30.75" customHeight="1" x14ac:dyDescent="0.15">
      <c r="A50" s="48"/>
      <c r="B50" s="1256"/>
      <c r="C50" s="1257"/>
      <c r="D50" s="62"/>
      <c r="E50" s="1248" t="s">
        <v>16</v>
      </c>
      <c r="F50" s="1248"/>
      <c r="G50" s="1248"/>
      <c r="H50" s="1248"/>
      <c r="I50" s="1248"/>
      <c r="J50" s="1249"/>
      <c r="K50" s="63">
        <v>1260</v>
      </c>
      <c r="L50" s="64">
        <v>8024</v>
      </c>
      <c r="M50" s="64">
        <v>4708</v>
      </c>
      <c r="N50" s="64">
        <v>451</v>
      </c>
      <c r="O50" s="65">
        <v>617</v>
      </c>
      <c r="P50" s="48"/>
      <c r="Q50" s="48"/>
      <c r="R50" s="48"/>
      <c r="S50" s="48"/>
      <c r="T50" s="48"/>
      <c r="U50" s="48"/>
    </row>
    <row r="51" spans="1:21" ht="30.75" customHeight="1" x14ac:dyDescent="0.15">
      <c r="A51" s="48"/>
      <c r="B51" s="1258"/>
      <c r="C51" s="1259"/>
      <c r="D51" s="66"/>
      <c r="E51" s="1248" t="s">
        <v>17</v>
      </c>
      <c r="F51" s="1248"/>
      <c r="G51" s="1248"/>
      <c r="H51" s="1248"/>
      <c r="I51" s="1248"/>
      <c r="J51" s="1249"/>
      <c r="K51" s="63" t="s">
        <v>501</v>
      </c>
      <c r="L51" s="64" t="s">
        <v>501</v>
      </c>
      <c r="M51" s="64" t="s">
        <v>501</v>
      </c>
      <c r="N51" s="64" t="s">
        <v>501</v>
      </c>
      <c r="O51" s="65" t="s">
        <v>501</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11740</v>
      </c>
      <c r="L52" s="64">
        <v>11883</v>
      </c>
      <c r="M52" s="64">
        <v>12247</v>
      </c>
      <c r="N52" s="64">
        <v>11738</v>
      </c>
      <c r="O52" s="65">
        <v>11391</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-1061</v>
      </c>
      <c r="L53" s="69">
        <v>4060</v>
      </c>
      <c r="M53" s="69">
        <v>-729</v>
      </c>
      <c r="N53" s="69">
        <v>-5416</v>
      </c>
      <c r="O53" s="70">
        <v>-5186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KEf8jEJ+T2ng4cxU2Gm2NMd8ot5muKefHfMrGknD46Pif/4/ip+qN0bUjAkIuWL+UUsHnddF0CJtiUEGcI28A==" saltValue="6myj3hknDn2okFaIaEUn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verticalDpi="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74" t="s">
        <v>23</v>
      </c>
      <c r="C41" s="1275"/>
      <c r="D41" s="81"/>
      <c r="E41" s="1276" t="s">
        <v>24</v>
      </c>
      <c r="F41" s="1276"/>
      <c r="G41" s="1276"/>
      <c r="H41" s="1277"/>
      <c r="I41" s="82">
        <v>60288</v>
      </c>
      <c r="J41" s="83">
        <v>55587</v>
      </c>
      <c r="K41" s="83">
        <v>48835</v>
      </c>
      <c r="L41" s="83">
        <v>45329</v>
      </c>
      <c r="M41" s="84">
        <v>41606</v>
      </c>
    </row>
    <row r="42" spans="2:13" ht="27.75" customHeight="1" x14ac:dyDescent="0.15">
      <c r="B42" s="1264"/>
      <c r="C42" s="1265"/>
      <c r="D42" s="85"/>
      <c r="E42" s="1268" t="s">
        <v>25</v>
      </c>
      <c r="F42" s="1268"/>
      <c r="G42" s="1268"/>
      <c r="H42" s="1269"/>
      <c r="I42" s="86">
        <v>20483</v>
      </c>
      <c r="J42" s="87">
        <v>12025</v>
      </c>
      <c r="K42" s="87">
        <v>5910</v>
      </c>
      <c r="L42" s="87">
        <v>5370</v>
      </c>
      <c r="M42" s="88">
        <v>4724</v>
      </c>
    </row>
    <row r="43" spans="2:13" ht="27.75" customHeight="1" x14ac:dyDescent="0.15">
      <c r="B43" s="1264"/>
      <c r="C43" s="1265"/>
      <c r="D43" s="85"/>
      <c r="E43" s="1268" t="s">
        <v>26</v>
      </c>
      <c r="F43" s="1268"/>
      <c r="G43" s="1268"/>
      <c r="H43" s="1269"/>
      <c r="I43" s="86" t="s">
        <v>501</v>
      </c>
      <c r="J43" s="87" t="s">
        <v>501</v>
      </c>
      <c r="K43" s="87" t="s">
        <v>501</v>
      </c>
      <c r="L43" s="87" t="s">
        <v>501</v>
      </c>
      <c r="M43" s="88" t="s">
        <v>501</v>
      </c>
    </row>
    <row r="44" spans="2:13" ht="27.75" customHeight="1" x14ac:dyDescent="0.15">
      <c r="B44" s="1264"/>
      <c r="C44" s="1265"/>
      <c r="D44" s="85"/>
      <c r="E44" s="1268" t="s">
        <v>27</v>
      </c>
      <c r="F44" s="1268"/>
      <c r="G44" s="1268"/>
      <c r="H44" s="1269"/>
      <c r="I44" s="86">
        <v>2028</v>
      </c>
      <c r="J44" s="87">
        <v>1901</v>
      </c>
      <c r="K44" s="87">
        <v>1784</v>
      </c>
      <c r="L44" s="87">
        <v>1911</v>
      </c>
      <c r="M44" s="88">
        <v>2266</v>
      </c>
    </row>
    <row r="45" spans="2:13" ht="27.75" customHeight="1" x14ac:dyDescent="0.15">
      <c r="B45" s="1264"/>
      <c r="C45" s="1265"/>
      <c r="D45" s="85"/>
      <c r="E45" s="1268" t="s">
        <v>28</v>
      </c>
      <c r="F45" s="1268"/>
      <c r="G45" s="1268"/>
      <c r="H45" s="1269"/>
      <c r="I45" s="86">
        <v>31796</v>
      </c>
      <c r="J45" s="87">
        <v>31639</v>
      </c>
      <c r="K45" s="87">
        <v>27503</v>
      </c>
      <c r="L45" s="87">
        <v>27288</v>
      </c>
      <c r="M45" s="88">
        <v>25856</v>
      </c>
    </row>
    <row r="46" spans="2:13" ht="27.75" customHeight="1" x14ac:dyDescent="0.15">
      <c r="B46" s="1264"/>
      <c r="C46" s="1265"/>
      <c r="D46" s="89"/>
      <c r="E46" s="1268" t="s">
        <v>29</v>
      </c>
      <c r="F46" s="1268"/>
      <c r="G46" s="1268"/>
      <c r="H46" s="1269"/>
      <c r="I46" s="86">
        <v>152</v>
      </c>
      <c r="J46" s="87">
        <v>135</v>
      </c>
      <c r="K46" s="87">
        <v>119</v>
      </c>
      <c r="L46" s="87">
        <v>102</v>
      </c>
      <c r="M46" s="88">
        <v>86</v>
      </c>
    </row>
    <row r="47" spans="2:13" ht="27.75" customHeight="1" x14ac:dyDescent="0.15">
      <c r="B47" s="1264"/>
      <c r="C47" s="1265"/>
      <c r="D47" s="90"/>
      <c r="E47" s="1278" t="s">
        <v>30</v>
      </c>
      <c r="F47" s="1279"/>
      <c r="G47" s="1279"/>
      <c r="H47" s="1280"/>
      <c r="I47" s="86" t="s">
        <v>501</v>
      </c>
      <c r="J47" s="87" t="s">
        <v>501</v>
      </c>
      <c r="K47" s="87" t="s">
        <v>501</v>
      </c>
      <c r="L47" s="87" t="s">
        <v>501</v>
      </c>
      <c r="M47" s="88" t="s">
        <v>501</v>
      </c>
    </row>
    <row r="48" spans="2:13" ht="27.75" customHeight="1" x14ac:dyDescent="0.15">
      <c r="B48" s="1264"/>
      <c r="C48" s="1265"/>
      <c r="D48" s="85"/>
      <c r="E48" s="1268" t="s">
        <v>31</v>
      </c>
      <c r="F48" s="1268"/>
      <c r="G48" s="1268"/>
      <c r="H48" s="1269"/>
      <c r="I48" s="86" t="s">
        <v>501</v>
      </c>
      <c r="J48" s="87" t="s">
        <v>501</v>
      </c>
      <c r="K48" s="87" t="s">
        <v>501</v>
      </c>
      <c r="L48" s="87" t="s">
        <v>501</v>
      </c>
      <c r="M48" s="88" t="s">
        <v>501</v>
      </c>
    </row>
    <row r="49" spans="2:13" ht="27.75" customHeight="1" x14ac:dyDescent="0.15">
      <c r="B49" s="1266"/>
      <c r="C49" s="1267"/>
      <c r="D49" s="85"/>
      <c r="E49" s="1268" t="s">
        <v>32</v>
      </c>
      <c r="F49" s="1268"/>
      <c r="G49" s="1268"/>
      <c r="H49" s="1269"/>
      <c r="I49" s="86" t="s">
        <v>501</v>
      </c>
      <c r="J49" s="87" t="s">
        <v>501</v>
      </c>
      <c r="K49" s="87" t="s">
        <v>501</v>
      </c>
      <c r="L49" s="87" t="s">
        <v>501</v>
      </c>
      <c r="M49" s="88" t="s">
        <v>501</v>
      </c>
    </row>
    <row r="50" spans="2:13" ht="27.75" customHeight="1" x14ac:dyDescent="0.15">
      <c r="B50" s="1262" t="s">
        <v>33</v>
      </c>
      <c r="C50" s="1263"/>
      <c r="D50" s="91"/>
      <c r="E50" s="1268" t="s">
        <v>34</v>
      </c>
      <c r="F50" s="1268"/>
      <c r="G50" s="1268"/>
      <c r="H50" s="1269"/>
      <c r="I50" s="86">
        <v>110882</v>
      </c>
      <c r="J50" s="87">
        <v>121436</v>
      </c>
      <c r="K50" s="87">
        <v>137383</v>
      </c>
      <c r="L50" s="87">
        <v>144411</v>
      </c>
      <c r="M50" s="88">
        <v>157784</v>
      </c>
    </row>
    <row r="51" spans="2:13" ht="27.75" customHeight="1" x14ac:dyDescent="0.15">
      <c r="B51" s="1264"/>
      <c r="C51" s="1265"/>
      <c r="D51" s="85"/>
      <c r="E51" s="1268" t="s">
        <v>35</v>
      </c>
      <c r="F51" s="1268"/>
      <c r="G51" s="1268"/>
      <c r="H51" s="1269"/>
      <c r="I51" s="86">
        <v>17188</v>
      </c>
      <c r="J51" s="87">
        <v>9058</v>
      </c>
      <c r="K51" s="87">
        <v>3267</v>
      </c>
      <c r="L51" s="87">
        <v>2993</v>
      </c>
      <c r="M51" s="88">
        <v>2631</v>
      </c>
    </row>
    <row r="52" spans="2:13" ht="27.75" customHeight="1" x14ac:dyDescent="0.15">
      <c r="B52" s="1266"/>
      <c r="C52" s="1267"/>
      <c r="D52" s="85"/>
      <c r="E52" s="1268" t="s">
        <v>36</v>
      </c>
      <c r="F52" s="1268"/>
      <c r="G52" s="1268"/>
      <c r="H52" s="1269"/>
      <c r="I52" s="86">
        <v>146795</v>
      </c>
      <c r="J52" s="87">
        <v>139625</v>
      </c>
      <c r="K52" s="87">
        <v>129229</v>
      </c>
      <c r="L52" s="87">
        <v>118959</v>
      </c>
      <c r="M52" s="88">
        <v>109191</v>
      </c>
    </row>
    <row r="53" spans="2:13" ht="27.75" customHeight="1" thickBot="1" x14ac:dyDescent="0.2">
      <c r="B53" s="1270" t="s">
        <v>37</v>
      </c>
      <c r="C53" s="1271"/>
      <c r="D53" s="92"/>
      <c r="E53" s="1272" t="s">
        <v>38</v>
      </c>
      <c r="F53" s="1272"/>
      <c r="G53" s="1272"/>
      <c r="H53" s="1273"/>
      <c r="I53" s="93">
        <v>-160118</v>
      </c>
      <c r="J53" s="94">
        <v>-168831</v>
      </c>
      <c r="K53" s="94">
        <v>-185729</v>
      </c>
      <c r="L53" s="94">
        <v>-186362</v>
      </c>
      <c r="M53" s="95">
        <v>-195067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BdBspT3WFXIh57ELYduZim+DdV20+o4AwamT95BA22ygJUzLzrlBtz1MiCkGhA5FbCsh2guGRmlwbVdBbjAig==" saltValue="9ccdG1QBkAp4SyaO2y2c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verticalDpi="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89" t="s">
        <v>41</v>
      </c>
      <c r="D55" s="1289"/>
      <c r="E55" s="1290"/>
      <c r="F55" s="107">
        <v>32370</v>
      </c>
      <c r="G55" s="107">
        <v>31771</v>
      </c>
      <c r="H55" s="108">
        <v>33876</v>
      </c>
    </row>
    <row r="56" spans="2:8" ht="52.5" customHeight="1" x14ac:dyDescent="0.15">
      <c r="B56" s="109"/>
      <c r="C56" s="1291" t="s">
        <v>42</v>
      </c>
      <c r="D56" s="1291"/>
      <c r="E56" s="1292"/>
      <c r="F56" s="110">
        <v>7063</v>
      </c>
      <c r="G56" s="110">
        <v>6814</v>
      </c>
      <c r="H56" s="111">
        <v>6562</v>
      </c>
    </row>
    <row r="57" spans="2:8" ht="53.25" customHeight="1" x14ac:dyDescent="0.15">
      <c r="B57" s="109"/>
      <c r="C57" s="1293" t="s">
        <v>43</v>
      </c>
      <c r="D57" s="1293"/>
      <c r="E57" s="1294"/>
      <c r="F57" s="112">
        <v>93499</v>
      </c>
      <c r="G57" s="112">
        <v>100980</v>
      </c>
      <c r="H57" s="113">
        <v>111893</v>
      </c>
    </row>
    <row r="58" spans="2:8" ht="45.75" customHeight="1" x14ac:dyDescent="0.15">
      <c r="B58" s="114"/>
      <c r="C58" s="1281" t="s">
        <v>574</v>
      </c>
      <c r="D58" s="1282"/>
      <c r="E58" s="1283"/>
      <c r="F58" s="115">
        <v>37111</v>
      </c>
      <c r="G58" s="115">
        <v>36749</v>
      </c>
      <c r="H58" s="116">
        <v>44180</v>
      </c>
    </row>
    <row r="59" spans="2:8" ht="45.75" customHeight="1" x14ac:dyDescent="0.15">
      <c r="B59" s="114"/>
      <c r="C59" s="1281" t="s">
        <v>575</v>
      </c>
      <c r="D59" s="1282"/>
      <c r="E59" s="1283"/>
      <c r="F59" s="115">
        <v>31265</v>
      </c>
      <c r="G59" s="115">
        <v>33524</v>
      </c>
      <c r="H59" s="116">
        <v>35862</v>
      </c>
    </row>
    <row r="60" spans="2:8" ht="45.75" customHeight="1" x14ac:dyDescent="0.15">
      <c r="B60" s="114"/>
      <c r="C60" s="1281" t="s">
        <v>576</v>
      </c>
      <c r="D60" s="1282"/>
      <c r="E60" s="1283"/>
      <c r="F60" s="115">
        <v>6000</v>
      </c>
      <c r="G60" s="115">
        <v>11010</v>
      </c>
      <c r="H60" s="116">
        <v>12025</v>
      </c>
    </row>
    <row r="61" spans="2:8" ht="45.75" customHeight="1" x14ac:dyDescent="0.15">
      <c r="B61" s="114"/>
      <c r="C61" s="1281" t="s">
        <v>577</v>
      </c>
      <c r="D61" s="1282"/>
      <c r="E61" s="1283"/>
      <c r="F61" s="115">
        <v>8746</v>
      </c>
      <c r="G61" s="115">
        <v>7307</v>
      </c>
      <c r="H61" s="116">
        <v>7046</v>
      </c>
    </row>
    <row r="62" spans="2:8" ht="45.75" customHeight="1" thickBot="1" x14ac:dyDescent="0.2">
      <c r="B62" s="117"/>
      <c r="C62" s="1284" t="s">
        <v>578</v>
      </c>
      <c r="D62" s="1285"/>
      <c r="E62" s="1286"/>
      <c r="F62" s="118">
        <v>4768</v>
      </c>
      <c r="G62" s="118">
        <v>6898</v>
      </c>
      <c r="H62" s="119">
        <v>6499</v>
      </c>
    </row>
    <row r="63" spans="2:8" ht="52.5" customHeight="1" thickBot="1" x14ac:dyDescent="0.2">
      <c r="B63" s="120"/>
      <c r="C63" s="1287" t="s">
        <v>44</v>
      </c>
      <c r="D63" s="1287"/>
      <c r="E63" s="1288"/>
      <c r="F63" s="121">
        <v>132932</v>
      </c>
      <c r="G63" s="121">
        <v>139565</v>
      </c>
      <c r="H63" s="122">
        <v>152332</v>
      </c>
    </row>
    <row r="64" spans="2:8" ht="15" customHeight="1" x14ac:dyDescent="0.15"/>
    <row r="65" ht="0" hidden="1" customHeight="1" x14ac:dyDescent="0.15"/>
    <row r="66" ht="0" hidden="1" customHeight="1" x14ac:dyDescent="0.15"/>
  </sheetData>
  <sheetProtection algorithmName="SHA-512" hashValue="+q6OAj2vkQ6lFCQC2AXEmXl8g0b9LINbUNVFdOViW/IIQ+iG2YRkhYfs7YxjBvP3kBUEvqSEGxRluqq4Oe8UUg==" saltValue="5BOutnN+65OaNzdZlBQB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verticalDpi="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8" t="s">
        <v>582</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7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7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7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7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301"/>
      <c r="H50" s="1301"/>
      <c r="I50" s="1301"/>
      <c r="J50" s="1301"/>
      <c r="K50" s="384"/>
      <c r="L50" s="384"/>
      <c r="M50" s="385"/>
      <c r="N50" s="385"/>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0" t="s">
        <v>544</v>
      </c>
      <c r="BQ50" s="1300"/>
      <c r="BR50" s="1300"/>
      <c r="BS50" s="1300"/>
      <c r="BT50" s="1300"/>
      <c r="BU50" s="1300"/>
      <c r="BV50" s="1300"/>
      <c r="BW50" s="1300"/>
      <c r="BX50" s="1300" t="s">
        <v>545</v>
      </c>
      <c r="BY50" s="1300"/>
      <c r="BZ50" s="1300"/>
      <c r="CA50" s="1300"/>
      <c r="CB50" s="1300"/>
      <c r="CC50" s="1300"/>
      <c r="CD50" s="1300"/>
      <c r="CE50" s="1300"/>
      <c r="CF50" s="1300" t="s">
        <v>546</v>
      </c>
      <c r="CG50" s="1300"/>
      <c r="CH50" s="1300"/>
      <c r="CI50" s="1300"/>
      <c r="CJ50" s="1300"/>
      <c r="CK50" s="1300"/>
      <c r="CL50" s="1300"/>
      <c r="CM50" s="1300"/>
      <c r="CN50" s="1300" t="s">
        <v>547</v>
      </c>
      <c r="CO50" s="1300"/>
      <c r="CP50" s="1300"/>
      <c r="CQ50" s="1300"/>
      <c r="CR50" s="1300"/>
      <c r="CS50" s="1300"/>
      <c r="CT50" s="1300"/>
      <c r="CU50" s="1300"/>
      <c r="CV50" s="1300" t="s">
        <v>548</v>
      </c>
      <c r="CW50" s="1300"/>
      <c r="CX50" s="1300"/>
      <c r="CY50" s="1300"/>
      <c r="CZ50" s="1300"/>
      <c r="DA50" s="1300"/>
      <c r="DB50" s="1300"/>
      <c r="DC50" s="1300"/>
    </row>
    <row r="51" spans="1:109" ht="13.5" customHeight="1" x14ac:dyDescent="0.15">
      <c r="B51" s="374"/>
      <c r="G51" s="1303"/>
      <c r="H51" s="1303"/>
      <c r="I51" s="1317"/>
      <c r="J51" s="1317"/>
      <c r="K51" s="1302"/>
      <c r="L51" s="1302"/>
      <c r="M51" s="1302"/>
      <c r="N51" s="1302"/>
      <c r="AM51" s="383"/>
      <c r="AN51" s="1298" t="s">
        <v>584</v>
      </c>
      <c r="AO51" s="1298"/>
      <c r="AP51" s="1298"/>
      <c r="AQ51" s="1298"/>
      <c r="AR51" s="1298"/>
      <c r="AS51" s="1298"/>
      <c r="AT51" s="1298"/>
      <c r="AU51" s="1298"/>
      <c r="AV51" s="1298"/>
      <c r="AW51" s="1298"/>
      <c r="AX51" s="1298"/>
      <c r="AY51" s="1298"/>
      <c r="AZ51" s="1298"/>
      <c r="BA51" s="1298"/>
      <c r="BB51" s="1298" t="s">
        <v>585</v>
      </c>
      <c r="BC51" s="1298"/>
      <c r="BD51" s="1298"/>
      <c r="BE51" s="1298"/>
      <c r="BF51" s="1298"/>
      <c r="BG51" s="1298"/>
      <c r="BH51" s="1298"/>
      <c r="BI51" s="1298"/>
      <c r="BJ51" s="1298"/>
      <c r="BK51" s="1298"/>
      <c r="BL51" s="1298"/>
      <c r="BM51" s="1298"/>
      <c r="BN51" s="1298"/>
      <c r="BO51" s="1298"/>
      <c r="BP51" s="1307"/>
      <c r="BQ51" s="1295"/>
      <c r="BR51" s="1295"/>
      <c r="BS51" s="1295"/>
      <c r="BT51" s="1295"/>
      <c r="BU51" s="1295"/>
      <c r="BV51" s="1295"/>
      <c r="BW51" s="1295"/>
      <c r="BX51" s="1307"/>
      <c r="BY51" s="1295"/>
      <c r="BZ51" s="1295"/>
      <c r="CA51" s="1295"/>
      <c r="CB51" s="1295"/>
      <c r="CC51" s="1295"/>
      <c r="CD51" s="1295"/>
      <c r="CE51" s="1295"/>
      <c r="CF51" s="1295"/>
      <c r="CG51" s="1295"/>
      <c r="CH51" s="1295"/>
      <c r="CI51" s="1295"/>
      <c r="CJ51" s="1295"/>
      <c r="CK51" s="1295"/>
      <c r="CL51" s="1295"/>
      <c r="CM51" s="1295"/>
      <c r="CN51" s="1295"/>
      <c r="CO51" s="1295"/>
      <c r="CP51" s="1295"/>
      <c r="CQ51" s="1295"/>
      <c r="CR51" s="1295"/>
      <c r="CS51" s="1295"/>
      <c r="CT51" s="1295"/>
      <c r="CU51" s="1295"/>
      <c r="CV51" s="1295"/>
      <c r="CW51" s="1295"/>
      <c r="CX51" s="1295"/>
      <c r="CY51" s="1295"/>
      <c r="CZ51" s="1295"/>
      <c r="DA51" s="1295"/>
      <c r="DB51" s="1295"/>
      <c r="DC51" s="1295"/>
    </row>
    <row r="52" spans="1:109" x14ac:dyDescent="0.15">
      <c r="B52" s="374"/>
      <c r="G52" s="1303"/>
      <c r="H52" s="1303"/>
      <c r="I52" s="1317"/>
      <c r="J52" s="1317"/>
      <c r="K52" s="1302"/>
      <c r="L52" s="1302"/>
      <c r="M52" s="1302"/>
      <c r="N52" s="1302"/>
      <c r="AM52" s="383"/>
      <c r="AN52" s="1298"/>
      <c r="AO52" s="1298"/>
      <c r="AP52" s="1298"/>
      <c r="AQ52" s="1298"/>
      <c r="AR52" s="1298"/>
      <c r="AS52" s="1298"/>
      <c r="AT52" s="1298"/>
      <c r="AU52" s="1298"/>
      <c r="AV52" s="1298"/>
      <c r="AW52" s="1298"/>
      <c r="AX52" s="1298"/>
      <c r="AY52" s="1298"/>
      <c r="AZ52" s="1298"/>
      <c r="BA52" s="1298"/>
      <c r="BB52" s="1298"/>
      <c r="BC52" s="1298"/>
      <c r="BD52" s="1298"/>
      <c r="BE52" s="1298"/>
      <c r="BF52" s="1298"/>
      <c r="BG52" s="1298"/>
      <c r="BH52" s="1298"/>
      <c r="BI52" s="1298"/>
      <c r="BJ52" s="1298"/>
      <c r="BK52" s="1298"/>
      <c r="BL52" s="1298"/>
      <c r="BM52" s="1298"/>
      <c r="BN52" s="1298"/>
      <c r="BO52" s="1298"/>
      <c r="BP52" s="1295"/>
      <c r="BQ52" s="1295"/>
      <c r="BR52" s="1295"/>
      <c r="BS52" s="1295"/>
      <c r="BT52" s="1295"/>
      <c r="BU52" s="1295"/>
      <c r="BV52" s="1295"/>
      <c r="BW52" s="1295"/>
      <c r="BX52" s="1295"/>
      <c r="BY52" s="1295"/>
      <c r="BZ52" s="1295"/>
      <c r="CA52" s="1295"/>
      <c r="CB52" s="1295"/>
      <c r="CC52" s="1295"/>
      <c r="CD52" s="1295"/>
      <c r="CE52" s="1295"/>
      <c r="CF52" s="1295"/>
      <c r="CG52" s="1295"/>
      <c r="CH52" s="1295"/>
      <c r="CI52" s="1295"/>
      <c r="CJ52" s="1295"/>
      <c r="CK52" s="1295"/>
      <c r="CL52" s="1295"/>
      <c r="CM52" s="1295"/>
      <c r="CN52" s="1295"/>
      <c r="CO52" s="1295"/>
      <c r="CP52" s="1295"/>
      <c r="CQ52" s="1295"/>
      <c r="CR52" s="1295"/>
      <c r="CS52" s="1295"/>
      <c r="CT52" s="1295"/>
      <c r="CU52" s="1295"/>
      <c r="CV52" s="1295"/>
      <c r="CW52" s="1295"/>
      <c r="CX52" s="1295"/>
      <c r="CY52" s="1295"/>
      <c r="CZ52" s="1295"/>
      <c r="DA52" s="1295"/>
      <c r="DB52" s="1295"/>
      <c r="DC52" s="1295"/>
    </row>
    <row r="53" spans="1:109" x14ac:dyDescent="0.15">
      <c r="A53" s="382"/>
      <c r="B53" s="374"/>
      <c r="G53" s="1303"/>
      <c r="H53" s="1303"/>
      <c r="I53" s="1301"/>
      <c r="J53" s="1301"/>
      <c r="K53" s="1302"/>
      <c r="L53" s="1302"/>
      <c r="M53" s="1302"/>
      <c r="N53" s="1302"/>
      <c r="AM53" s="383"/>
      <c r="AN53" s="1298"/>
      <c r="AO53" s="1298"/>
      <c r="AP53" s="1298"/>
      <c r="AQ53" s="1298"/>
      <c r="AR53" s="1298"/>
      <c r="AS53" s="1298"/>
      <c r="AT53" s="1298"/>
      <c r="AU53" s="1298"/>
      <c r="AV53" s="1298"/>
      <c r="AW53" s="1298"/>
      <c r="AX53" s="1298"/>
      <c r="AY53" s="1298"/>
      <c r="AZ53" s="1298"/>
      <c r="BA53" s="1298"/>
      <c r="BB53" s="1298" t="s">
        <v>586</v>
      </c>
      <c r="BC53" s="1298"/>
      <c r="BD53" s="1298"/>
      <c r="BE53" s="1298"/>
      <c r="BF53" s="1298"/>
      <c r="BG53" s="1298"/>
      <c r="BH53" s="1298"/>
      <c r="BI53" s="1298"/>
      <c r="BJ53" s="1298"/>
      <c r="BK53" s="1298"/>
      <c r="BL53" s="1298"/>
      <c r="BM53" s="1298"/>
      <c r="BN53" s="1298"/>
      <c r="BO53" s="1298"/>
      <c r="BP53" s="1307"/>
      <c r="BQ53" s="1295"/>
      <c r="BR53" s="1295"/>
      <c r="BS53" s="1295"/>
      <c r="BT53" s="1295"/>
      <c r="BU53" s="1295"/>
      <c r="BV53" s="1295"/>
      <c r="BW53" s="1295"/>
      <c r="BX53" s="1307"/>
      <c r="BY53" s="1295"/>
      <c r="BZ53" s="1295"/>
      <c r="CA53" s="1295"/>
      <c r="CB53" s="1295"/>
      <c r="CC53" s="1295"/>
      <c r="CD53" s="1295"/>
      <c r="CE53" s="1295"/>
      <c r="CF53" s="1295">
        <v>65.2</v>
      </c>
      <c r="CG53" s="1295"/>
      <c r="CH53" s="1295"/>
      <c r="CI53" s="1295"/>
      <c r="CJ53" s="1295"/>
      <c r="CK53" s="1295"/>
      <c r="CL53" s="1295"/>
      <c r="CM53" s="1295"/>
      <c r="CN53" s="1295">
        <v>57.9</v>
      </c>
      <c r="CO53" s="1295"/>
      <c r="CP53" s="1295"/>
      <c r="CQ53" s="1295"/>
      <c r="CR53" s="1295"/>
      <c r="CS53" s="1295"/>
      <c r="CT53" s="1295"/>
      <c r="CU53" s="1295"/>
      <c r="CV53" s="1295">
        <v>58.8</v>
      </c>
      <c r="CW53" s="1295"/>
      <c r="CX53" s="1295"/>
      <c r="CY53" s="1295"/>
      <c r="CZ53" s="1295"/>
      <c r="DA53" s="1295"/>
      <c r="DB53" s="1295"/>
      <c r="DC53" s="1295"/>
    </row>
    <row r="54" spans="1:109" x14ac:dyDescent="0.15">
      <c r="A54" s="382"/>
      <c r="B54" s="374"/>
      <c r="G54" s="1303"/>
      <c r="H54" s="1303"/>
      <c r="I54" s="1301"/>
      <c r="J54" s="1301"/>
      <c r="K54" s="1302"/>
      <c r="L54" s="1302"/>
      <c r="M54" s="1302"/>
      <c r="N54" s="1302"/>
      <c r="AM54" s="383"/>
      <c r="AN54" s="1298"/>
      <c r="AO54" s="1298"/>
      <c r="AP54" s="1298"/>
      <c r="AQ54" s="1298"/>
      <c r="AR54" s="1298"/>
      <c r="AS54" s="1298"/>
      <c r="AT54" s="1298"/>
      <c r="AU54" s="1298"/>
      <c r="AV54" s="1298"/>
      <c r="AW54" s="1298"/>
      <c r="AX54" s="1298"/>
      <c r="AY54" s="1298"/>
      <c r="AZ54" s="1298"/>
      <c r="BA54" s="1298"/>
      <c r="BB54" s="1298"/>
      <c r="BC54" s="1298"/>
      <c r="BD54" s="1298"/>
      <c r="BE54" s="1298"/>
      <c r="BF54" s="1298"/>
      <c r="BG54" s="1298"/>
      <c r="BH54" s="1298"/>
      <c r="BI54" s="1298"/>
      <c r="BJ54" s="1298"/>
      <c r="BK54" s="1298"/>
      <c r="BL54" s="1298"/>
      <c r="BM54" s="1298"/>
      <c r="BN54" s="1298"/>
      <c r="BO54" s="1298"/>
      <c r="BP54" s="1295"/>
      <c r="BQ54" s="1295"/>
      <c r="BR54" s="1295"/>
      <c r="BS54" s="1295"/>
      <c r="BT54" s="1295"/>
      <c r="BU54" s="1295"/>
      <c r="BV54" s="1295"/>
      <c r="BW54" s="1295"/>
      <c r="BX54" s="1295"/>
      <c r="BY54" s="1295"/>
      <c r="BZ54" s="1295"/>
      <c r="CA54" s="1295"/>
      <c r="CB54" s="1295"/>
      <c r="CC54" s="1295"/>
      <c r="CD54" s="1295"/>
      <c r="CE54" s="1295"/>
      <c r="CF54" s="1295"/>
      <c r="CG54" s="1295"/>
      <c r="CH54" s="1295"/>
      <c r="CI54" s="1295"/>
      <c r="CJ54" s="1295"/>
      <c r="CK54" s="1295"/>
      <c r="CL54" s="1295"/>
      <c r="CM54" s="1295"/>
      <c r="CN54" s="1295"/>
      <c r="CO54" s="1295"/>
      <c r="CP54" s="1295"/>
      <c r="CQ54" s="1295"/>
      <c r="CR54" s="1295"/>
      <c r="CS54" s="1295"/>
      <c r="CT54" s="1295"/>
      <c r="CU54" s="1295"/>
      <c r="CV54" s="1295"/>
      <c r="CW54" s="1295"/>
      <c r="CX54" s="1295"/>
      <c r="CY54" s="1295"/>
      <c r="CZ54" s="1295"/>
      <c r="DA54" s="1295"/>
      <c r="DB54" s="1295"/>
      <c r="DC54" s="1295"/>
    </row>
    <row r="55" spans="1:109" x14ac:dyDescent="0.15">
      <c r="A55" s="382"/>
      <c r="B55" s="374"/>
      <c r="G55" s="1301"/>
      <c r="H55" s="1301"/>
      <c r="I55" s="1301"/>
      <c r="J55" s="1301"/>
      <c r="K55" s="1302"/>
      <c r="L55" s="1302"/>
      <c r="M55" s="1302"/>
      <c r="N55" s="1302"/>
      <c r="AN55" s="1300" t="s">
        <v>587</v>
      </c>
      <c r="AO55" s="1300"/>
      <c r="AP55" s="1300"/>
      <c r="AQ55" s="1300"/>
      <c r="AR55" s="1300"/>
      <c r="AS55" s="1300"/>
      <c r="AT55" s="1300"/>
      <c r="AU55" s="1300"/>
      <c r="AV55" s="1300"/>
      <c r="AW55" s="1300"/>
      <c r="AX55" s="1300"/>
      <c r="AY55" s="1300"/>
      <c r="AZ55" s="1300"/>
      <c r="BA55" s="1300"/>
      <c r="BB55" s="1298" t="s">
        <v>585</v>
      </c>
      <c r="BC55" s="1298"/>
      <c r="BD55" s="1298"/>
      <c r="BE55" s="1298"/>
      <c r="BF55" s="1298"/>
      <c r="BG55" s="1298"/>
      <c r="BH55" s="1298"/>
      <c r="BI55" s="1298"/>
      <c r="BJ55" s="1298"/>
      <c r="BK55" s="1298"/>
      <c r="BL55" s="1298"/>
      <c r="BM55" s="1298"/>
      <c r="BN55" s="1298"/>
      <c r="BO55" s="1298"/>
      <c r="BP55" s="1307"/>
      <c r="BQ55" s="1295"/>
      <c r="BR55" s="1295"/>
      <c r="BS55" s="1295"/>
      <c r="BT55" s="1295"/>
      <c r="BU55" s="1295"/>
      <c r="BV55" s="1295"/>
      <c r="BW55" s="1295"/>
      <c r="BX55" s="1307"/>
      <c r="BY55" s="1295"/>
      <c r="BZ55" s="1295"/>
      <c r="CA55" s="1295"/>
      <c r="CB55" s="1295"/>
      <c r="CC55" s="1295"/>
      <c r="CD55" s="1295"/>
      <c r="CE55" s="1295"/>
      <c r="CF55" s="1295">
        <v>0</v>
      </c>
      <c r="CG55" s="1295"/>
      <c r="CH55" s="1295"/>
      <c r="CI55" s="1295"/>
      <c r="CJ55" s="1295"/>
      <c r="CK55" s="1295"/>
      <c r="CL55" s="1295"/>
      <c r="CM55" s="1295"/>
      <c r="CN55" s="1295">
        <v>0</v>
      </c>
      <c r="CO55" s="1295"/>
      <c r="CP55" s="1295"/>
      <c r="CQ55" s="1295"/>
      <c r="CR55" s="1295"/>
      <c r="CS55" s="1295"/>
      <c r="CT55" s="1295"/>
      <c r="CU55" s="1295"/>
      <c r="CV55" s="1295">
        <v>0</v>
      </c>
      <c r="CW55" s="1295"/>
      <c r="CX55" s="1295"/>
      <c r="CY55" s="1295"/>
      <c r="CZ55" s="1295"/>
      <c r="DA55" s="1295"/>
      <c r="DB55" s="1295"/>
      <c r="DC55" s="1295"/>
    </row>
    <row r="56" spans="1:109" x14ac:dyDescent="0.15">
      <c r="A56" s="382"/>
      <c r="B56" s="374"/>
      <c r="G56" s="1301"/>
      <c r="H56" s="1301"/>
      <c r="I56" s="1301"/>
      <c r="J56" s="1301"/>
      <c r="K56" s="1302"/>
      <c r="L56" s="1302"/>
      <c r="M56" s="1302"/>
      <c r="N56" s="1302"/>
      <c r="AN56" s="1300"/>
      <c r="AO56" s="1300"/>
      <c r="AP56" s="1300"/>
      <c r="AQ56" s="1300"/>
      <c r="AR56" s="1300"/>
      <c r="AS56" s="1300"/>
      <c r="AT56" s="1300"/>
      <c r="AU56" s="1300"/>
      <c r="AV56" s="1300"/>
      <c r="AW56" s="1300"/>
      <c r="AX56" s="1300"/>
      <c r="AY56" s="1300"/>
      <c r="AZ56" s="1300"/>
      <c r="BA56" s="1300"/>
      <c r="BB56" s="1298"/>
      <c r="BC56" s="1298"/>
      <c r="BD56" s="1298"/>
      <c r="BE56" s="1298"/>
      <c r="BF56" s="1298"/>
      <c r="BG56" s="1298"/>
      <c r="BH56" s="1298"/>
      <c r="BI56" s="1298"/>
      <c r="BJ56" s="1298"/>
      <c r="BK56" s="1298"/>
      <c r="BL56" s="1298"/>
      <c r="BM56" s="1298"/>
      <c r="BN56" s="1298"/>
      <c r="BO56" s="1298"/>
      <c r="BP56" s="1295"/>
      <c r="BQ56" s="1295"/>
      <c r="BR56" s="1295"/>
      <c r="BS56" s="1295"/>
      <c r="BT56" s="1295"/>
      <c r="BU56" s="1295"/>
      <c r="BV56" s="1295"/>
      <c r="BW56" s="1295"/>
      <c r="BX56" s="1295"/>
      <c r="BY56" s="1295"/>
      <c r="BZ56" s="1295"/>
      <c r="CA56" s="1295"/>
      <c r="CB56" s="1295"/>
      <c r="CC56" s="1295"/>
      <c r="CD56" s="1295"/>
      <c r="CE56" s="1295"/>
      <c r="CF56" s="1295"/>
      <c r="CG56" s="1295"/>
      <c r="CH56" s="1295"/>
      <c r="CI56" s="1295"/>
      <c r="CJ56" s="1295"/>
      <c r="CK56" s="1295"/>
      <c r="CL56" s="1295"/>
      <c r="CM56" s="1295"/>
      <c r="CN56" s="1295"/>
      <c r="CO56" s="1295"/>
      <c r="CP56" s="1295"/>
      <c r="CQ56" s="1295"/>
      <c r="CR56" s="1295"/>
      <c r="CS56" s="1295"/>
      <c r="CT56" s="1295"/>
      <c r="CU56" s="1295"/>
      <c r="CV56" s="1295"/>
      <c r="CW56" s="1295"/>
      <c r="CX56" s="1295"/>
      <c r="CY56" s="1295"/>
      <c r="CZ56" s="1295"/>
      <c r="DA56" s="1295"/>
      <c r="DB56" s="1295"/>
      <c r="DC56" s="1295"/>
    </row>
    <row r="57" spans="1:109" s="382" customFormat="1" x14ac:dyDescent="0.15">
      <c r="B57" s="386"/>
      <c r="G57" s="1301"/>
      <c r="H57" s="1301"/>
      <c r="I57" s="1296"/>
      <c r="J57" s="1296"/>
      <c r="K57" s="1302"/>
      <c r="L57" s="1302"/>
      <c r="M57" s="1302"/>
      <c r="N57" s="1302"/>
      <c r="AM57" s="367"/>
      <c r="AN57" s="1300"/>
      <c r="AO57" s="1300"/>
      <c r="AP57" s="1300"/>
      <c r="AQ57" s="1300"/>
      <c r="AR57" s="1300"/>
      <c r="AS57" s="1300"/>
      <c r="AT57" s="1300"/>
      <c r="AU57" s="1300"/>
      <c r="AV57" s="1300"/>
      <c r="AW57" s="1300"/>
      <c r="AX57" s="1300"/>
      <c r="AY57" s="1300"/>
      <c r="AZ57" s="1300"/>
      <c r="BA57" s="1300"/>
      <c r="BB57" s="1298" t="s">
        <v>586</v>
      </c>
      <c r="BC57" s="1298"/>
      <c r="BD57" s="1298"/>
      <c r="BE57" s="1298"/>
      <c r="BF57" s="1298"/>
      <c r="BG57" s="1298"/>
      <c r="BH57" s="1298"/>
      <c r="BI57" s="1298"/>
      <c r="BJ57" s="1298"/>
      <c r="BK57" s="1298"/>
      <c r="BL57" s="1298"/>
      <c r="BM57" s="1298"/>
      <c r="BN57" s="1298"/>
      <c r="BO57" s="1298"/>
      <c r="BP57" s="1307"/>
      <c r="BQ57" s="1295"/>
      <c r="BR57" s="1295"/>
      <c r="BS57" s="1295"/>
      <c r="BT57" s="1295"/>
      <c r="BU57" s="1295"/>
      <c r="BV57" s="1295"/>
      <c r="BW57" s="1295"/>
      <c r="BX57" s="1307"/>
      <c r="BY57" s="1295"/>
      <c r="BZ57" s="1295"/>
      <c r="CA57" s="1295"/>
      <c r="CB57" s="1295"/>
      <c r="CC57" s="1295"/>
      <c r="CD57" s="1295"/>
      <c r="CE57" s="1295"/>
      <c r="CF57" s="1295">
        <v>60.2</v>
      </c>
      <c r="CG57" s="1295"/>
      <c r="CH57" s="1295"/>
      <c r="CI57" s="1295"/>
      <c r="CJ57" s="1295"/>
      <c r="CK57" s="1295"/>
      <c r="CL57" s="1295"/>
      <c r="CM57" s="1295"/>
      <c r="CN57" s="1295">
        <v>56.8</v>
      </c>
      <c r="CO57" s="1295"/>
      <c r="CP57" s="1295"/>
      <c r="CQ57" s="1295"/>
      <c r="CR57" s="1295"/>
      <c r="CS57" s="1295"/>
      <c r="CT57" s="1295"/>
      <c r="CU57" s="1295"/>
      <c r="CV57" s="1295">
        <v>57.1</v>
      </c>
      <c r="CW57" s="1295"/>
      <c r="CX57" s="1295"/>
      <c r="CY57" s="1295"/>
      <c r="CZ57" s="1295"/>
      <c r="DA57" s="1295"/>
      <c r="DB57" s="1295"/>
      <c r="DC57" s="1295"/>
      <c r="DD57" s="387"/>
      <c r="DE57" s="386"/>
    </row>
    <row r="58" spans="1:109" s="382" customFormat="1" x14ac:dyDescent="0.15">
      <c r="A58" s="367"/>
      <c r="B58" s="386"/>
      <c r="G58" s="1301"/>
      <c r="H58" s="1301"/>
      <c r="I58" s="1296"/>
      <c r="J58" s="1296"/>
      <c r="K58" s="1302"/>
      <c r="L58" s="1302"/>
      <c r="M58" s="1302"/>
      <c r="N58" s="1302"/>
      <c r="AM58" s="367"/>
      <c r="AN58" s="1300"/>
      <c r="AO58" s="1300"/>
      <c r="AP58" s="1300"/>
      <c r="AQ58" s="1300"/>
      <c r="AR58" s="1300"/>
      <c r="AS58" s="1300"/>
      <c r="AT58" s="1300"/>
      <c r="AU58" s="1300"/>
      <c r="AV58" s="1300"/>
      <c r="AW58" s="1300"/>
      <c r="AX58" s="1300"/>
      <c r="AY58" s="1300"/>
      <c r="AZ58" s="1300"/>
      <c r="BA58" s="1300"/>
      <c r="BB58" s="1298"/>
      <c r="BC58" s="1298"/>
      <c r="BD58" s="1298"/>
      <c r="BE58" s="1298"/>
      <c r="BF58" s="1298"/>
      <c r="BG58" s="1298"/>
      <c r="BH58" s="1298"/>
      <c r="BI58" s="1298"/>
      <c r="BJ58" s="1298"/>
      <c r="BK58" s="1298"/>
      <c r="BL58" s="1298"/>
      <c r="BM58" s="1298"/>
      <c r="BN58" s="1298"/>
      <c r="BO58" s="1298"/>
      <c r="BP58" s="1295"/>
      <c r="BQ58" s="1295"/>
      <c r="BR58" s="1295"/>
      <c r="BS58" s="1295"/>
      <c r="BT58" s="1295"/>
      <c r="BU58" s="1295"/>
      <c r="BV58" s="1295"/>
      <c r="BW58" s="1295"/>
      <c r="BX58" s="1295"/>
      <c r="BY58" s="1295"/>
      <c r="BZ58" s="1295"/>
      <c r="CA58" s="1295"/>
      <c r="CB58" s="1295"/>
      <c r="CC58" s="1295"/>
      <c r="CD58" s="1295"/>
      <c r="CE58" s="1295"/>
      <c r="CF58" s="1295"/>
      <c r="CG58" s="1295"/>
      <c r="CH58" s="1295"/>
      <c r="CI58" s="1295"/>
      <c r="CJ58" s="1295"/>
      <c r="CK58" s="1295"/>
      <c r="CL58" s="1295"/>
      <c r="CM58" s="1295"/>
      <c r="CN58" s="1295"/>
      <c r="CO58" s="1295"/>
      <c r="CP58" s="1295"/>
      <c r="CQ58" s="1295"/>
      <c r="CR58" s="1295"/>
      <c r="CS58" s="1295"/>
      <c r="CT58" s="1295"/>
      <c r="CU58" s="1295"/>
      <c r="CV58" s="1295"/>
      <c r="CW58" s="1295"/>
      <c r="CX58" s="1295"/>
      <c r="CY58" s="1295"/>
      <c r="CZ58" s="1295"/>
      <c r="DA58" s="1295"/>
      <c r="DB58" s="1295"/>
      <c r="DC58" s="129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308" t="s">
        <v>589</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7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7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7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7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301"/>
      <c r="H72" s="1301"/>
      <c r="I72" s="1301"/>
      <c r="J72" s="1301"/>
      <c r="K72" s="384"/>
      <c r="L72" s="384"/>
      <c r="M72" s="385"/>
      <c r="N72" s="385"/>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0" t="s">
        <v>544</v>
      </c>
      <c r="BQ72" s="1300"/>
      <c r="BR72" s="1300"/>
      <c r="BS72" s="1300"/>
      <c r="BT72" s="1300"/>
      <c r="BU72" s="1300"/>
      <c r="BV72" s="1300"/>
      <c r="BW72" s="1300"/>
      <c r="BX72" s="1300" t="s">
        <v>545</v>
      </c>
      <c r="BY72" s="1300"/>
      <c r="BZ72" s="1300"/>
      <c r="CA72" s="1300"/>
      <c r="CB72" s="1300"/>
      <c r="CC72" s="1300"/>
      <c r="CD72" s="1300"/>
      <c r="CE72" s="1300"/>
      <c r="CF72" s="1300" t="s">
        <v>546</v>
      </c>
      <c r="CG72" s="1300"/>
      <c r="CH72" s="1300"/>
      <c r="CI72" s="1300"/>
      <c r="CJ72" s="1300"/>
      <c r="CK72" s="1300"/>
      <c r="CL72" s="1300"/>
      <c r="CM72" s="1300"/>
      <c r="CN72" s="1300" t="s">
        <v>547</v>
      </c>
      <c r="CO72" s="1300"/>
      <c r="CP72" s="1300"/>
      <c r="CQ72" s="1300"/>
      <c r="CR72" s="1300"/>
      <c r="CS72" s="1300"/>
      <c r="CT72" s="1300"/>
      <c r="CU72" s="1300"/>
      <c r="CV72" s="1300" t="s">
        <v>548</v>
      </c>
      <c r="CW72" s="1300"/>
      <c r="CX72" s="1300"/>
      <c r="CY72" s="1300"/>
      <c r="CZ72" s="1300"/>
      <c r="DA72" s="1300"/>
      <c r="DB72" s="1300"/>
      <c r="DC72" s="1300"/>
    </row>
    <row r="73" spans="2:107" x14ac:dyDescent="0.15">
      <c r="B73" s="374"/>
      <c r="G73" s="1303"/>
      <c r="H73" s="1303"/>
      <c r="I73" s="1303"/>
      <c r="J73" s="1303"/>
      <c r="K73" s="1299"/>
      <c r="L73" s="1299"/>
      <c r="M73" s="1299"/>
      <c r="N73" s="1299"/>
      <c r="AM73" s="383"/>
      <c r="AN73" s="1298" t="s">
        <v>584</v>
      </c>
      <c r="AO73" s="1298"/>
      <c r="AP73" s="1298"/>
      <c r="AQ73" s="1298"/>
      <c r="AR73" s="1298"/>
      <c r="AS73" s="1298"/>
      <c r="AT73" s="1298"/>
      <c r="AU73" s="1298"/>
      <c r="AV73" s="1298"/>
      <c r="AW73" s="1298"/>
      <c r="AX73" s="1298"/>
      <c r="AY73" s="1298"/>
      <c r="AZ73" s="1298"/>
      <c r="BA73" s="1298"/>
      <c r="BB73" s="1298" t="s">
        <v>585</v>
      </c>
      <c r="BC73" s="1298"/>
      <c r="BD73" s="1298"/>
      <c r="BE73" s="1298"/>
      <c r="BF73" s="1298"/>
      <c r="BG73" s="1298"/>
      <c r="BH73" s="1298"/>
      <c r="BI73" s="1298"/>
      <c r="BJ73" s="1298"/>
      <c r="BK73" s="1298"/>
      <c r="BL73" s="1298"/>
      <c r="BM73" s="1298"/>
      <c r="BN73" s="1298"/>
      <c r="BO73" s="1298"/>
      <c r="BP73" s="1295"/>
      <c r="BQ73" s="1295"/>
      <c r="BR73" s="1295"/>
      <c r="BS73" s="1295"/>
      <c r="BT73" s="1295"/>
      <c r="BU73" s="1295"/>
      <c r="BV73" s="1295"/>
      <c r="BW73" s="1295"/>
      <c r="BX73" s="1295"/>
      <c r="BY73" s="1295"/>
      <c r="BZ73" s="1295"/>
      <c r="CA73" s="1295"/>
      <c r="CB73" s="1295"/>
      <c r="CC73" s="1295"/>
      <c r="CD73" s="1295"/>
      <c r="CE73" s="1295"/>
      <c r="CF73" s="1295"/>
      <c r="CG73" s="1295"/>
      <c r="CH73" s="1295"/>
      <c r="CI73" s="1295"/>
      <c r="CJ73" s="1295"/>
      <c r="CK73" s="1295"/>
      <c r="CL73" s="1295"/>
      <c r="CM73" s="1295"/>
      <c r="CN73" s="1295"/>
      <c r="CO73" s="1295"/>
      <c r="CP73" s="1295"/>
      <c r="CQ73" s="1295"/>
      <c r="CR73" s="1295"/>
      <c r="CS73" s="1295"/>
      <c r="CT73" s="1295"/>
      <c r="CU73" s="1295"/>
      <c r="CV73" s="1295"/>
      <c r="CW73" s="1295"/>
      <c r="CX73" s="1295"/>
      <c r="CY73" s="1295"/>
      <c r="CZ73" s="1295"/>
      <c r="DA73" s="1295"/>
      <c r="DB73" s="1295"/>
      <c r="DC73" s="1295"/>
    </row>
    <row r="74" spans="2:107" x14ac:dyDescent="0.15">
      <c r="B74" s="374"/>
      <c r="G74" s="1303"/>
      <c r="H74" s="1303"/>
      <c r="I74" s="1303"/>
      <c r="J74" s="1303"/>
      <c r="K74" s="1299"/>
      <c r="L74" s="1299"/>
      <c r="M74" s="1299"/>
      <c r="N74" s="1299"/>
      <c r="AM74" s="383"/>
      <c r="AN74" s="1298"/>
      <c r="AO74" s="1298"/>
      <c r="AP74" s="1298"/>
      <c r="AQ74" s="1298"/>
      <c r="AR74" s="1298"/>
      <c r="AS74" s="1298"/>
      <c r="AT74" s="1298"/>
      <c r="AU74" s="1298"/>
      <c r="AV74" s="1298"/>
      <c r="AW74" s="1298"/>
      <c r="AX74" s="1298"/>
      <c r="AY74" s="1298"/>
      <c r="AZ74" s="1298"/>
      <c r="BA74" s="1298"/>
      <c r="BB74" s="1298"/>
      <c r="BC74" s="1298"/>
      <c r="BD74" s="1298"/>
      <c r="BE74" s="1298"/>
      <c r="BF74" s="1298"/>
      <c r="BG74" s="1298"/>
      <c r="BH74" s="1298"/>
      <c r="BI74" s="1298"/>
      <c r="BJ74" s="1298"/>
      <c r="BK74" s="1298"/>
      <c r="BL74" s="1298"/>
      <c r="BM74" s="1298"/>
      <c r="BN74" s="1298"/>
      <c r="BO74" s="1298"/>
      <c r="BP74" s="1295"/>
      <c r="BQ74" s="1295"/>
      <c r="BR74" s="1295"/>
      <c r="BS74" s="1295"/>
      <c r="BT74" s="1295"/>
      <c r="BU74" s="1295"/>
      <c r="BV74" s="1295"/>
      <c r="BW74" s="1295"/>
      <c r="BX74" s="1295"/>
      <c r="BY74" s="1295"/>
      <c r="BZ74" s="1295"/>
      <c r="CA74" s="1295"/>
      <c r="CB74" s="1295"/>
      <c r="CC74" s="1295"/>
      <c r="CD74" s="1295"/>
      <c r="CE74" s="1295"/>
      <c r="CF74" s="1295"/>
      <c r="CG74" s="1295"/>
      <c r="CH74" s="1295"/>
      <c r="CI74" s="1295"/>
      <c r="CJ74" s="1295"/>
      <c r="CK74" s="1295"/>
      <c r="CL74" s="1295"/>
      <c r="CM74" s="1295"/>
      <c r="CN74" s="1295"/>
      <c r="CO74" s="1295"/>
      <c r="CP74" s="1295"/>
      <c r="CQ74" s="1295"/>
      <c r="CR74" s="1295"/>
      <c r="CS74" s="1295"/>
      <c r="CT74" s="1295"/>
      <c r="CU74" s="1295"/>
      <c r="CV74" s="1295"/>
      <c r="CW74" s="1295"/>
      <c r="CX74" s="1295"/>
      <c r="CY74" s="1295"/>
      <c r="CZ74" s="1295"/>
      <c r="DA74" s="1295"/>
      <c r="DB74" s="1295"/>
      <c r="DC74" s="1295"/>
    </row>
    <row r="75" spans="2:107" x14ac:dyDescent="0.15">
      <c r="B75" s="374"/>
      <c r="G75" s="1303"/>
      <c r="H75" s="1303"/>
      <c r="I75" s="1301"/>
      <c r="J75" s="1301"/>
      <c r="K75" s="1302"/>
      <c r="L75" s="1302"/>
      <c r="M75" s="1302"/>
      <c r="N75" s="1302"/>
      <c r="AM75" s="383"/>
      <c r="AN75" s="1298"/>
      <c r="AO75" s="1298"/>
      <c r="AP75" s="1298"/>
      <c r="AQ75" s="1298"/>
      <c r="AR75" s="1298"/>
      <c r="AS75" s="1298"/>
      <c r="AT75" s="1298"/>
      <c r="AU75" s="1298"/>
      <c r="AV75" s="1298"/>
      <c r="AW75" s="1298"/>
      <c r="AX75" s="1298"/>
      <c r="AY75" s="1298"/>
      <c r="AZ75" s="1298"/>
      <c r="BA75" s="1298"/>
      <c r="BB75" s="1298" t="s">
        <v>590</v>
      </c>
      <c r="BC75" s="1298"/>
      <c r="BD75" s="1298"/>
      <c r="BE75" s="1298"/>
      <c r="BF75" s="1298"/>
      <c r="BG75" s="1298"/>
      <c r="BH75" s="1298"/>
      <c r="BI75" s="1298"/>
      <c r="BJ75" s="1298"/>
      <c r="BK75" s="1298"/>
      <c r="BL75" s="1298"/>
      <c r="BM75" s="1298"/>
      <c r="BN75" s="1298"/>
      <c r="BO75" s="1298"/>
      <c r="BP75" s="1295">
        <v>-0.5</v>
      </c>
      <c r="BQ75" s="1295"/>
      <c r="BR75" s="1295"/>
      <c r="BS75" s="1295"/>
      <c r="BT75" s="1295"/>
      <c r="BU75" s="1295"/>
      <c r="BV75" s="1295"/>
      <c r="BW75" s="1295"/>
      <c r="BX75" s="1295">
        <v>0.6</v>
      </c>
      <c r="BY75" s="1295"/>
      <c r="BZ75" s="1295"/>
      <c r="CA75" s="1295"/>
      <c r="CB75" s="1295"/>
      <c r="CC75" s="1295"/>
      <c r="CD75" s="1295"/>
      <c r="CE75" s="1295"/>
      <c r="CF75" s="1295">
        <v>0.5</v>
      </c>
      <c r="CG75" s="1295"/>
      <c r="CH75" s="1295"/>
      <c r="CI75" s="1295"/>
      <c r="CJ75" s="1295"/>
      <c r="CK75" s="1295"/>
      <c r="CL75" s="1295"/>
      <c r="CM75" s="1295"/>
      <c r="CN75" s="1295">
        <v>-0.3</v>
      </c>
      <c r="CO75" s="1295"/>
      <c r="CP75" s="1295"/>
      <c r="CQ75" s="1295"/>
      <c r="CR75" s="1295"/>
      <c r="CS75" s="1295"/>
      <c r="CT75" s="1295"/>
      <c r="CU75" s="1295"/>
      <c r="CV75" s="1295">
        <v>-2.4</v>
      </c>
      <c r="CW75" s="1295"/>
      <c r="CX75" s="1295"/>
      <c r="CY75" s="1295"/>
      <c r="CZ75" s="1295"/>
      <c r="DA75" s="1295"/>
      <c r="DB75" s="1295"/>
      <c r="DC75" s="1295"/>
    </row>
    <row r="76" spans="2:107" x14ac:dyDescent="0.15">
      <c r="B76" s="374"/>
      <c r="G76" s="1303"/>
      <c r="H76" s="1303"/>
      <c r="I76" s="1301"/>
      <c r="J76" s="1301"/>
      <c r="K76" s="1302"/>
      <c r="L76" s="1302"/>
      <c r="M76" s="1302"/>
      <c r="N76" s="1302"/>
      <c r="AM76" s="383"/>
      <c r="AN76" s="1298"/>
      <c r="AO76" s="1298"/>
      <c r="AP76" s="1298"/>
      <c r="AQ76" s="1298"/>
      <c r="AR76" s="1298"/>
      <c r="AS76" s="1298"/>
      <c r="AT76" s="1298"/>
      <c r="AU76" s="1298"/>
      <c r="AV76" s="1298"/>
      <c r="AW76" s="1298"/>
      <c r="AX76" s="1298"/>
      <c r="AY76" s="1298"/>
      <c r="AZ76" s="1298"/>
      <c r="BA76" s="1298"/>
      <c r="BB76" s="1298"/>
      <c r="BC76" s="1298"/>
      <c r="BD76" s="1298"/>
      <c r="BE76" s="1298"/>
      <c r="BF76" s="1298"/>
      <c r="BG76" s="1298"/>
      <c r="BH76" s="1298"/>
      <c r="BI76" s="1298"/>
      <c r="BJ76" s="1298"/>
      <c r="BK76" s="1298"/>
      <c r="BL76" s="1298"/>
      <c r="BM76" s="1298"/>
      <c r="BN76" s="1298"/>
      <c r="BO76" s="1298"/>
      <c r="BP76" s="1295"/>
      <c r="BQ76" s="1295"/>
      <c r="BR76" s="1295"/>
      <c r="BS76" s="1295"/>
      <c r="BT76" s="1295"/>
      <c r="BU76" s="1295"/>
      <c r="BV76" s="1295"/>
      <c r="BW76" s="1295"/>
      <c r="BX76" s="1295"/>
      <c r="BY76" s="1295"/>
      <c r="BZ76" s="1295"/>
      <c r="CA76" s="1295"/>
      <c r="CB76" s="1295"/>
      <c r="CC76" s="1295"/>
      <c r="CD76" s="1295"/>
      <c r="CE76" s="1295"/>
      <c r="CF76" s="1295"/>
      <c r="CG76" s="1295"/>
      <c r="CH76" s="1295"/>
      <c r="CI76" s="1295"/>
      <c r="CJ76" s="1295"/>
      <c r="CK76" s="1295"/>
      <c r="CL76" s="1295"/>
      <c r="CM76" s="1295"/>
      <c r="CN76" s="1295"/>
      <c r="CO76" s="1295"/>
      <c r="CP76" s="1295"/>
      <c r="CQ76" s="1295"/>
      <c r="CR76" s="1295"/>
      <c r="CS76" s="1295"/>
      <c r="CT76" s="1295"/>
      <c r="CU76" s="1295"/>
      <c r="CV76" s="1295"/>
      <c r="CW76" s="1295"/>
      <c r="CX76" s="1295"/>
      <c r="CY76" s="1295"/>
      <c r="CZ76" s="1295"/>
      <c r="DA76" s="1295"/>
      <c r="DB76" s="1295"/>
      <c r="DC76" s="1295"/>
    </row>
    <row r="77" spans="2:107" x14ac:dyDescent="0.15">
      <c r="B77" s="374"/>
      <c r="G77" s="1301"/>
      <c r="H77" s="1301"/>
      <c r="I77" s="1301"/>
      <c r="J77" s="1301"/>
      <c r="K77" s="1299"/>
      <c r="L77" s="1299"/>
      <c r="M77" s="1299"/>
      <c r="N77" s="1299"/>
      <c r="AN77" s="1300" t="s">
        <v>587</v>
      </c>
      <c r="AO77" s="1300"/>
      <c r="AP77" s="1300"/>
      <c r="AQ77" s="1300"/>
      <c r="AR77" s="1300"/>
      <c r="AS77" s="1300"/>
      <c r="AT77" s="1300"/>
      <c r="AU77" s="1300"/>
      <c r="AV77" s="1300"/>
      <c r="AW77" s="1300"/>
      <c r="AX77" s="1300"/>
      <c r="AY77" s="1300"/>
      <c r="AZ77" s="1300"/>
      <c r="BA77" s="1300"/>
      <c r="BB77" s="1298" t="s">
        <v>585</v>
      </c>
      <c r="BC77" s="1298"/>
      <c r="BD77" s="1298"/>
      <c r="BE77" s="1298"/>
      <c r="BF77" s="1298"/>
      <c r="BG77" s="1298"/>
      <c r="BH77" s="1298"/>
      <c r="BI77" s="1298"/>
      <c r="BJ77" s="1298"/>
      <c r="BK77" s="1298"/>
      <c r="BL77" s="1298"/>
      <c r="BM77" s="1298"/>
      <c r="BN77" s="1298"/>
      <c r="BO77" s="1298"/>
      <c r="BP77" s="1295">
        <v>0</v>
      </c>
      <c r="BQ77" s="1295"/>
      <c r="BR77" s="1295"/>
      <c r="BS77" s="1295"/>
      <c r="BT77" s="1295"/>
      <c r="BU77" s="1295"/>
      <c r="BV77" s="1295"/>
      <c r="BW77" s="1295"/>
      <c r="BX77" s="1295">
        <v>0</v>
      </c>
      <c r="BY77" s="1295"/>
      <c r="BZ77" s="1295"/>
      <c r="CA77" s="1295"/>
      <c r="CB77" s="1295"/>
      <c r="CC77" s="1295"/>
      <c r="CD77" s="1295"/>
      <c r="CE77" s="1295"/>
      <c r="CF77" s="1295">
        <v>0</v>
      </c>
      <c r="CG77" s="1295"/>
      <c r="CH77" s="1295"/>
      <c r="CI77" s="1295"/>
      <c r="CJ77" s="1295"/>
      <c r="CK77" s="1295"/>
      <c r="CL77" s="1295"/>
      <c r="CM77" s="1295"/>
      <c r="CN77" s="1295">
        <v>0</v>
      </c>
      <c r="CO77" s="1295"/>
      <c r="CP77" s="1295"/>
      <c r="CQ77" s="1295"/>
      <c r="CR77" s="1295"/>
      <c r="CS77" s="1295"/>
      <c r="CT77" s="1295"/>
      <c r="CU77" s="1295"/>
      <c r="CV77" s="1295">
        <v>0</v>
      </c>
      <c r="CW77" s="1295"/>
      <c r="CX77" s="1295"/>
      <c r="CY77" s="1295"/>
      <c r="CZ77" s="1295"/>
      <c r="DA77" s="1295"/>
      <c r="DB77" s="1295"/>
      <c r="DC77" s="1295"/>
    </row>
    <row r="78" spans="2:107" x14ac:dyDescent="0.15">
      <c r="B78" s="374"/>
      <c r="G78" s="1301"/>
      <c r="H78" s="1301"/>
      <c r="I78" s="1301"/>
      <c r="J78" s="1301"/>
      <c r="K78" s="1299"/>
      <c r="L78" s="1299"/>
      <c r="M78" s="1299"/>
      <c r="N78" s="1299"/>
      <c r="AN78" s="1300"/>
      <c r="AO78" s="1300"/>
      <c r="AP78" s="1300"/>
      <c r="AQ78" s="1300"/>
      <c r="AR78" s="1300"/>
      <c r="AS78" s="1300"/>
      <c r="AT78" s="1300"/>
      <c r="AU78" s="1300"/>
      <c r="AV78" s="1300"/>
      <c r="AW78" s="1300"/>
      <c r="AX78" s="1300"/>
      <c r="AY78" s="1300"/>
      <c r="AZ78" s="1300"/>
      <c r="BA78" s="1300"/>
      <c r="BB78" s="1298"/>
      <c r="BC78" s="1298"/>
      <c r="BD78" s="1298"/>
      <c r="BE78" s="1298"/>
      <c r="BF78" s="1298"/>
      <c r="BG78" s="1298"/>
      <c r="BH78" s="1298"/>
      <c r="BI78" s="1298"/>
      <c r="BJ78" s="1298"/>
      <c r="BK78" s="1298"/>
      <c r="BL78" s="1298"/>
      <c r="BM78" s="1298"/>
      <c r="BN78" s="1298"/>
      <c r="BO78" s="1298"/>
      <c r="BP78" s="1295"/>
      <c r="BQ78" s="1295"/>
      <c r="BR78" s="1295"/>
      <c r="BS78" s="1295"/>
      <c r="BT78" s="1295"/>
      <c r="BU78" s="1295"/>
      <c r="BV78" s="1295"/>
      <c r="BW78" s="1295"/>
      <c r="BX78" s="1295"/>
      <c r="BY78" s="1295"/>
      <c r="BZ78" s="1295"/>
      <c r="CA78" s="1295"/>
      <c r="CB78" s="1295"/>
      <c r="CC78" s="1295"/>
      <c r="CD78" s="1295"/>
      <c r="CE78" s="1295"/>
      <c r="CF78" s="1295"/>
      <c r="CG78" s="1295"/>
      <c r="CH78" s="1295"/>
      <c r="CI78" s="1295"/>
      <c r="CJ78" s="1295"/>
      <c r="CK78" s="1295"/>
      <c r="CL78" s="1295"/>
      <c r="CM78" s="1295"/>
      <c r="CN78" s="1295"/>
      <c r="CO78" s="1295"/>
      <c r="CP78" s="1295"/>
      <c r="CQ78" s="1295"/>
      <c r="CR78" s="1295"/>
      <c r="CS78" s="1295"/>
      <c r="CT78" s="1295"/>
      <c r="CU78" s="1295"/>
      <c r="CV78" s="1295"/>
      <c r="CW78" s="1295"/>
      <c r="CX78" s="1295"/>
      <c r="CY78" s="1295"/>
      <c r="CZ78" s="1295"/>
      <c r="DA78" s="1295"/>
      <c r="DB78" s="1295"/>
      <c r="DC78" s="1295"/>
    </row>
    <row r="79" spans="2:107" x14ac:dyDescent="0.15">
      <c r="B79" s="374"/>
      <c r="G79" s="1301"/>
      <c r="H79" s="1301"/>
      <c r="I79" s="1296"/>
      <c r="J79" s="1296"/>
      <c r="K79" s="1297"/>
      <c r="L79" s="1297"/>
      <c r="M79" s="1297"/>
      <c r="N79" s="1297"/>
      <c r="AN79" s="1300"/>
      <c r="AO79" s="1300"/>
      <c r="AP79" s="1300"/>
      <c r="AQ79" s="1300"/>
      <c r="AR79" s="1300"/>
      <c r="AS79" s="1300"/>
      <c r="AT79" s="1300"/>
      <c r="AU79" s="1300"/>
      <c r="AV79" s="1300"/>
      <c r="AW79" s="1300"/>
      <c r="AX79" s="1300"/>
      <c r="AY79" s="1300"/>
      <c r="AZ79" s="1300"/>
      <c r="BA79" s="1300"/>
      <c r="BB79" s="1298" t="s">
        <v>590</v>
      </c>
      <c r="BC79" s="1298"/>
      <c r="BD79" s="1298"/>
      <c r="BE79" s="1298"/>
      <c r="BF79" s="1298"/>
      <c r="BG79" s="1298"/>
      <c r="BH79" s="1298"/>
      <c r="BI79" s="1298"/>
      <c r="BJ79" s="1298"/>
      <c r="BK79" s="1298"/>
      <c r="BL79" s="1298"/>
      <c r="BM79" s="1298"/>
      <c r="BN79" s="1298"/>
      <c r="BO79" s="1298"/>
      <c r="BP79" s="1295">
        <v>-1.3</v>
      </c>
      <c r="BQ79" s="1295"/>
      <c r="BR79" s="1295"/>
      <c r="BS79" s="1295"/>
      <c r="BT79" s="1295"/>
      <c r="BU79" s="1295"/>
      <c r="BV79" s="1295"/>
      <c r="BW79" s="1295"/>
      <c r="BX79" s="1295">
        <v>-1.8</v>
      </c>
      <c r="BY79" s="1295"/>
      <c r="BZ79" s="1295"/>
      <c r="CA79" s="1295"/>
      <c r="CB79" s="1295"/>
      <c r="CC79" s="1295"/>
      <c r="CD79" s="1295"/>
      <c r="CE79" s="1295"/>
      <c r="CF79" s="1295">
        <v>-2.2999999999999998</v>
      </c>
      <c r="CG79" s="1295"/>
      <c r="CH79" s="1295"/>
      <c r="CI79" s="1295"/>
      <c r="CJ79" s="1295"/>
      <c r="CK79" s="1295"/>
      <c r="CL79" s="1295"/>
      <c r="CM79" s="1295"/>
      <c r="CN79" s="1295">
        <v>-2.8</v>
      </c>
      <c r="CO79" s="1295"/>
      <c r="CP79" s="1295"/>
      <c r="CQ79" s="1295"/>
      <c r="CR79" s="1295"/>
      <c r="CS79" s="1295"/>
      <c r="CT79" s="1295"/>
      <c r="CU79" s="1295"/>
      <c r="CV79" s="1295">
        <v>-3.2</v>
      </c>
      <c r="CW79" s="1295"/>
      <c r="CX79" s="1295"/>
      <c r="CY79" s="1295"/>
      <c r="CZ79" s="1295"/>
      <c r="DA79" s="1295"/>
      <c r="DB79" s="1295"/>
      <c r="DC79" s="1295"/>
    </row>
    <row r="80" spans="2:107" x14ac:dyDescent="0.15">
      <c r="B80" s="374"/>
      <c r="G80" s="1301"/>
      <c r="H80" s="1301"/>
      <c r="I80" s="1296"/>
      <c r="J80" s="1296"/>
      <c r="K80" s="1297"/>
      <c r="L80" s="1297"/>
      <c r="M80" s="1297"/>
      <c r="N80" s="1297"/>
      <c r="AN80" s="1300"/>
      <c r="AO80" s="1300"/>
      <c r="AP80" s="1300"/>
      <c r="AQ80" s="1300"/>
      <c r="AR80" s="1300"/>
      <c r="AS80" s="1300"/>
      <c r="AT80" s="1300"/>
      <c r="AU80" s="1300"/>
      <c r="AV80" s="1300"/>
      <c r="AW80" s="1300"/>
      <c r="AX80" s="1300"/>
      <c r="AY80" s="1300"/>
      <c r="AZ80" s="1300"/>
      <c r="BA80" s="1300"/>
      <c r="BB80" s="1298"/>
      <c r="BC80" s="1298"/>
      <c r="BD80" s="1298"/>
      <c r="BE80" s="1298"/>
      <c r="BF80" s="1298"/>
      <c r="BG80" s="1298"/>
      <c r="BH80" s="1298"/>
      <c r="BI80" s="1298"/>
      <c r="BJ80" s="1298"/>
      <c r="BK80" s="1298"/>
      <c r="BL80" s="1298"/>
      <c r="BM80" s="1298"/>
      <c r="BN80" s="1298"/>
      <c r="BO80" s="1298"/>
      <c r="BP80" s="1295"/>
      <c r="BQ80" s="1295"/>
      <c r="BR80" s="1295"/>
      <c r="BS80" s="1295"/>
      <c r="BT80" s="1295"/>
      <c r="BU80" s="1295"/>
      <c r="BV80" s="1295"/>
      <c r="BW80" s="1295"/>
      <c r="BX80" s="1295"/>
      <c r="BY80" s="1295"/>
      <c r="BZ80" s="1295"/>
      <c r="CA80" s="1295"/>
      <c r="CB80" s="1295"/>
      <c r="CC80" s="1295"/>
      <c r="CD80" s="1295"/>
      <c r="CE80" s="1295"/>
      <c r="CF80" s="1295"/>
      <c r="CG80" s="1295"/>
      <c r="CH80" s="1295"/>
      <c r="CI80" s="1295"/>
      <c r="CJ80" s="1295"/>
      <c r="CK80" s="1295"/>
      <c r="CL80" s="1295"/>
      <c r="CM80" s="1295"/>
      <c r="CN80" s="1295"/>
      <c r="CO80" s="1295"/>
      <c r="CP80" s="1295"/>
      <c r="CQ80" s="1295"/>
      <c r="CR80" s="1295"/>
      <c r="CS80" s="1295"/>
      <c r="CT80" s="1295"/>
      <c r="CU80" s="1295"/>
      <c r="CV80" s="1295"/>
      <c r="CW80" s="1295"/>
      <c r="CX80" s="1295"/>
      <c r="CY80" s="1295"/>
      <c r="CZ80" s="1295"/>
      <c r="DA80" s="1295"/>
      <c r="DB80" s="1295"/>
      <c r="DC80" s="129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w7b06tAFimUwgkseIKGMLOr5pLX1F1eq9v1Wmla/O2TPDNUkIz0UiwgkxjdYUqKeH6pZgxePJ/Sasr1WhRSWQ==" saltValue="2XThArEkDXMLgjKzBZU6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ySdc94xaiHr1CkXOyBVrkkrSiTmJ1iGnbaIAck9zTo5bseMhne47EnlS5ZJtmbVGu95owedQ4GEdh3OEjCgmA==" saltValue="7ar17rPUdAC+7eYt/7ov7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Mr5QKPTD76PWiWqSJeKCDOCZ+PXfnqhHimomBbMZcEmhxFzpVBDlqC8PnlEUNmL0/jVZyG2YygzJ67vSyaC6Q==" saltValue="J2FuQYhwtvdgWvYy2Waz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44393</v>
      </c>
      <c r="E3" s="141"/>
      <c r="F3" s="142">
        <v>36861</v>
      </c>
      <c r="G3" s="143"/>
      <c r="H3" s="144"/>
    </row>
    <row r="4" spans="1:8" x14ac:dyDescent="0.15">
      <c r="A4" s="145"/>
      <c r="B4" s="146"/>
      <c r="C4" s="147"/>
      <c r="D4" s="148">
        <v>28947</v>
      </c>
      <c r="E4" s="149"/>
      <c r="F4" s="150">
        <v>23990</v>
      </c>
      <c r="G4" s="151"/>
      <c r="H4" s="152"/>
    </row>
    <row r="5" spans="1:8" x14ac:dyDescent="0.15">
      <c r="A5" s="133" t="s">
        <v>536</v>
      </c>
      <c r="B5" s="138"/>
      <c r="C5" s="139"/>
      <c r="D5" s="140">
        <v>52613</v>
      </c>
      <c r="E5" s="141"/>
      <c r="F5" s="142">
        <v>47064</v>
      </c>
      <c r="G5" s="143"/>
      <c r="H5" s="144"/>
    </row>
    <row r="6" spans="1:8" x14ac:dyDescent="0.15">
      <c r="A6" s="145"/>
      <c r="B6" s="146"/>
      <c r="C6" s="147"/>
      <c r="D6" s="148">
        <v>36604</v>
      </c>
      <c r="E6" s="149"/>
      <c r="F6" s="150">
        <v>32508</v>
      </c>
      <c r="G6" s="151"/>
      <c r="H6" s="152"/>
    </row>
    <row r="7" spans="1:8" x14ac:dyDescent="0.15">
      <c r="A7" s="133" t="s">
        <v>537</v>
      </c>
      <c r="B7" s="138"/>
      <c r="C7" s="139"/>
      <c r="D7" s="140">
        <v>49002</v>
      </c>
      <c r="E7" s="141"/>
      <c r="F7" s="142">
        <v>43773</v>
      </c>
      <c r="G7" s="143"/>
      <c r="H7" s="144"/>
    </row>
    <row r="8" spans="1:8" x14ac:dyDescent="0.15">
      <c r="A8" s="145"/>
      <c r="B8" s="146"/>
      <c r="C8" s="147"/>
      <c r="D8" s="148">
        <v>32616</v>
      </c>
      <c r="E8" s="149"/>
      <c r="F8" s="150">
        <v>30346</v>
      </c>
      <c r="G8" s="151"/>
      <c r="H8" s="152"/>
    </row>
    <row r="9" spans="1:8" x14ac:dyDescent="0.15">
      <c r="A9" s="133" t="s">
        <v>538</v>
      </c>
      <c r="B9" s="138"/>
      <c r="C9" s="139"/>
      <c r="D9" s="140">
        <v>54942</v>
      </c>
      <c r="E9" s="141"/>
      <c r="F9" s="142">
        <v>51565</v>
      </c>
      <c r="G9" s="143"/>
      <c r="H9" s="144"/>
    </row>
    <row r="10" spans="1:8" x14ac:dyDescent="0.15">
      <c r="A10" s="145"/>
      <c r="B10" s="146"/>
      <c r="C10" s="147"/>
      <c r="D10" s="148">
        <v>36916</v>
      </c>
      <c r="E10" s="149"/>
      <c r="F10" s="150">
        <v>35359</v>
      </c>
      <c r="G10" s="151"/>
      <c r="H10" s="152"/>
    </row>
    <row r="11" spans="1:8" x14ac:dyDescent="0.15">
      <c r="A11" s="133" t="s">
        <v>539</v>
      </c>
      <c r="B11" s="138"/>
      <c r="C11" s="139"/>
      <c r="D11" s="140">
        <v>45931</v>
      </c>
      <c r="E11" s="141"/>
      <c r="F11" s="142">
        <v>46686</v>
      </c>
      <c r="G11" s="143"/>
      <c r="H11" s="144"/>
    </row>
    <row r="12" spans="1:8" x14ac:dyDescent="0.15">
      <c r="A12" s="145"/>
      <c r="B12" s="146"/>
      <c r="C12" s="153"/>
      <c r="D12" s="148">
        <v>31496</v>
      </c>
      <c r="E12" s="149"/>
      <c r="F12" s="150">
        <v>32595</v>
      </c>
      <c r="G12" s="151"/>
      <c r="H12" s="152"/>
    </row>
    <row r="13" spans="1:8" x14ac:dyDescent="0.15">
      <c r="A13" s="133"/>
      <c r="B13" s="138"/>
      <c r="C13" s="154"/>
      <c r="D13" s="155">
        <v>49376</v>
      </c>
      <c r="E13" s="156"/>
      <c r="F13" s="157">
        <v>45190</v>
      </c>
      <c r="G13" s="158"/>
      <c r="H13" s="144"/>
    </row>
    <row r="14" spans="1:8" x14ac:dyDescent="0.15">
      <c r="A14" s="145"/>
      <c r="B14" s="146"/>
      <c r="C14" s="147"/>
      <c r="D14" s="148">
        <v>33316</v>
      </c>
      <c r="E14" s="149"/>
      <c r="F14" s="150">
        <v>30960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5.15</v>
      </c>
      <c r="C19" s="159">
        <f>ROUND(VALUE(SUBSTITUTE(実質収支比率等に係る経年分析!G$48,"▲","-")),2)</f>
        <v>3.66</v>
      </c>
      <c r="D19" s="159">
        <f>ROUND(VALUE(SUBSTITUTE(実質収支比率等に係る経年分析!H$48,"▲","-")),2)</f>
        <v>4.09</v>
      </c>
      <c r="E19" s="159">
        <f>ROUND(VALUE(SUBSTITUTE(実質収支比率等に係る経年分析!I$48,"▲","-")),2)</f>
        <v>4.46</v>
      </c>
      <c r="F19" s="159">
        <f>ROUND(VALUE(SUBSTITUTE(実質収支比率等に係る経年分析!J$48,"▲","-")),2)</f>
        <v>4.55</v>
      </c>
    </row>
    <row r="20" spans="1:11" x14ac:dyDescent="0.15">
      <c r="A20" s="159" t="s">
        <v>48</v>
      </c>
      <c r="B20" s="159">
        <f>ROUND(VALUE(SUBSTITUTE(実質収支比率等に係る経年分析!F$47,"▲","-")),2)</f>
        <v>17.8</v>
      </c>
      <c r="C20" s="159">
        <f>ROUND(VALUE(SUBSTITUTE(実質収支比率等に係る経年分析!G$47,"▲","-")),2)</f>
        <v>18.21</v>
      </c>
      <c r="D20" s="159">
        <f>ROUND(VALUE(SUBSTITUTE(実質収支比率等に係る経年分析!H$47,"▲","-")),2)</f>
        <v>19.850000000000001</v>
      </c>
      <c r="E20" s="159">
        <f>ROUND(VALUE(SUBSTITUTE(実質収支比率等に係る経年分析!I$47,"▲","-")),2)</f>
        <v>19.02</v>
      </c>
      <c r="F20" s="159">
        <f>ROUND(VALUE(SUBSTITUTE(実質収支比率等に係る経年分析!J$47,"▲","-")),2)</f>
        <v>20.84</v>
      </c>
    </row>
    <row r="21" spans="1:11" x14ac:dyDescent="0.15">
      <c r="A21" s="159" t="s">
        <v>49</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-2.6</v>
      </c>
      <c r="D21" s="159">
        <f>IF(ISNUMBER(VALUE(SUBSTITUTE(実質収支比率等に係る経年分析!H$49,"▲","-"))),ROUND(VALUE(SUBSTITUTE(実質収支比率等に係る経年分析!H$49,"▲","-")),2),NA())</f>
        <v>1.24</v>
      </c>
      <c r="E21" s="159">
        <f>IF(ISNUMBER(VALUE(SUBSTITUTE(実質収支比率等に係る経年分析!I$49,"▲","-"))),ROUND(VALUE(SUBSTITUTE(実質収支比率等に係る経年分析!I$49,"▲","-")),2),NA())</f>
        <v>-1.99</v>
      </c>
      <c r="F21" s="159">
        <f>IF(ISNUMBER(VALUE(SUBSTITUTE(実質収支比率等に係る経年分析!J$49,"▲","-"))),ROUND(VALUE(SUBSTITUTE(実質収支比率等に係る経年分析!J$49,"▲","-")),2),NA())</f>
        <v>-1.2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7.0000000000000007E-2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0.76</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1.1399999999999999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1.1599999999999999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11740</v>
      </c>
      <c r="E42" s="161"/>
      <c r="F42" s="161"/>
      <c r="G42" s="161">
        <f>'実質公債費比率（分子）の構造'!L$52</f>
        <v>11883</v>
      </c>
      <c r="H42" s="161"/>
      <c r="I42" s="161"/>
      <c r="J42" s="161">
        <f>'実質公債費比率（分子）の構造'!M$52</f>
        <v>12247</v>
      </c>
      <c r="K42" s="161"/>
      <c r="L42" s="161"/>
      <c r="M42" s="161">
        <f>'実質公債費比率（分子）の構造'!N$52</f>
        <v>11738</v>
      </c>
      <c r="N42" s="161"/>
      <c r="O42" s="161"/>
      <c r="P42" s="161">
        <f>'実質公債費比率（分子）の構造'!O$52</f>
        <v>11391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1260</v>
      </c>
      <c r="C44" s="161"/>
      <c r="D44" s="161"/>
      <c r="E44" s="161">
        <f>'実質公債費比率（分子）の構造'!L$50</f>
        <v>8024</v>
      </c>
      <c r="F44" s="161"/>
      <c r="G44" s="161"/>
      <c r="H44" s="161">
        <f>'実質公債費比率（分子）の構造'!M$50</f>
        <v>4708</v>
      </c>
      <c r="I44" s="161"/>
      <c r="J44" s="161"/>
      <c r="K44" s="161">
        <f>'実質公債費比率（分子）の構造'!N$50</f>
        <v>451</v>
      </c>
      <c r="L44" s="161"/>
      <c r="M44" s="161"/>
      <c r="N44" s="161">
        <f>'実質公債費比率（分子）の構造'!O$50</f>
        <v>617</v>
      </c>
      <c r="O44" s="161"/>
      <c r="P44" s="161"/>
    </row>
    <row r="45" spans="1:16" x14ac:dyDescent="0.15">
      <c r="A45" s="161" t="s">
        <v>59</v>
      </c>
      <c r="B45" s="161">
        <f>'実質公債費比率（分子）の構造'!K$49</f>
        <v>425</v>
      </c>
      <c r="C45" s="161"/>
      <c r="D45" s="161"/>
      <c r="E45" s="161">
        <f>'実質公債費比率（分子）の構造'!L$49</f>
        <v>342</v>
      </c>
      <c r="F45" s="161"/>
      <c r="G45" s="161"/>
      <c r="H45" s="161">
        <f>'実質公債費比率（分子）の構造'!M$49</f>
        <v>328</v>
      </c>
      <c r="I45" s="161"/>
      <c r="J45" s="161"/>
      <c r="K45" s="161">
        <f>'実質公債費比率（分子）の構造'!N$49</f>
        <v>194</v>
      </c>
      <c r="L45" s="161"/>
      <c r="M45" s="161"/>
      <c r="N45" s="161">
        <f>'実質公債費比率（分子）の構造'!O$49</f>
        <v>165</v>
      </c>
      <c r="O45" s="161"/>
      <c r="P45" s="161"/>
    </row>
    <row r="46" spans="1:16" x14ac:dyDescent="0.15">
      <c r="A46" s="161" t="s">
        <v>60</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61</v>
      </c>
      <c r="B47" s="161">
        <f>'実質公債費比率（分子）の構造'!K$47</f>
        <v>204</v>
      </c>
      <c r="C47" s="161"/>
      <c r="D47" s="161"/>
      <c r="E47" s="161">
        <f>'実質公債費比率（分子）の構造'!L$47</f>
        <v>204</v>
      </c>
      <c r="F47" s="161"/>
      <c r="G47" s="161"/>
      <c r="H47" s="161">
        <f>'実質公債費比率（分子）の構造'!M$47</f>
        <v>204</v>
      </c>
      <c r="I47" s="161"/>
      <c r="J47" s="161"/>
      <c r="K47" s="161">
        <f>'実質公債費比率（分子）の構造'!N$47</f>
        <v>204</v>
      </c>
      <c r="L47" s="161"/>
      <c r="M47" s="161"/>
      <c r="N47" s="161">
        <f>'実質公債費比率（分子）の構造'!O$47</f>
        <v>188</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8790</v>
      </c>
      <c r="C49" s="161"/>
      <c r="D49" s="161"/>
      <c r="E49" s="161">
        <f>'実質公債費比率（分子）の構造'!L$45</f>
        <v>7373</v>
      </c>
      <c r="F49" s="161"/>
      <c r="G49" s="161"/>
      <c r="H49" s="161">
        <f>'実質公債費比率（分子）の構造'!M$45</f>
        <v>6278</v>
      </c>
      <c r="I49" s="161"/>
      <c r="J49" s="161"/>
      <c r="K49" s="161">
        <f>'実質公債費比率（分子）の構造'!N$45</f>
        <v>5473</v>
      </c>
      <c r="L49" s="161"/>
      <c r="M49" s="161"/>
      <c r="N49" s="161">
        <f>'実質公債費比率（分子）の構造'!O$45</f>
        <v>5235</v>
      </c>
      <c r="O49" s="161"/>
      <c r="P49" s="161"/>
    </row>
    <row r="50" spans="1:16" x14ac:dyDescent="0.15">
      <c r="A50" s="161" t="s">
        <v>64</v>
      </c>
      <c r="B50" s="161" t="e">
        <f>NA()</f>
        <v>#N/A</v>
      </c>
      <c r="C50" s="161">
        <f>IF(ISNUMBER('実質公債費比率（分子）の構造'!K$53),'実質公債費比率（分子）の構造'!K$53,NA())</f>
        <v>-1061</v>
      </c>
      <c r="D50" s="161" t="e">
        <f>NA()</f>
        <v>#N/A</v>
      </c>
      <c r="E50" s="161" t="e">
        <f>NA()</f>
        <v>#N/A</v>
      </c>
      <c r="F50" s="161">
        <f>IF(ISNUMBER('実質公債費比率（分子）の構造'!L$53),'実質公債費比率（分子）の構造'!L$53,NA())</f>
        <v>4060</v>
      </c>
      <c r="G50" s="161" t="e">
        <f>NA()</f>
        <v>#N/A</v>
      </c>
      <c r="H50" s="161" t="e">
        <f>NA()</f>
        <v>#N/A</v>
      </c>
      <c r="I50" s="161">
        <f>IF(ISNUMBER('実質公債費比率（分子）の構造'!M$53),'実質公債費比率（分子）の構造'!M$53,NA())</f>
        <v>-729</v>
      </c>
      <c r="J50" s="161" t="e">
        <f>NA()</f>
        <v>#N/A</v>
      </c>
      <c r="K50" s="161" t="e">
        <f>NA()</f>
        <v>#N/A</v>
      </c>
      <c r="L50" s="161">
        <f>IF(ISNUMBER('実質公債費比率（分子）の構造'!N$53),'実質公債費比率（分子）の構造'!N$53,NA())</f>
        <v>-5416</v>
      </c>
      <c r="M50" s="161" t="e">
        <f>NA()</f>
        <v>#N/A</v>
      </c>
      <c r="N50" s="161" t="e">
        <f>NA()</f>
        <v>#N/A</v>
      </c>
      <c r="O50" s="161">
        <f>IF(ISNUMBER('実質公債費比率（分子）の構造'!O$53),'実質公債費比率（分子）の構造'!O$53,NA())</f>
        <v>-5186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146795</v>
      </c>
      <c r="E56" s="160"/>
      <c r="F56" s="160"/>
      <c r="G56" s="160">
        <f>'将来負担比率（分子）の構造'!J$52</f>
        <v>139625</v>
      </c>
      <c r="H56" s="160"/>
      <c r="I56" s="160"/>
      <c r="J56" s="160">
        <f>'将来負担比率（分子）の構造'!K$52</f>
        <v>129229</v>
      </c>
      <c r="K56" s="160"/>
      <c r="L56" s="160"/>
      <c r="M56" s="160">
        <f>'将来負担比率（分子）の構造'!L$52</f>
        <v>118959</v>
      </c>
      <c r="N56" s="160"/>
      <c r="O56" s="160"/>
      <c r="P56" s="160">
        <f>'将来負担比率（分子）の構造'!M$52</f>
        <v>109191</v>
      </c>
    </row>
    <row r="57" spans="1:16" x14ac:dyDescent="0.15">
      <c r="A57" s="160" t="s">
        <v>35</v>
      </c>
      <c r="B57" s="160"/>
      <c r="C57" s="160"/>
      <c r="D57" s="160">
        <f>'将来負担比率（分子）の構造'!I$51</f>
        <v>17188</v>
      </c>
      <c r="E57" s="160"/>
      <c r="F57" s="160"/>
      <c r="G57" s="160">
        <f>'将来負担比率（分子）の構造'!J$51</f>
        <v>9058</v>
      </c>
      <c r="H57" s="160"/>
      <c r="I57" s="160"/>
      <c r="J57" s="160">
        <f>'将来負担比率（分子）の構造'!K$51</f>
        <v>3267</v>
      </c>
      <c r="K57" s="160"/>
      <c r="L57" s="160"/>
      <c r="M57" s="160">
        <f>'将来負担比率（分子）の構造'!L$51</f>
        <v>2993</v>
      </c>
      <c r="N57" s="160"/>
      <c r="O57" s="160"/>
      <c r="P57" s="160">
        <f>'将来負担比率（分子）の構造'!M$51</f>
        <v>2631</v>
      </c>
    </row>
    <row r="58" spans="1:16" x14ac:dyDescent="0.15">
      <c r="A58" s="160" t="s">
        <v>34</v>
      </c>
      <c r="B58" s="160"/>
      <c r="C58" s="160"/>
      <c r="D58" s="160">
        <f>'将来負担比率（分子）の構造'!I$50</f>
        <v>110882</v>
      </c>
      <c r="E58" s="160"/>
      <c r="F58" s="160"/>
      <c r="G58" s="160">
        <f>'将来負担比率（分子）の構造'!J$50</f>
        <v>121436</v>
      </c>
      <c r="H58" s="160"/>
      <c r="I58" s="160"/>
      <c r="J58" s="160">
        <f>'将来負担比率（分子）の構造'!K$50</f>
        <v>137383</v>
      </c>
      <c r="K58" s="160"/>
      <c r="L58" s="160"/>
      <c r="M58" s="160">
        <f>'将来負担比率（分子）の構造'!L$50</f>
        <v>144411</v>
      </c>
      <c r="N58" s="160"/>
      <c r="O58" s="160"/>
      <c r="P58" s="160">
        <f>'将来負担比率（分子）の構造'!M$50</f>
        <v>157784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152</v>
      </c>
      <c r="C61" s="160"/>
      <c r="D61" s="160"/>
      <c r="E61" s="160">
        <f>'将来負担比率（分子）の構造'!J$46</f>
        <v>135</v>
      </c>
      <c r="F61" s="160"/>
      <c r="G61" s="160"/>
      <c r="H61" s="160">
        <f>'将来負担比率（分子）の構造'!K$46</f>
        <v>119</v>
      </c>
      <c r="I61" s="160"/>
      <c r="J61" s="160"/>
      <c r="K61" s="160">
        <f>'将来負担比率（分子）の構造'!L$46</f>
        <v>102</v>
      </c>
      <c r="L61" s="160"/>
      <c r="M61" s="160"/>
      <c r="N61" s="160">
        <f>'将来負担比率（分子）の構造'!M$46</f>
        <v>86</v>
      </c>
      <c r="O61" s="160"/>
      <c r="P61" s="160"/>
    </row>
    <row r="62" spans="1:16" x14ac:dyDescent="0.15">
      <c r="A62" s="160" t="s">
        <v>28</v>
      </c>
      <c r="B62" s="160">
        <f>'将来負担比率（分子）の構造'!I$45</f>
        <v>31796</v>
      </c>
      <c r="C62" s="160"/>
      <c r="D62" s="160"/>
      <c r="E62" s="160">
        <f>'将来負担比率（分子）の構造'!J$45</f>
        <v>31639</v>
      </c>
      <c r="F62" s="160"/>
      <c r="G62" s="160"/>
      <c r="H62" s="160">
        <f>'将来負担比率（分子）の構造'!K$45</f>
        <v>27503</v>
      </c>
      <c r="I62" s="160"/>
      <c r="J62" s="160"/>
      <c r="K62" s="160">
        <f>'将来負担比率（分子）の構造'!L$45</f>
        <v>27288</v>
      </c>
      <c r="L62" s="160"/>
      <c r="M62" s="160"/>
      <c r="N62" s="160">
        <f>'将来負担比率（分子）の構造'!M$45</f>
        <v>25856</v>
      </c>
      <c r="O62" s="160"/>
      <c r="P62" s="160"/>
    </row>
    <row r="63" spans="1:16" x14ac:dyDescent="0.15">
      <c r="A63" s="160" t="s">
        <v>27</v>
      </c>
      <c r="B63" s="160">
        <f>'将来負担比率（分子）の構造'!I$44</f>
        <v>2028</v>
      </c>
      <c r="C63" s="160"/>
      <c r="D63" s="160"/>
      <c r="E63" s="160">
        <f>'将来負担比率（分子）の構造'!J$44</f>
        <v>1901</v>
      </c>
      <c r="F63" s="160"/>
      <c r="G63" s="160"/>
      <c r="H63" s="160">
        <f>'将来負担比率（分子）の構造'!K$44</f>
        <v>1784</v>
      </c>
      <c r="I63" s="160"/>
      <c r="J63" s="160"/>
      <c r="K63" s="160">
        <f>'将来負担比率（分子）の構造'!L$44</f>
        <v>1911</v>
      </c>
      <c r="L63" s="160"/>
      <c r="M63" s="160"/>
      <c r="N63" s="160">
        <f>'将来負担比率（分子）の構造'!M$44</f>
        <v>2266</v>
      </c>
      <c r="O63" s="160"/>
      <c r="P63" s="160"/>
    </row>
    <row r="64" spans="1:16" x14ac:dyDescent="0.15">
      <c r="A64" s="160" t="s">
        <v>26</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25</v>
      </c>
      <c r="B65" s="160">
        <f>'将来負担比率（分子）の構造'!I$42</f>
        <v>20483</v>
      </c>
      <c r="C65" s="160"/>
      <c r="D65" s="160"/>
      <c r="E65" s="160">
        <f>'将来負担比率（分子）の構造'!J$42</f>
        <v>12025</v>
      </c>
      <c r="F65" s="160"/>
      <c r="G65" s="160"/>
      <c r="H65" s="160">
        <f>'将来負担比率（分子）の構造'!K$42</f>
        <v>5910</v>
      </c>
      <c r="I65" s="160"/>
      <c r="J65" s="160"/>
      <c r="K65" s="160">
        <f>'将来負担比率（分子）の構造'!L$42</f>
        <v>5370</v>
      </c>
      <c r="L65" s="160"/>
      <c r="M65" s="160"/>
      <c r="N65" s="160">
        <f>'将来負担比率（分子）の構造'!M$42</f>
        <v>4724</v>
      </c>
      <c r="O65" s="160"/>
      <c r="P65" s="160"/>
    </row>
    <row r="66" spans="1:16" x14ac:dyDescent="0.15">
      <c r="A66" s="160" t="s">
        <v>24</v>
      </c>
      <c r="B66" s="160">
        <f>'将来負担比率（分子）の構造'!I$41</f>
        <v>60288</v>
      </c>
      <c r="C66" s="160"/>
      <c r="D66" s="160"/>
      <c r="E66" s="160">
        <f>'将来負担比率（分子）の構造'!J$41</f>
        <v>55587</v>
      </c>
      <c r="F66" s="160"/>
      <c r="G66" s="160"/>
      <c r="H66" s="160">
        <f>'将来負担比率（分子）の構造'!K$41</f>
        <v>48835</v>
      </c>
      <c r="I66" s="160"/>
      <c r="J66" s="160"/>
      <c r="K66" s="160">
        <f>'将来負担比率（分子）の構造'!L$41</f>
        <v>45329</v>
      </c>
      <c r="L66" s="160"/>
      <c r="M66" s="160"/>
      <c r="N66" s="160">
        <f>'将来負担比率（分子）の構造'!M$41</f>
        <v>41606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32370</v>
      </c>
      <c r="C72" s="164">
        <f>基金残高に係る経年分析!G55</f>
        <v>31771</v>
      </c>
      <c r="D72" s="164">
        <f>基金残高に係る経年分析!H55</f>
        <v>33876</v>
      </c>
    </row>
    <row r="73" spans="1:16" x14ac:dyDescent="0.15">
      <c r="A73" s="163" t="s">
        <v>71</v>
      </c>
      <c r="B73" s="164">
        <f>基金残高に係る経年分析!F56</f>
        <v>7063</v>
      </c>
      <c r="C73" s="164">
        <f>基金残高に係る経年分析!G56</f>
        <v>6814</v>
      </c>
      <c r="D73" s="164">
        <f>基金残高に係る経年分析!H56</f>
        <v>6562</v>
      </c>
    </row>
    <row r="74" spans="1:16" x14ac:dyDescent="0.15">
      <c r="A74" s="163" t="s">
        <v>72</v>
      </c>
      <c r="B74" s="164">
        <f>基金残高に係る経年分析!F57</f>
        <v>93499</v>
      </c>
      <c r="C74" s="164">
        <f>基金残高に係る経年分析!G57</f>
        <v>100980</v>
      </c>
      <c r="D74" s="164">
        <f>基金残高に係る経年分析!H57</f>
        <v>111893</v>
      </c>
    </row>
  </sheetData>
  <sheetProtection algorithmName="SHA-512" hashValue="rgNnfan3uyBf2zm64Fg+DYFb/nQgBuLgqrT0YEEa5g6Vt/vr/TX3e3u+bUaAhop8ipPqv3A2LawGvIMWtwewMQ==" saltValue="1XIFAARwh2HZ30P/tPFT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47924343</v>
      </c>
      <c r="S5" s="707"/>
      <c r="T5" s="707"/>
      <c r="U5" s="707"/>
      <c r="V5" s="707"/>
      <c r="W5" s="707"/>
      <c r="X5" s="707"/>
      <c r="Y5" s="753"/>
      <c r="Z5" s="771">
        <v>17.2</v>
      </c>
      <c r="AA5" s="771"/>
      <c r="AB5" s="771"/>
      <c r="AC5" s="771"/>
      <c r="AD5" s="772">
        <v>47924343</v>
      </c>
      <c r="AE5" s="772"/>
      <c r="AF5" s="772"/>
      <c r="AG5" s="772"/>
      <c r="AH5" s="772"/>
      <c r="AI5" s="772"/>
      <c r="AJ5" s="772"/>
      <c r="AK5" s="772"/>
      <c r="AL5" s="754">
        <v>28.7</v>
      </c>
      <c r="AM5" s="723"/>
      <c r="AN5" s="723"/>
      <c r="AO5" s="755"/>
      <c r="AP5" s="740" t="s">
        <v>222</v>
      </c>
      <c r="AQ5" s="741"/>
      <c r="AR5" s="741"/>
      <c r="AS5" s="741"/>
      <c r="AT5" s="741"/>
      <c r="AU5" s="741"/>
      <c r="AV5" s="741"/>
      <c r="AW5" s="741"/>
      <c r="AX5" s="741"/>
      <c r="AY5" s="741"/>
      <c r="AZ5" s="741"/>
      <c r="BA5" s="741"/>
      <c r="BB5" s="741"/>
      <c r="BC5" s="741"/>
      <c r="BD5" s="741"/>
      <c r="BE5" s="741"/>
      <c r="BF5" s="742"/>
      <c r="BG5" s="641">
        <v>47924343</v>
      </c>
      <c r="BH5" s="644"/>
      <c r="BI5" s="644"/>
      <c r="BJ5" s="644"/>
      <c r="BK5" s="644"/>
      <c r="BL5" s="644"/>
      <c r="BM5" s="644"/>
      <c r="BN5" s="645"/>
      <c r="BO5" s="703">
        <v>100</v>
      </c>
      <c r="BP5" s="703"/>
      <c r="BQ5" s="703"/>
      <c r="BR5" s="703"/>
      <c r="BS5" s="704" t="s">
        <v>140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996628</v>
      </c>
      <c r="S6" s="644"/>
      <c r="T6" s="644"/>
      <c r="U6" s="644"/>
      <c r="V6" s="644"/>
      <c r="W6" s="644"/>
      <c r="X6" s="644"/>
      <c r="Y6" s="645"/>
      <c r="Z6" s="703">
        <v>0.4</v>
      </c>
      <c r="AA6" s="703"/>
      <c r="AB6" s="703"/>
      <c r="AC6" s="703"/>
      <c r="AD6" s="704">
        <v>996628</v>
      </c>
      <c r="AE6" s="704"/>
      <c r="AF6" s="704"/>
      <c r="AG6" s="704"/>
      <c r="AH6" s="704"/>
      <c r="AI6" s="704"/>
      <c r="AJ6" s="704"/>
      <c r="AK6" s="704"/>
      <c r="AL6" s="646">
        <v>0.6</v>
      </c>
      <c r="AM6" s="647"/>
      <c r="AN6" s="647"/>
      <c r="AO6" s="705"/>
      <c r="AP6" s="638" t="s">
        <v>227</v>
      </c>
      <c r="AQ6" s="639"/>
      <c r="AR6" s="639"/>
      <c r="AS6" s="639"/>
      <c r="AT6" s="639"/>
      <c r="AU6" s="639"/>
      <c r="AV6" s="639"/>
      <c r="AW6" s="639"/>
      <c r="AX6" s="639"/>
      <c r="AY6" s="639"/>
      <c r="AZ6" s="639"/>
      <c r="BA6" s="639"/>
      <c r="BB6" s="639"/>
      <c r="BC6" s="639"/>
      <c r="BD6" s="639"/>
      <c r="BE6" s="639"/>
      <c r="BF6" s="640"/>
      <c r="BG6" s="641">
        <v>47924343</v>
      </c>
      <c r="BH6" s="644"/>
      <c r="BI6" s="644"/>
      <c r="BJ6" s="644"/>
      <c r="BK6" s="644"/>
      <c r="BL6" s="644"/>
      <c r="BM6" s="644"/>
      <c r="BN6" s="645"/>
      <c r="BO6" s="703">
        <v>100</v>
      </c>
      <c r="BP6" s="703"/>
      <c r="BQ6" s="703"/>
      <c r="BR6" s="703"/>
      <c r="BS6" s="704" t="s">
        <v>170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903429</v>
      </c>
      <c r="CS6" s="644"/>
      <c r="CT6" s="644"/>
      <c r="CU6" s="644"/>
      <c r="CV6" s="644"/>
      <c r="CW6" s="644"/>
      <c r="CX6" s="644"/>
      <c r="CY6" s="645"/>
      <c r="CZ6" s="754">
        <v>0.3</v>
      </c>
      <c r="DA6" s="723"/>
      <c r="DB6" s="723"/>
      <c r="DC6" s="757"/>
      <c r="DD6" s="649" t="s">
        <v>170</v>
      </c>
      <c r="DE6" s="644"/>
      <c r="DF6" s="644"/>
      <c r="DG6" s="644"/>
      <c r="DH6" s="644"/>
      <c r="DI6" s="644"/>
      <c r="DJ6" s="644"/>
      <c r="DK6" s="644"/>
      <c r="DL6" s="644"/>
      <c r="DM6" s="644"/>
      <c r="DN6" s="644"/>
      <c r="DO6" s="644"/>
      <c r="DP6" s="645"/>
      <c r="DQ6" s="649">
        <v>902985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175244</v>
      </c>
      <c r="S7" s="644"/>
      <c r="T7" s="644"/>
      <c r="U7" s="644"/>
      <c r="V7" s="644"/>
      <c r="W7" s="644"/>
      <c r="X7" s="644"/>
      <c r="Y7" s="645"/>
      <c r="Z7" s="703">
        <v>0.1</v>
      </c>
      <c r="AA7" s="703"/>
      <c r="AB7" s="703"/>
      <c r="AC7" s="703"/>
      <c r="AD7" s="704">
        <v>175244</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42627071</v>
      </c>
      <c r="BH7" s="644"/>
      <c r="BI7" s="644"/>
      <c r="BJ7" s="644"/>
      <c r="BK7" s="644"/>
      <c r="BL7" s="644"/>
      <c r="BM7" s="644"/>
      <c r="BN7" s="645"/>
      <c r="BO7" s="703">
        <v>88.9</v>
      </c>
      <c r="BP7" s="703"/>
      <c r="BQ7" s="703"/>
      <c r="BR7" s="703"/>
      <c r="BS7" s="704" t="s">
        <v>170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18623305</v>
      </c>
      <c r="CS7" s="644"/>
      <c r="CT7" s="644"/>
      <c r="CU7" s="644"/>
      <c r="CV7" s="644"/>
      <c r="CW7" s="644"/>
      <c r="CX7" s="644"/>
      <c r="CY7" s="645"/>
      <c r="CZ7" s="703">
        <v>6.9</v>
      </c>
      <c r="DA7" s="703"/>
      <c r="DB7" s="703"/>
      <c r="DC7" s="703"/>
      <c r="DD7" s="649">
        <v>1360057</v>
      </c>
      <c r="DE7" s="644"/>
      <c r="DF7" s="644"/>
      <c r="DG7" s="644"/>
      <c r="DH7" s="644"/>
      <c r="DI7" s="644"/>
      <c r="DJ7" s="644"/>
      <c r="DK7" s="644"/>
      <c r="DL7" s="644"/>
      <c r="DM7" s="644"/>
      <c r="DN7" s="644"/>
      <c r="DO7" s="644"/>
      <c r="DP7" s="645"/>
      <c r="DQ7" s="649">
        <v>16290499</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722391</v>
      </c>
      <c r="S8" s="644"/>
      <c r="T8" s="644"/>
      <c r="U8" s="644"/>
      <c r="V8" s="644"/>
      <c r="W8" s="644"/>
      <c r="X8" s="644"/>
      <c r="Y8" s="645"/>
      <c r="Z8" s="703">
        <v>0.3</v>
      </c>
      <c r="AA8" s="703"/>
      <c r="AB8" s="703"/>
      <c r="AC8" s="703"/>
      <c r="AD8" s="704">
        <v>722391</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1168448</v>
      </c>
      <c r="BH8" s="644"/>
      <c r="BI8" s="644"/>
      <c r="BJ8" s="644"/>
      <c r="BK8" s="644"/>
      <c r="BL8" s="644"/>
      <c r="BM8" s="644"/>
      <c r="BN8" s="645"/>
      <c r="BO8" s="703">
        <v>2.4</v>
      </c>
      <c r="BP8" s="703"/>
      <c r="BQ8" s="703"/>
      <c r="BR8" s="703"/>
      <c r="BS8" s="649" t="s">
        <v>140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159039647</v>
      </c>
      <c r="CS8" s="644"/>
      <c r="CT8" s="644"/>
      <c r="CU8" s="644"/>
      <c r="CV8" s="644"/>
      <c r="CW8" s="644"/>
      <c r="CX8" s="644"/>
      <c r="CY8" s="645"/>
      <c r="CZ8" s="703">
        <v>58.6</v>
      </c>
      <c r="DA8" s="703"/>
      <c r="DB8" s="703"/>
      <c r="DC8" s="703"/>
      <c r="DD8" s="649">
        <v>4989625</v>
      </c>
      <c r="DE8" s="644"/>
      <c r="DF8" s="644"/>
      <c r="DG8" s="644"/>
      <c r="DH8" s="644"/>
      <c r="DI8" s="644"/>
      <c r="DJ8" s="644"/>
      <c r="DK8" s="644"/>
      <c r="DL8" s="644"/>
      <c r="DM8" s="644"/>
      <c r="DN8" s="644"/>
      <c r="DO8" s="644"/>
      <c r="DP8" s="645"/>
      <c r="DQ8" s="649">
        <v>78445207</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725227</v>
      </c>
      <c r="S9" s="644"/>
      <c r="T9" s="644"/>
      <c r="U9" s="644"/>
      <c r="V9" s="644"/>
      <c r="W9" s="644"/>
      <c r="X9" s="644"/>
      <c r="Y9" s="645"/>
      <c r="Z9" s="703">
        <v>0.3</v>
      </c>
      <c r="AA9" s="703"/>
      <c r="AB9" s="703"/>
      <c r="AC9" s="703"/>
      <c r="AD9" s="704">
        <v>725227</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41458623</v>
      </c>
      <c r="BH9" s="644"/>
      <c r="BI9" s="644"/>
      <c r="BJ9" s="644"/>
      <c r="BK9" s="644"/>
      <c r="BL9" s="644"/>
      <c r="BM9" s="644"/>
      <c r="BN9" s="645"/>
      <c r="BO9" s="703">
        <v>86.5</v>
      </c>
      <c r="BP9" s="703"/>
      <c r="BQ9" s="703"/>
      <c r="BR9" s="703"/>
      <c r="BS9" s="649" t="s">
        <v>140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15187036</v>
      </c>
      <c r="CS9" s="644"/>
      <c r="CT9" s="644"/>
      <c r="CU9" s="644"/>
      <c r="CV9" s="644"/>
      <c r="CW9" s="644"/>
      <c r="CX9" s="644"/>
      <c r="CY9" s="645"/>
      <c r="CZ9" s="703">
        <v>5.6</v>
      </c>
      <c r="DA9" s="703"/>
      <c r="DB9" s="703"/>
      <c r="DC9" s="703"/>
      <c r="DD9" s="649">
        <v>25030</v>
      </c>
      <c r="DE9" s="644"/>
      <c r="DF9" s="644"/>
      <c r="DG9" s="644"/>
      <c r="DH9" s="644"/>
      <c r="DI9" s="644"/>
      <c r="DJ9" s="644"/>
      <c r="DK9" s="644"/>
      <c r="DL9" s="644"/>
      <c r="DM9" s="644"/>
      <c r="DN9" s="644"/>
      <c r="DO9" s="644"/>
      <c r="DP9" s="645"/>
      <c r="DQ9" s="649">
        <v>13102413</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170</v>
      </c>
      <c r="AA10" s="703"/>
      <c r="AB10" s="703"/>
      <c r="AC10" s="703"/>
      <c r="AD10" s="704" t="s">
        <v>239</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t="s">
        <v>140</v>
      </c>
      <c r="BH10" s="644"/>
      <c r="BI10" s="644"/>
      <c r="BJ10" s="644"/>
      <c r="BK10" s="644"/>
      <c r="BL10" s="644"/>
      <c r="BM10" s="644"/>
      <c r="BN10" s="645"/>
      <c r="BO10" s="703" t="s">
        <v>170</v>
      </c>
      <c r="BP10" s="703"/>
      <c r="BQ10" s="703"/>
      <c r="BR10" s="703"/>
      <c r="BS10" s="649" t="s">
        <v>140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385473</v>
      </c>
      <c r="CS10" s="644"/>
      <c r="CT10" s="644"/>
      <c r="CU10" s="644"/>
      <c r="CV10" s="644"/>
      <c r="CW10" s="644"/>
      <c r="CX10" s="644"/>
      <c r="CY10" s="645"/>
      <c r="CZ10" s="703">
        <v>0.1</v>
      </c>
      <c r="DA10" s="703"/>
      <c r="DB10" s="703"/>
      <c r="DC10" s="703"/>
      <c r="DD10" s="649">
        <v>5327</v>
      </c>
      <c r="DE10" s="644"/>
      <c r="DF10" s="644"/>
      <c r="DG10" s="644"/>
      <c r="DH10" s="644"/>
      <c r="DI10" s="644"/>
      <c r="DJ10" s="644"/>
      <c r="DK10" s="644"/>
      <c r="DL10" s="644"/>
      <c r="DM10" s="644"/>
      <c r="DN10" s="644"/>
      <c r="DO10" s="644"/>
      <c r="DP10" s="645"/>
      <c r="DQ10" s="649">
        <v>260251</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140</v>
      </c>
      <c r="S11" s="644"/>
      <c r="T11" s="644"/>
      <c r="U11" s="644"/>
      <c r="V11" s="644"/>
      <c r="W11" s="644"/>
      <c r="X11" s="644"/>
      <c r="Y11" s="645"/>
      <c r="Z11" s="703" t="s">
        <v>239</v>
      </c>
      <c r="AA11" s="703"/>
      <c r="AB11" s="703"/>
      <c r="AC11" s="703"/>
      <c r="AD11" s="704" t="s">
        <v>140</v>
      </c>
      <c r="AE11" s="704"/>
      <c r="AF11" s="704"/>
      <c r="AG11" s="704"/>
      <c r="AH11" s="704"/>
      <c r="AI11" s="704"/>
      <c r="AJ11" s="704"/>
      <c r="AK11" s="704"/>
      <c r="AL11" s="646" t="s">
        <v>140</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t="s">
        <v>170</v>
      </c>
      <c r="BH11" s="644"/>
      <c r="BI11" s="644"/>
      <c r="BJ11" s="644"/>
      <c r="BK11" s="644"/>
      <c r="BL11" s="644"/>
      <c r="BM11" s="644"/>
      <c r="BN11" s="645"/>
      <c r="BO11" s="703" t="s">
        <v>140</v>
      </c>
      <c r="BP11" s="703"/>
      <c r="BQ11" s="703"/>
      <c r="BR11" s="703"/>
      <c r="BS11" s="649" t="s">
        <v>140</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94511</v>
      </c>
      <c r="CS11" s="644"/>
      <c r="CT11" s="644"/>
      <c r="CU11" s="644"/>
      <c r="CV11" s="644"/>
      <c r="CW11" s="644"/>
      <c r="CX11" s="644"/>
      <c r="CY11" s="645"/>
      <c r="CZ11" s="703">
        <v>0</v>
      </c>
      <c r="DA11" s="703"/>
      <c r="DB11" s="703"/>
      <c r="DC11" s="703"/>
      <c r="DD11" s="649">
        <v>41</v>
      </c>
      <c r="DE11" s="644"/>
      <c r="DF11" s="644"/>
      <c r="DG11" s="644"/>
      <c r="DH11" s="644"/>
      <c r="DI11" s="644"/>
      <c r="DJ11" s="644"/>
      <c r="DK11" s="644"/>
      <c r="DL11" s="644"/>
      <c r="DM11" s="644"/>
      <c r="DN11" s="644"/>
      <c r="DO11" s="644"/>
      <c r="DP11" s="645"/>
      <c r="DQ11" s="649">
        <v>75218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13664189</v>
      </c>
      <c r="S12" s="644"/>
      <c r="T12" s="644"/>
      <c r="U12" s="644"/>
      <c r="V12" s="644"/>
      <c r="W12" s="644"/>
      <c r="X12" s="644"/>
      <c r="Y12" s="645"/>
      <c r="Z12" s="703">
        <v>4.9000000000000004</v>
      </c>
      <c r="AA12" s="703"/>
      <c r="AB12" s="703"/>
      <c r="AC12" s="703"/>
      <c r="AD12" s="704">
        <v>13664189</v>
      </c>
      <c r="AE12" s="704"/>
      <c r="AF12" s="704"/>
      <c r="AG12" s="704"/>
      <c r="AH12" s="704"/>
      <c r="AI12" s="704"/>
      <c r="AJ12" s="704"/>
      <c r="AK12" s="704"/>
      <c r="AL12" s="646">
        <v>8.1999999999999993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t="s">
        <v>140</v>
      </c>
      <c r="BH12" s="644"/>
      <c r="BI12" s="644"/>
      <c r="BJ12" s="644"/>
      <c r="BK12" s="644"/>
      <c r="BL12" s="644"/>
      <c r="BM12" s="644"/>
      <c r="BN12" s="645"/>
      <c r="BO12" s="703" t="s">
        <v>140</v>
      </c>
      <c r="BP12" s="703"/>
      <c r="BQ12" s="703"/>
      <c r="BR12" s="703"/>
      <c r="BS12" s="649" t="s">
        <v>239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1589105</v>
      </c>
      <c r="CS12" s="644"/>
      <c r="CT12" s="644"/>
      <c r="CU12" s="644"/>
      <c r="CV12" s="644"/>
      <c r="CW12" s="644"/>
      <c r="CX12" s="644"/>
      <c r="CY12" s="645"/>
      <c r="CZ12" s="703">
        <v>0.6</v>
      </c>
      <c r="DA12" s="703"/>
      <c r="DB12" s="703"/>
      <c r="DC12" s="703"/>
      <c r="DD12" s="649">
        <v>5725</v>
      </c>
      <c r="DE12" s="644"/>
      <c r="DF12" s="644"/>
      <c r="DG12" s="644"/>
      <c r="DH12" s="644"/>
      <c r="DI12" s="644"/>
      <c r="DJ12" s="644"/>
      <c r="DK12" s="644"/>
      <c r="DL12" s="644"/>
      <c r="DM12" s="644"/>
      <c r="DN12" s="644"/>
      <c r="DO12" s="644"/>
      <c r="DP12" s="645"/>
      <c r="DQ12" s="649">
        <v>1535291</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2358</v>
      </c>
      <c r="S13" s="644"/>
      <c r="T13" s="644"/>
      <c r="U13" s="644"/>
      <c r="V13" s="644"/>
      <c r="W13" s="644"/>
      <c r="X13" s="644"/>
      <c r="Y13" s="645"/>
      <c r="Z13" s="703">
        <v>0</v>
      </c>
      <c r="AA13" s="703"/>
      <c r="AB13" s="703"/>
      <c r="AC13" s="703"/>
      <c r="AD13" s="704">
        <v>2358</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t="s">
        <v>170</v>
      </c>
      <c r="BH13" s="644"/>
      <c r="BI13" s="644"/>
      <c r="BJ13" s="644"/>
      <c r="BK13" s="644"/>
      <c r="BL13" s="644"/>
      <c r="BM13" s="644"/>
      <c r="BN13" s="645"/>
      <c r="BO13" s="703" t="s">
        <v>140</v>
      </c>
      <c r="BP13" s="703"/>
      <c r="BQ13" s="703"/>
      <c r="BR13" s="703"/>
      <c r="BS13" s="649" t="s">
        <v>170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18918595</v>
      </c>
      <c r="CS13" s="644"/>
      <c r="CT13" s="644"/>
      <c r="CU13" s="644"/>
      <c r="CV13" s="644"/>
      <c r="CW13" s="644"/>
      <c r="CX13" s="644"/>
      <c r="CY13" s="645"/>
      <c r="CZ13" s="703">
        <v>7</v>
      </c>
      <c r="DA13" s="703"/>
      <c r="DB13" s="703"/>
      <c r="DC13" s="703"/>
      <c r="DD13" s="649">
        <v>9936464</v>
      </c>
      <c r="DE13" s="644"/>
      <c r="DF13" s="644"/>
      <c r="DG13" s="644"/>
      <c r="DH13" s="644"/>
      <c r="DI13" s="644"/>
      <c r="DJ13" s="644"/>
      <c r="DK13" s="644"/>
      <c r="DL13" s="644"/>
      <c r="DM13" s="644"/>
      <c r="DN13" s="644"/>
      <c r="DO13" s="644"/>
      <c r="DP13" s="645"/>
      <c r="DQ13" s="649">
        <v>11693171</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140</v>
      </c>
      <c r="S14" s="644"/>
      <c r="T14" s="644"/>
      <c r="U14" s="644"/>
      <c r="V14" s="644"/>
      <c r="W14" s="644"/>
      <c r="X14" s="644"/>
      <c r="Y14" s="645"/>
      <c r="Z14" s="703" t="s">
        <v>140</v>
      </c>
      <c r="AA14" s="703"/>
      <c r="AB14" s="703"/>
      <c r="AC14" s="703"/>
      <c r="AD14" s="704" t="s">
        <v>239</v>
      </c>
      <c r="AE14" s="704"/>
      <c r="AF14" s="704"/>
      <c r="AG14" s="704"/>
      <c r="AH14" s="704"/>
      <c r="AI14" s="704"/>
      <c r="AJ14" s="704"/>
      <c r="AK14" s="704"/>
      <c r="AL14" s="646" t="s">
        <v>239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460736</v>
      </c>
      <c r="BH14" s="644"/>
      <c r="BI14" s="644"/>
      <c r="BJ14" s="644"/>
      <c r="BK14" s="644"/>
      <c r="BL14" s="644"/>
      <c r="BM14" s="644"/>
      <c r="BN14" s="645"/>
      <c r="BO14" s="703">
        <v>1</v>
      </c>
      <c r="BP14" s="703"/>
      <c r="BQ14" s="703"/>
      <c r="BR14" s="703"/>
      <c r="BS14" s="649" t="s">
        <v>140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855030</v>
      </c>
      <c r="CS14" s="644"/>
      <c r="CT14" s="644"/>
      <c r="CU14" s="644"/>
      <c r="CV14" s="644"/>
      <c r="CW14" s="644"/>
      <c r="CX14" s="644"/>
      <c r="CY14" s="645"/>
      <c r="CZ14" s="703">
        <v>0.3</v>
      </c>
      <c r="DA14" s="703"/>
      <c r="DB14" s="703"/>
      <c r="DC14" s="703"/>
      <c r="DD14" s="649">
        <v>151025</v>
      </c>
      <c r="DE14" s="644"/>
      <c r="DF14" s="644"/>
      <c r="DG14" s="644"/>
      <c r="DH14" s="644"/>
      <c r="DI14" s="644"/>
      <c r="DJ14" s="644"/>
      <c r="DK14" s="644"/>
      <c r="DL14" s="644"/>
      <c r="DM14" s="644"/>
      <c r="DN14" s="644"/>
      <c r="DO14" s="644"/>
      <c r="DP14" s="645"/>
      <c r="DQ14" s="649">
        <v>810772</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572632</v>
      </c>
      <c r="S15" s="644"/>
      <c r="T15" s="644"/>
      <c r="U15" s="644"/>
      <c r="V15" s="644"/>
      <c r="W15" s="644"/>
      <c r="X15" s="644"/>
      <c r="Y15" s="645"/>
      <c r="Z15" s="703">
        <v>0.2</v>
      </c>
      <c r="AA15" s="703"/>
      <c r="AB15" s="703"/>
      <c r="AC15" s="703"/>
      <c r="AD15" s="704">
        <v>572632</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4836536</v>
      </c>
      <c r="BH15" s="644"/>
      <c r="BI15" s="644"/>
      <c r="BJ15" s="644"/>
      <c r="BK15" s="644"/>
      <c r="BL15" s="644"/>
      <c r="BM15" s="644"/>
      <c r="BN15" s="645"/>
      <c r="BO15" s="703">
        <v>10.1</v>
      </c>
      <c r="BP15" s="703"/>
      <c r="BQ15" s="703"/>
      <c r="BR15" s="703"/>
      <c r="BS15" s="649" t="s">
        <v>140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49509395</v>
      </c>
      <c r="CS15" s="644"/>
      <c r="CT15" s="644"/>
      <c r="CU15" s="644"/>
      <c r="CV15" s="644"/>
      <c r="CW15" s="644"/>
      <c r="CX15" s="644"/>
      <c r="CY15" s="645"/>
      <c r="CZ15" s="703">
        <v>18.2</v>
      </c>
      <c r="DA15" s="703"/>
      <c r="DB15" s="703"/>
      <c r="DC15" s="703"/>
      <c r="DD15" s="649">
        <v>15010234</v>
      </c>
      <c r="DE15" s="644"/>
      <c r="DF15" s="644"/>
      <c r="DG15" s="644"/>
      <c r="DH15" s="644"/>
      <c r="DI15" s="644"/>
      <c r="DJ15" s="644"/>
      <c r="DK15" s="644"/>
      <c r="DL15" s="644"/>
      <c r="DM15" s="644"/>
      <c r="DN15" s="644"/>
      <c r="DO15" s="644"/>
      <c r="DP15" s="645"/>
      <c r="DQ15" s="649">
        <v>37935862</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239</v>
      </c>
      <c r="S16" s="644"/>
      <c r="T16" s="644"/>
      <c r="U16" s="644"/>
      <c r="V16" s="644"/>
      <c r="W16" s="644"/>
      <c r="X16" s="644"/>
      <c r="Y16" s="645"/>
      <c r="Z16" s="703" t="s">
        <v>170</v>
      </c>
      <c r="AA16" s="703"/>
      <c r="AB16" s="703"/>
      <c r="AC16" s="703"/>
      <c r="AD16" s="704" t="s">
        <v>239</v>
      </c>
      <c r="AE16" s="704"/>
      <c r="AF16" s="704"/>
      <c r="AG16" s="704"/>
      <c r="AH16" s="704"/>
      <c r="AI16" s="704"/>
      <c r="AJ16" s="704"/>
      <c r="AK16" s="704"/>
      <c r="AL16" s="646" t="s">
        <v>239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140</v>
      </c>
      <c r="BH16" s="644"/>
      <c r="BI16" s="644"/>
      <c r="BJ16" s="644"/>
      <c r="BK16" s="644"/>
      <c r="BL16" s="644"/>
      <c r="BM16" s="644"/>
      <c r="BN16" s="645"/>
      <c r="BO16" s="703" t="s">
        <v>170</v>
      </c>
      <c r="BP16" s="703"/>
      <c r="BQ16" s="703"/>
      <c r="BR16" s="703"/>
      <c r="BS16" s="649" t="s">
        <v>170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239</v>
      </c>
      <c r="CS16" s="644"/>
      <c r="CT16" s="644"/>
      <c r="CU16" s="644"/>
      <c r="CV16" s="644"/>
      <c r="CW16" s="644"/>
      <c r="CX16" s="644"/>
      <c r="CY16" s="645"/>
      <c r="CZ16" s="703" t="s">
        <v>140</v>
      </c>
      <c r="DA16" s="703"/>
      <c r="DB16" s="703"/>
      <c r="DC16" s="703"/>
      <c r="DD16" s="649" t="s">
        <v>239</v>
      </c>
      <c r="DE16" s="644"/>
      <c r="DF16" s="644"/>
      <c r="DG16" s="644"/>
      <c r="DH16" s="644"/>
      <c r="DI16" s="644"/>
      <c r="DJ16" s="644"/>
      <c r="DK16" s="644"/>
      <c r="DL16" s="644"/>
      <c r="DM16" s="644"/>
      <c r="DN16" s="644"/>
      <c r="DO16" s="644"/>
      <c r="DP16" s="645"/>
      <c r="DQ16" s="649" t="s">
        <v>170</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554482</v>
      </c>
      <c r="S17" s="644"/>
      <c r="T17" s="644"/>
      <c r="U17" s="644"/>
      <c r="V17" s="644"/>
      <c r="W17" s="644"/>
      <c r="X17" s="644"/>
      <c r="Y17" s="645"/>
      <c r="Z17" s="703">
        <v>0.2</v>
      </c>
      <c r="AA17" s="703"/>
      <c r="AB17" s="703"/>
      <c r="AC17" s="703"/>
      <c r="AD17" s="704">
        <v>554482</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140</v>
      </c>
      <c r="BH17" s="644"/>
      <c r="BI17" s="644"/>
      <c r="BJ17" s="644"/>
      <c r="BK17" s="644"/>
      <c r="BL17" s="644"/>
      <c r="BM17" s="644"/>
      <c r="BN17" s="645"/>
      <c r="BO17" s="703" t="s">
        <v>170</v>
      </c>
      <c r="BP17" s="703"/>
      <c r="BQ17" s="703"/>
      <c r="BR17" s="703"/>
      <c r="BS17" s="649" t="s">
        <v>239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6187166</v>
      </c>
      <c r="CS17" s="644"/>
      <c r="CT17" s="644"/>
      <c r="CU17" s="644"/>
      <c r="CV17" s="644"/>
      <c r="CW17" s="644"/>
      <c r="CX17" s="644"/>
      <c r="CY17" s="645"/>
      <c r="CZ17" s="703">
        <v>2.2999999999999998</v>
      </c>
      <c r="DA17" s="703"/>
      <c r="DB17" s="703"/>
      <c r="DC17" s="703"/>
      <c r="DD17" s="649" t="s">
        <v>140</v>
      </c>
      <c r="DE17" s="644"/>
      <c r="DF17" s="644"/>
      <c r="DG17" s="644"/>
      <c r="DH17" s="644"/>
      <c r="DI17" s="644"/>
      <c r="DJ17" s="644"/>
      <c r="DK17" s="644"/>
      <c r="DL17" s="644"/>
      <c r="DM17" s="644"/>
      <c r="DN17" s="644"/>
      <c r="DO17" s="644"/>
      <c r="DP17" s="645"/>
      <c r="DQ17" s="649">
        <v>6187166</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t="s">
        <v>170</v>
      </c>
      <c r="S18" s="644"/>
      <c r="T18" s="644"/>
      <c r="U18" s="644"/>
      <c r="V18" s="644"/>
      <c r="W18" s="644"/>
      <c r="X18" s="644"/>
      <c r="Y18" s="645"/>
      <c r="Z18" s="703" t="s">
        <v>170</v>
      </c>
      <c r="AA18" s="703"/>
      <c r="AB18" s="703"/>
      <c r="AC18" s="703"/>
      <c r="AD18" s="704" t="s">
        <v>140</v>
      </c>
      <c r="AE18" s="704"/>
      <c r="AF18" s="704"/>
      <c r="AG18" s="704"/>
      <c r="AH18" s="704"/>
      <c r="AI18" s="704"/>
      <c r="AJ18" s="704"/>
      <c r="AK18" s="704"/>
      <c r="AL18" s="646" t="s">
        <v>170</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140</v>
      </c>
      <c r="BH18" s="644"/>
      <c r="BI18" s="644"/>
      <c r="BJ18" s="644"/>
      <c r="BK18" s="644"/>
      <c r="BL18" s="644"/>
      <c r="BM18" s="644"/>
      <c r="BN18" s="645"/>
      <c r="BO18" s="703" t="s">
        <v>239</v>
      </c>
      <c r="BP18" s="703"/>
      <c r="BQ18" s="703"/>
      <c r="BR18" s="703"/>
      <c r="BS18" s="649" t="s">
        <v>140</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140</v>
      </c>
      <c r="CS18" s="644"/>
      <c r="CT18" s="644"/>
      <c r="CU18" s="644"/>
      <c r="CV18" s="644"/>
      <c r="CW18" s="644"/>
      <c r="CX18" s="644"/>
      <c r="CY18" s="645"/>
      <c r="CZ18" s="703" t="s">
        <v>140</v>
      </c>
      <c r="DA18" s="703"/>
      <c r="DB18" s="703"/>
      <c r="DC18" s="703"/>
      <c r="DD18" s="649" t="s">
        <v>170</v>
      </c>
      <c r="DE18" s="644"/>
      <c r="DF18" s="644"/>
      <c r="DG18" s="644"/>
      <c r="DH18" s="644"/>
      <c r="DI18" s="644"/>
      <c r="DJ18" s="644"/>
      <c r="DK18" s="644"/>
      <c r="DL18" s="644"/>
      <c r="DM18" s="644"/>
      <c r="DN18" s="644"/>
      <c r="DO18" s="644"/>
      <c r="DP18" s="645"/>
      <c r="DQ18" s="649" t="s">
        <v>170</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t="s">
        <v>140</v>
      </c>
      <c r="S19" s="644"/>
      <c r="T19" s="644"/>
      <c r="U19" s="644"/>
      <c r="V19" s="644"/>
      <c r="W19" s="644"/>
      <c r="X19" s="644"/>
      <c r="Y19" s="645"/>
      <c r="Z19" s="703" t="s">
        <v>140</v>
      </c>
      <c r="AA19" s="703"/>
      <c r="AB19" s="703"/>
      <c r="AC19" s="703"/>
      <c r="AD19" s="704" t="s">
        <v>239</v>
      </c>
      <c r="AE19" s="704"/>
      <c r="AF19" s="704"/>
      <c r="AG19" s="704"/>
      <c r="AH19" s="704"/>
      <c r="AI19" s="704"/>
      <c r="AJ19" s="704"/>
      <c r="AK19" s="704"/>
      <c r="AL19" s="646" t="s">
        <v>140</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239</v>
      </c>
      <c r="BH19" s="644"/>
      <c r="BI19" s="644"/>
      <c r="BJ19" s="644"/>
      <c r="BK19" s="644"/>
      <c r="BL19" s="644"/>
      <c r="BM19" s="644"/>
      <c r="BN19" s="645"/>
      <c r="BO19" s="703" t="s">
        <v>140</v>
      </c>
      <c r="BP19" s="703"/>
      <c r="BQ19" s="703"/>
      <c r="BR19" s="703"/>
      <c r="BS19" s="649" t="s">
        <v>140</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170</v>
      </c>
      <c r="CS19" s="644"/>
      <c r="CT19" s="644"/>
      <c r="CU19" s="644"/>
      <c r="CV19" s="644"/>
      <c r="CW19" s="644"/>
      <c r="CX19" s="644"/>
      <c r="CY19" s="645"/>
      <c r="CZ19" s="703" t="s">
        <v>140</v>
      </c>
      <c r="DA19" s="703"/>
      <c r="DB19" s="703"/>
      <c r="DC19" s="703"/>
      <c r="DD19" s="649" t="s">
        <v>170</v>
      </c>
      <c r="DE19" s="644"/>
      <c r="DF19" s="644"/>
      <c r="DG19" s="644"/>
      <c r="DH19" s="644"/>
      <c r="DI19" s="644"/>
      <c r="DJ19" s="644"/>
      <c r="DK19" s="644"/>
      <c r="DL19" s="644"/>
      <c r="DM19" s="644"/>
      <c r="DN19" s="644"/>
      <c r="DO19" s="644"/>
      <c r="DP19" s="645"/>
      <c r="DQ19" s="649" t="s">
        <v>170</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t="s">
        <v>170</v>
      </c>
      <c r="S20" s="644"/>
      <c r="T20" s="644"/>
      <c r="U20" s="644"/>
      <c r="V20" s="644"/>
      <c r="W20" s="644"/>
      <c r="X20" s="644"/>
      <c r="Y20" s="645"/>
      <c r="Z20" s="703" t="s">
        <v>239</v>
      </c>
      <c r="AA20" s="703"/>
      <c r="AB20" s="703"/>
      <c r="AC20" s="703"/>
      <c r="AD20" s="704" t="s">
        <v>140</v>
      </c>
      <c r="AE20" s="704"/>
      <c r="AF20" s="704"/>
      <c r="AG20" s="704"/>
      <c r="AH20" s="704"/>
      <c r="AI20" s="704"/>
      <c r="AJ20" s="704"/>
      <c r="AK20" s="704"/>
      <c r="AL20" s="646" t="s">
        <v>140</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140</v>
      </c>
      <c r="BH20" s="644"/>
      <c r="BI20" s="644"/>
      <c r="BJ20" s="644"/>
      <c r="BK20" s="644"/>
      <c r="BL20" s="644"/>
      <c r="BM20" s="644"/>
      <c r="BN20" s="645"/>
      <c r="BO20" s="703" t="s">
        <v>239</v>
      </c>
      <c r="BP20" s="703"/>
      <c r="BQ20" s="703"/>
      <c r="BR20" s="703"/>
      <c r="BS20" s="649" t="s">
        <v>239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271292692</v>
      </c>
      <c r="CS20" s="644"/>
      <c r="CT20" s="644"/>
      <c r="CU20" s="644"/>
      <c r="CV20" s="644"/>
      <c r="CW20" s="644"/>
      <c r="CX20" s="644"/>
      <c r="CY20" s="645"/>
      <c r="CZ20" s="703">
        <v>100</v>
      </c>
      <c r="DA20" s="703"/>
      <c r="DB20" s="703"/>
      <c r="DC20" s="703"/>
      <c r="DD20" s="649">
        <v>31483528</v>
      </c>
      <c r="DE20" s="644"/>
      <c r="DF20" s="644"/>
      <c r="DG20" s="644"/>
      <c r="DH20" s="644"/>
      <c r="DI20" s="644"/>
      <c r="DJ20" s="644"/>
      <c r="DK20" s="644"/>
      <c r="DL20" s="644"/>
      <c r="DM20" s="644"/>
      <c r="DN20" s="644"/>
      <c r="DO20" s="644"/>
      <c r="DP20" s="645"/>
      <c r="DQ20" s="649">
        <v>167238835</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140</v>
      </c>
      <c r="S21" s="644"/>
      <c r="T21" s="644"/>
      <c r="U21" s="644"/>
      <c r="V21" s="644"/>
      <c r="W21" s="644"/>
      <c r="X21" s="644"/>
      <c r="Y21" s="645"/>
      <c r="Z21" s="703" t="s">
        <v>170</v>
      </c>
      <c r="AA21" s="703"/>
      <c r="AB21" s="703"/>
      <c r="AC21" s="703"/>
      <c r="AD21" s="704" t="s">
        <v>140</v>
      </c>
      <c r="AE21" s="704"/>
      <c r="AF21" s="704"/>
      <c r="AG21" s="704"/>
      <c r="AH21" s="704"/>
      <c r="AI21" s="704"/>
      <c r="AJ21" s="704"/>
      <c r="AK21" s="704"/>
      <c r="AL21" s="646" t="s">
        <v>140</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170</v>
      </c>
      <c r="BH21" s="644"/>
      <c r="BI21" s="644"/>
      <c r="BJ21" s="644"/>
      <c r="BK21" s="644"/>
      <c r="BL21" s="644"/>
      <c r="BM21" s="644"/>
      <c r="BN21" s="645"/>
      <c r="BO21" s="703" t="s">
        <v>239</v>
      </c>
      <c r="BP21" s="703"/>
      <c r="BQ21" s="703"/>
      <c r="BR21" s="703"/>
      <c r="BS21" s="649" t="s">
        <v>170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65337494</v>
      </c>
      <c r="S22" s="644"/>
      <c r="T22" s="644"/>
      <c r="U22" s="644"/>
      <c r="V22" s="644"/>
      <c r="W22" s="644"/>
      <c r="X22" s="644"/>
      <c r="Y22" s="645"/>
      <c r="Z22" s="703">
        <v>23.4</v>
      </c>
      <c r="AA22" s="703"/>
      <c r="AB22" s="703"/>
      <c r="AC22" s="703"/>
      <c r="AD22" s="704">
        <v>65337494</v>
      </c>
      <c r="AE22" s="704"/>
      <c r="AF22" s="704"/>
      <c r="AG22" s="704"/>
      <c r="AH22" s="704"/>
      <c r="AI22" s="704"/>
      <c r="AJ22" s="704"/>
      <c r="AK22" s="704"/>
      <c r="AL22" s="646">
        <v>39.200000000000003</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140</v>
      </c>
      <c r="BH22" s="644"/>
      <c r="BI22" s="644"/>
      <c r="BJ22" s="644"/>
      <c r="BK22" s="644"/>
      <c r="BL22" s="644"/>
      <c r="BM22" s="644"/>
      <c r="BN22" s="645"/>
      <c r="BO22" s="703" t="s">
        <v>170</v>
      </c>
      <c r="BP22" s="703"/>
      <c r="BQ22" s="703"/>
      <c r="BR22" s="703"/>
      <c r="BS22" s="649" t="s">
        <v>239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75914</v>
      </c>
      <c r="S23" s="644"/>
      <c r="T23" s="644"/>
      <c r="U23" s="644"/>
      <c r="V23" s="644"/>
      <c r="W23" s="644"/>
      <c r="X23" s="644"/>
      <c r="Y23" s="645"/>
      <c r="Z23" s="703">
        <v>0</v>
      </c>
      <c r="AA23" s="703"/>
      <c r="AB23" s="703"/>
      <c r="AC23" s="703"/>
      <c r="AD23" s="704">
        <v>75914</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170</v>
      </c>
      <c r="BH23" s="644"/>
      <c r="BI23" s="644"/>
      <c r="BJ23" s="644"/>
      <c r="BK23" s="644"/>
      <c r="BL23" s="644"/>
      <c r="BM23" s="644"/>
      <c r="BN23" s="645"/>
      <c r="BO23" s="703" t="s">
        <v>140</v>
      </c>
      <c r="BP23" s="703"/>
      <c r="BQ23" s="703"/>
      <c r="BR23" s="703"/>
      <c r="BS23" s="649" t="s">
        <v>140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2863278</v>
      </c>
      <c r="S24" s="644"/>
      <c r="T24" s="644"/>
      <c r="U24" s="644"/>
      <c r="V24" s="644"/>
      <c r="W24" s="644"/>
      <c r="X24" s="644"/>
      <c r="Y24" s="645"/>
      <c r="Z24" s="703">
        <v>1</v>
      </c>
      <c r="AA24" s="703"/>
      <c r="AB24" s="703"/>
      <c r="AC24" s="703"/>
      <c r="AD24" s="704" t="s">
        <v>140</v>
      </c>
      <c r="AE24" s="704"/>
      <c r="AF24" s="704"/>
      <c r="AG24" s="704"/>
      <c r="AH24" s="704"/>
      <c r="AI24" s="704"/>
      <c r="AJ24" s="704"/>
      <c r="AK24" s="704"/>
      <c r="AL24" s="646" t="s">
        <v>140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140</v>
      </c>
      <c r="BH24" s="644"/>
      <c r="BI24" s="644"/>
      <c r="BJ24" s="644"/>
      <c r="BK24" s="644"/>
      <c r="BL24" s="644"/>
      <c r="BM24" s="644"/>
      <c r="BN24" s="645"/>
      <c r="BO24" s="703" t="s">
        <v>170</v>
      </c>
      <c r="BP24" s="703"/>
      <c r="BQ24" s="703"/>
      <c r="BR24" s="703"/>
      <c r="BS24" s="649" t="s">
        <v>239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146367918</v>
      </c>
      <c r="CS24" s="707"/>
      <c r="CT24" s="707"/>
      <c r="CU24" s="707"/>
      <c r="CV24" s="707"/>
      <c r="CW24" s="707"/>
      <c r="CX24" s="707"/>
      <c r="CY24" s="753"/>
      <c r="CZ24" s="754">
        <v>54</v>
      </c>
      <c r="DA24" s="723"/>
      <c r="DB24" s="723"/>
      <c r="DC24" s="757"/>
      <c r="DD24" s="752">
        <v>76507921</v>
      </c>
      <c r="DE24" s="707"/>
      <c r="DF24" s="707"/>
      <c r="DG24" s="707"/>
      <c r="DH24" s="707"/>
      <c r="DI24" s="707"/>
      <c r="DJ24" s="707"/>
      <c r="DK24" s="753"/>
      <c r="DL24" s="752">
        <v>76188836</v>
      </c>
      <c r="DM24" s="707"/>
      <c r="DN24" s="707"/>
      <c r="DO24" s="707"/>
      <c r="DP24" s="707"/>
      <c r="DQ24" s="707"/>
      <c r="DR24" s="707"/>
      <c r="DS24" s="707"/>
      <c r="DT24" s="707"/>
      <c r="DU24" s="707"/>
      <c r="DV24" s="753"/>
      <c r="DW24" s="754">
        <v>45.7</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4224089</v>
      </c>
      <c r="S25" s="644"/>
      <c r="T25" s="644"/>
      <c r="U25" s="644"/>
      <c r="V25" s="644"/>
      <c r="W25" s="644"/>
      <c r="X25" s="644"/>
      <c r="Y25" s="645"/>
      <c r="Z25" s="703">
        <v>1.5</v>
      </c>
      <c r="AA25" s="703"/>
      <c r="AB25" s="703"/>
      <c r="AC25" s="703"/>
      <c r="AD25" s="704">
        <v>2092787</v>
      </c>
      <c r="AE25" s="704"/>
      <c r="AF25" s="704"/>
      <c r="AG25" s="704"/>
      <c r="AH25" s="704"/>
      <c r="AI25" s="704"/>
      <c r="AJ25" s="704"/>
      <c r="AK25" s="704"/>
      <c r="AL25" s="646">
        <v>1.3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239</v>
      </c>
      <c r="BH25" s="644"/>
      <c r="BI25" s="644"/>
      <c r="BJ25" s="644"/>
      <c r="BK25" s="644"/>
      <c r="BL25" s="644"/>
      <c r="BM25" s="644"/>
      <c r="BN25" s="645"/>
      <c r="BO25" s="703" t="s">
        <v>170</v>
      </c>
      <c r="BP25" s="703"/>
      <c r="BQ25" s="703"/>
      <c r="BR25" s="703"/>
      <c r="BS25" s="649" t="s">
        <v>239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35088116</v>
      </c>
      <c r="CS25" s="642"/>
      <c r="CT25" s="642"/>
      <c r="CU25" s="642"/>
      <c r="CV25" s="642"/>
      <c r="CW25" s="642"/>
      <c r="CX25" s="642"/>
      <c r="CY25" s="643"/>
      <c r="CZ25" s="646">
        <v>12.9</v>
      </c>
      <c r="DA25" s="675"/>
      <c r="DB25" s="675"/>
      <c r="DC25" s="676"/>
      <c r="DD25" s="649">
        <v>32683729</v>
      </c>
      <c r="DE25" s="642"/>
      <c r="DF25" s="642"/>
      <c r="DG25" s="642"/>
      <c r="DH25" s="642"/>
      <c r="DI25" s="642"/>
      <c r="DJ25" s="642"/>
      <c r="DK25" s="643"/>
      <c r="DL25" s="649">
        <v>32364644</v>
      </c>
      <c r="DM25" s="642"/>
      <c r="DN25" s="642"/>
      <c r="DO25" s="642"/>
      <c r="DP25" s="642"/>
      <c r="DQ25" s="642"/>
      <c r="DR25" s="642"/>
      <c r="DS25" s="642"/>
      <c r="DT25" s="642"/>
      <c r="DU25" s="642"/>
      <c r="DV25" s="643"/>
      <c r="DW25" s="646">
        <v>19.399999999999999</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821058</v>
      </c>
      <c r="S26" s="644"/>
      <c r="T26" s="644"/>
      <c r="U26" s="644"/>
      <c r="V26" s="644"/>
      <c r="W26" s="644"/>
      <c r="X26" s="644"/>
      <c r="Y26" s="645"/>
      <c r="Z26" s="703">
        <v>0.3</v>
      </c>
      <c r="AA26" s="703"/>
      <c r="AB26" s="703"/>
      <c r="AC26" s="703"/>
      <c r="AD26" s="704" t="s">
        <v>140</v>
      </c>
      <c r="AE26" s="704"/>
      <c r="AF26" s="704"/>
      <c r="AG26" s="704"/>
      <c r="AH26" s="704"/>
      <c r="AI26" s="704"/>
      <c r="AJ26" s="704"/>
      <c r="AK26" s="704"/>
      <c r="AL26" s="646" t="s">
        <v>170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239</v>
      </c>
      <c r="BH26" s="644"/>
      <c r="BI26" s="644"/>
      <c r="BJ26" s="644"/>
      <c r="BK26" s="644"/>
      <c r="BL26" s="644"/>
      <c r="BM26" s="644"/>
      <c r="BN26" s="645"/>
      <c r="BO26" s="703" t="s">
        <v>239</v>
      </c>
      <c r="BP26" s="703"/>
      <c r="BQ26" s="703"/>
      <c r="BR26" s="703"/>
      <c r="BS26" s="649" t="s">
        <v>239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22704310</v>
      </c>
      <c r="CS26" s="644"/>
      <c r="CT26" s="644"/>
      <c r="CU26" s="644"/>
      <c r="CV26" s="644"/>
      <c r="CW26" s="644"/>
      <c r="CX26" s="644"/>
      <c r="CY26" s="645"/>
      <c r="CZ26" s="646">
        <v>8.4</v>
      </c>
      <c r="DA26" s="675"/>
      <c r="DB26" s="675"/>
      <c r="DC26" s="676"/>
      <c r="DD26" s="649">
        <v>20961115</v>
      </c>
      <c r="DE26" s="644"/>
      <c r="DF26" s="644"/>
      <c r="DG26" s="644"/>
      <c r="DH26" s="644"/>
      <c r="DI26" s="644"/>
      <c r="DJ26" s="644"/>
      <c r="DK26" s="645"/>
      <c r="DL26" s="649" t="s">
        <v>140</v>
      </c>
      <c r="DM26" s="644"/>
      <c r="DN26" s="644"/>
      <c r="DO26" s="644"/>
      <c r="DP26" s="644"/>
      <c r="DQ26" s="644"/>
      <c r="DR26" s="644"/>
      <c r="DS26" s="644"/>
      <c r="DT26" s="644"/>
      <c r="DU26" s="644"/>
      <c r="DV26" s="645"/>
      <c r="DW26" s="646" t="s">
        <v>140</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64544843</v>
      </c>
      <c r="S27" s="644"/>
      <c r="T27" s="644"/>
      <c r="U27" s="644"/>
      <c r="V27" s="644"/>
      <c r="W27" s="644"/>
      <c r="X27" s="644"/>
      <c r="Y27" s="645"/>
      <c r="Z27" s="703">
        <v>23.1</v>
      </c>
      <c r="AA27" s="703"/>
      <c r="AB27" s="703"/>
      <c r="AC27" s="703"/>
      <c r="AD27" s="704" t="s">
        <v>170</v>
      </c>
      <c r="AE27" s="704"/>
      <c r="AF27" s="704"/>
      <c r="AG27" s="704"/>
      <c r="AH27" s="704"/>
      <c r="AI27" s="704"/>
      <c r="AJ27" s="704"/>
      <c r="AK27" s="704"/>
      <c r="AL27" s="646" t="s">
        <v>170</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47924343</v>
      </c>
      <c r="BH27" s="644"/>
      <c r="BI27" s="644"/>
      <c r="BJ27" s="644"/>
      <c r="BK27" s="644"/>
      <c r="BL27" s="644"/>
      <c r="BM27" s="644"/>
      <c r="BN27" s="645"/>
      <c r="BO27" s="703">
        <v>100</v>
      </c>
      <c r="BP27" s="703"/>
      <c r="BQ27" s="703"/>
      <c r="BR27" s="703"/>
      <c r="BS27" s="649" t="s">
        <v>140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105093101</v>
      </c>
      <c r="CS27" s="642"/>
      <c r="CT27" s="642"/>
      <c r="CU27" s="642"/>
      <c r="CV27" s="642"/>
      <c r="CW27" s="642"/>
      <c r="CX27" s="642"/>
      <c r="CY27" s="643"/>
      <c r="CZ27" s="646">
        <v>38.700000000000003</v>
      </c>
      <c r="DA27" s="675"/>
      <c r="DB27" s="675"/>
      <c r="DC27" s="676"/>
      <c r="DD27" s="649">
        <v>37637491</v>
      </c>
      <c r="DE27" s="642"/>
      <c r="DF27" s="642"/>
      <c r="DG27" s="642"/>
      <c r="DH27" s="642"/>
      <c r="DI27" s="642"/>
      <c r="DJ27" s="642"/>
      <c r="DK27" s="643"/>
      <c r="DL27" s="649">
        <v>37637491</v>
      </c>
      <c r="DM27" s="642"/>
      <c r="DN27" s="642"/>
      <c r="DO27" s="642"/>
      <c r="DP27" s="642"/>
      <c r="DQ27" s="642"/>
      <c r="DR27" s="642"/>
      <c r="DS27" s="642"/>
      <c r="DT27" s="642"/>
      <c r="DU27" s="642"/>
      <c r="DV27" s="643"/>
      <c r="DW27" s="646">
        <v>22.6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100404438</v>
      </c>
      <c r="S28" s="644"/>
      <c r="T28" s="644"/>
      <c r="U28" s="644"/>
      <c r="V28" s="644"/>
      <c r="W28" s="644"/>
      <c r="X28" s="644"/>
      <c r="Y28" s="645"/>
      <c r="Z28" s="703">
        <v>36</v>
      </c>
      <c r="AA28" s="703"/>
      <c r="AB28" s="703"/>
      <c r="AC28" s="703"/>
      <c r="AD28" s="704">
        <v>99018757</v>
      </c>
      <c r="AE28" s="704"/>
      <c r="AF28" s="704"/>
      <c r="AG28" s="704"/>
      <c r="AH28" s="704"/>
      <c r="AI28" s="704"/>
      <c r="AJ28" s="704"/>
      <c r="AK28" s="704"/>
      <c r="AL28" s="646">
        <v>59.4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6186701</v>
      </c>
      <c r="CS28" s="644"/>
      <c r="CT28" s="644"/>
      <c r="CU28" s="644"/>
      <c r="CV28" s="644"/>
      <c r="CW28" s="644"/>
      <c r="CX28" s="644"/>
      <c r="CY28" s="645"/>
      <c r="CZ28" s="646">
        <v>2.2999999999999998</v>
      </c>
      <c r="DA28" s="675"/>
      <c r="DB28" s="675"/>
      <c r="DC28" s="676"/>
      <c r="DD28" s="649">
        <v>6186701</v>
      </c>
      <c r="DE28" s="644"/>
      <c r="DF28" s="644"/>
      <c r="DG28" s="644"/>
      <c r="DH28" s="644"/>
      <c r="DI28" s="644"/>
      <c r="DJ28" s="644"/>
      <c r="DK28" s="645"/>
      <c r="DL28" s="649">
        <v>6186701</v>
      </c>
      <c r="DM28" s="644"/>
      <c r="DN28" s="644"/>
      <c r="DO28" s="644"/>
      <c r="DP28" s="644"/>
      <c r="DQ28" s="644"/>
      <c r="DR28" s="644"/>
      <c r="DS28" s="644"/>
      <c r="DT28" s="644"/>
      <c r="DU28" s="644"/>
      <c r="DV28" s="645"/>
      <c r="DW28" s="646">
        <v>3.7</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20106569</v>
      </c>
      <c r="S29" s="644"/>
      <c r="T29" s="644"/>
      <c r="U29" s="644"/>
      <c r="V29" s="644"/>
      <c r="W29" s="644"/>
      <c r="X29" s="644"/>
      <c r="Y29" s="645"/>
      <c r="Z29" s="703">
        <v>7.2</v>
      </c>
      <c r="AA29" s="703"/>
      <c r="AB29" s="703"/>
      <c r="AC29" s="703"/>
      <c r="AD29" s="704" t="s">
        <v>140</v>
      </c>
      <c r="AE29" s="704"/>
      <c r="AF29" s="704"/>
      <c r="AG29" s="704"/>
      <c r="AH29" s="704"/>
      <c r="AI29" s="704"/>
      <c r="AJ29" s="704"/>
      <c r="AK29" s="704"/>
      <c r="AL29" s="646" t="s">
        <v>239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6186701</v>
      </c>
      <c r="CS29" s="642"/>
      <c r="CT29" s="642"/>
      <c r="CU29" s="642"/>
      <c r="CV29" s="642"/>
      <c r="CW29" s="642"/>
      <c r="CX29" s="642"/>
      <c r="CY29" s="643"/>
      <c r="CZ29" s="646">
        <v>2.2999999999999998</v>
      </c>
      <c r="DA29" s="675"/>
      <c r="DB29" s="675"/>
      <c r="DC29" s="676"/>
      <c r="DD29" s="649">
        <v>6186701</v>
      </c>
      <c r="DE29" s="642"/>
      <c r="DF29" s="642"/>
      <c r="DG29" s="642"/>
      <c r="DH29" s="642"/>
      <c r="DI29" s="642"/>
      <c r="DJ29" s="642"/>
      <c r="DK29" s="643"/>
      <c r="DL29" s="649">
        <v>6186701</v>
      </c>
      <c r="DM29" s="642"/>
      <c r="DN29" s="642"/>
      <c r="DO29" s="642"/>
      <c r="DP29" s="642"/>
      <c r="DQ29" s="642"/>
      <c r="DR29" s="642"/>
      <c r="DS29" s="642"/>
      <c r="DT29" s="642"/>
      <c r="DU29" s="642"/>
      <c r="DV29" s="643"/>
      <c r="DW29" s="646">
        <v>3.7</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630765</v>
      </c>
      <c r="S30" s="644"/>
      <c r="T30" s="644"/>
      <c r="U30" s="644"/>
      <c r="V30" s="644"/>
      <c r="W30" s="644"/>
      <c r="X30" s="644"/>
      <c r="Y30" s="645"/>
      <c r="Z30" s="703">
        <v>0.2</v>
      </c>
      <c r="AA30" s="703"/>
      <c r="AB30" s="703"/>
      <c r="AC30" s="703"/>
      <c r="AD30" s="704">
        <v>255297</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98</v>
      </c>
      <c r="BH30" s="722"/>
      <c r="BI30" s="722"/>
      <c r="BJ30" s="722"/>
      <c r="BK30" s="722"/>
      <c r="BL30" s="722"/>
      <c r="BM30" s="723">
        <v>95.1</v>
      </c>
      <c r="BN30" s="722"/>
      <c r="BO30" s="722"/>
      <c r="BP30" s="722"/>
      <c r="BQ30" s="724"/>
      <c r="BR30" s="721">
        <v>97.7</v>
      </c>
      <c r="BS30" s="722"/>
      <c r="BT30" s="722"/>
      <c r="BU30" s="722"/>
      <c r="BV30" s="722"/>
      <c r="BW30" s="722"/>
      <c r="BX30" s="723">
        <v>93.3</v>
      </c>
      <c r="BY30" s="722"/>
      <c r="BZ30" s="722"/>
      <c r="CA30" s="722"/>
      <c r="CB30" s="724"/>
      <c r="CD30" s="727"/>
      <c r="CE30" s="728"/>
      <c r="CF30" s="685" t="s">
        <v>305</v>
      </c>
      <c r="CG30" s="682"/>
      <c r="CH30" s="682"/>
      <c r="CI30" s="682"/>
      <c r="CJ30" s="682"/>
      <c r="CK30" s="682"/>
      <c r="CL30" s="682"/>
      <c r="CM30" s="682"/>
      <c r="CN30" s="682"/>
      <c r="CO30" s="682"/>
      <c r="CP30" s="682"/>
      <c r="CQ30" s="683"/>
      <c r="CR30" s="641">
        <v>5583168</v>
      </c>
      <c r="CS30" s="644"/>
      <c r="CT30" s="644"/>
      <c r="CU30" s="644"/>
      <c r="CV30" s="644"/>
      <c r="CW30" s="644"/>
      <c r="CX30" s="644"/>
      <c r="CY30" s="645"/>
      <c r="CZ30" s="646">
        <v>2.1</v>
      </c>
      <c r="DA30" s="675"/>
      <c r="DB30" s="675"/>
      <c r="DC30" s="676"/>
      <c r="DD30" s="649">
        <v>5583168</v>
      </c>
      <c r="DE30" s="644"/>
      <c r="DF30" s="644"/>
      <c r="DG30" s="644"/>
      <c r="DH30" s="644"/>
      <c r="DI30" s="644"/>
      <c r="DJ30" s="644"/>
      <c r="DK30" s="645"/>
      <c r="DL30" s="649">
        <v>5583168</v>
      </c>
      <c r="DM30" s="644"/>
      <c r="DN30" s="644"/>
      <c r="DO30" s="644"/>
      <c r="DP30" s="644"/>
      <c r="DQ30" s="644"/>
      <c r="DR30" s="644"/>
      <c r="DS30" s="644"/>
      <c r="DT30" s="644"/>
      <c r="DU30" s="644"/>
      <c r="DV30" s="645"/>
      <c r="DW30" s="646">
        <v>3.3</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39477</v>
      </c>
      <c r="S31" s="644"/>
      <c r="T31" s="644"/>
      <c r="U31" s="644"/>
      <c r="V31" s="644"/>
      <c r="W31" s="644"/>
      <c r="X31" s="644"/>
      <c r="Y31" s="645"/>
      <c r="Z31" s="703">
        <v>0</v>
      </c>
      <c r="AA31" s="703"/>
      <c r="AB31" s="703"/>
      <c r="AC31" s="703"/>
      <c r="AD31" s="704" t="s">
        <v>170</v>
      </c>
      <c r="AE31" s="704"/>
      <c r="AF31" s="704"/>
      <c r="AG31" s="704"/>
      <c r="AH31" s="704"/>
      <c r="AI31" s="704"/>
      <c r="AJ31" s="704"/>
      <c r="AK31" s="704"/>
      <c r="AL31" s="646" t="s">
        <v>140</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97.8</v>
      </c>
      <c r="BH31" s="642"/>
      <c r="BI31" s="642"/>
      <c r="BJ31" s="642"/>
      <c r="BK31" s="642"/>
      <c r="BL31" s="642"/>
      <c r="BM31" s="647">
        <v>94.6</v>
      </c>
      <c r="BN31" s="720"/>
      <c r="BO31" s="720"/>
      <c r="BP31" s="720"/>
      <c r="BQ31" s="681"/>
      <c r="BR31" s="719">
        <v>97.4</v>
      </c>
      <c r="BS31" s="642"/>
      <c r="BT31" s="642"/>
      <c r="BU31" s="642"/>
      <c r="BV31" s="642"/>
      <c r="BW31" s="642"/>
      <c r="BX31" s="647">
        <v>92.6</v>
      </c>
      <c r="BY31" s="720"/>
      <c r="BZ31" s="720"/>
      <c r="CA31" s="720"/>
      <c r="CB31" s="681"/>
      <c r="CD31" s="727"/>
      <c r="CE31" s="728"/>
      <c r="CF31" s="685" t="s">
        <v>309</v>
      </c>
      <c r="CG31" s="682"/>
      <c r="CH31" s="682"/>
      <c r="CI31" s="682"/>
      <c r="CJ31" s="682"/>
      <c r="CK31" s="682"/>
      <c r="CL31" s="682"/>
      <c r="CM31" s="682"/>
      <c r="CN31" s="682"/>
      <c r="CO31" s="682"/>
      <c r="CP31" s="682"/>
      <c r="CQ31" s="683"/>
      <c r="CR31" s="641">
        <v>603533</v>
      </c>
      <c r="CS31" s="642"/>
      <c r="CT31" s="642"/>
      <c r="CU31" s="642"/>
      <c r="CV31" s="642"/>
      <c r="CW31" s="642"/>
      <c r="CX31" s="642"/>
      <c r="CY31" s="643"/>
      <c r="CZ31" s="646">
        <v>0.2</v>
      </c>
      <c r="DA31" s="675"/>
      <c r="DB31" s="675"/>
      <c r="DC31" s="676"/>
      <c r="DD31" s="649">
        <v>603533</v>
      </c>
      <c r="DE31" s="642"/>
      <c r="DF31" s="642"/>
      <c r="DG31" s="642"/>
      <c r="DH31" s="642"/>
      <c r="DI31" s="642"/>
      <c r="DJ31" s="642"/>
      <c r="DK31" s="643"/>
      <c r="DL31" s="649">
        <v>603533</v>
      </c>
      <c r="DM31" s="642"/>
      <c r="DN31" s="642"/>
      <c r="DO31" s="642"/>
      <c r="DP31" s="642"/>
      <c r="DQ31" s="642"/>
      <c r="DR31" s="642"/>
      <c r="DS31" s="642"/>
      <c r="DT31" s="642"/>
      <c r="DU31" s="642"/>
      <c r="DV31" s="643"/>
      <c r="DW31" s="646">
        <v>0.4</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11175874</v>
      </c>
      <c r="S32" s="644"/>
      <c r="T32" s="644"/>
      <c r="U32" s="644"/>
      <c r="V32" s="644"/>
      <c r="W32" s="644"/>
      <c r="X32" s="644"/>
      <c r="Y32" s="645"/>
      <c r="Z32" s="703">
        <v>4</v>
      </c>
      <c r="AA32" s="703"/>
      <c r="AB32" s="703"/>
      <c r="AC32" s="703"/>
      <c r="AD32" s="704" t="s">
        <v>140</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t="s">
        <v>170</v>
      </c>
      <c r="BH32" s="657"/>
      <c r="BI32" s="657"/>
      <c r="BJ32" s="657"/>
      <c r="BK32" s="657"/>
      <c r="BL32" s="657"/>
      <c r="BM32" s="701" t="s">
        <v>140</v>
      </c>
      <c r="BN32" s="657"/>
      <c r="BO32" s="657"/>
      <c r="BP32" s="657"/>
      <c r="BQ32" s="694"/>
      <c r="BR32" s="718" t="s">
        <v>140</v>
      </c>
      <c r="BS32" s="657"/>
      <c r="BT32" s="657"/>
      <c r="BU32" s="657"/>
      <c r="BV32" s="657"/>
      <c r="BW32" s="657"/>
      <c r="BX32" s="701" t="s">
        <v>140</v>
      </c>
      <c r="BY32" s="657"/>
      <c r="BZ32" s="657"/>
      <c r="CA32" s="657"/>
      <c r="CB32" s="694"/>
      <c r="CD32" s="729"/>
      <c r="CE32" s="730"/>
      <c r="CF32" s="685" t="s">
        <v>312</v>
      </c>
      <c r="CG32" s="682"/>
      <c r="CH32" s="682"/>
      <c r="CI32" s="682"/>
      <c r="CJ32" s="682"/>
      <c r="CK32" s="682"/>
      <c r="CL32" s="682"/>
      <c r="CM32" s="682"/>
      <c r="CN32" s="682"/>
      <c r="CO32" s="682"/>
      <c r="CP32" s="682"/>
      <c r="CQ32" s="683"/>
      <c r="CR32" s="641" t="s">
        <v>239</v>
      </c>
      <c r="CS32" s="644"/>
      <c r="CT32" s="644"/>
      <c r="CU32" s="644"/>
      <c r="CV32" s="644"/>
      <c r="CW32" s="644"/>
      <c r="CX32" s="644"/>
      <c r="CY32" s="645"/>
      <c r="CZ32" s="646" t="s">
        <v>170</v>
      </c>
      <c r="DA32" s="675"/>
      <c r="DB32" s="675"/>
      <c r="DC32" s="676"/>
      <c r="DD32" s="649" t="s">
        <v>140</v>
      </c>
      <c r="DE32" s="644"/>
      <c r="DF32" s="644"/>
      <c r="DG32" s="644"/>
      <c r="DH32" s="644"/>
      <c r="DI32" s="644"/>
      <c r="DJ32" s="644"/>
      <c r="DK32" s="645"/>
      <c r="DL32" s="649" t="s">
        <v>170</v>
      </c>
      <c r="DM32" s="644"/>
      <c r="DN32" s="644"/>
      <c r="DO32" s="644"/>
      <c r="DP32" s="644"/>
      <c r="DQ32" s="644"/>
      <c r="DR32" s="644"/>
      <c r="DS32" s="644"/>
      <c r="DT32" s="644"/>
      <c r="DU32" s="644"/>
      <c r="DV32" s="645"/>
      <c r="DW32" s="646" t="s">
        <v>239</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4142698</v>
      </c>
      <c r="S33" s="644"/>
      <c r="T33" s="644"/>
      <c r="U33" s="644"/>
      <c r="V33" s="644"/>
      <c r="W33" s="644"/>
      <c r="X33" s="644"/>
      <c r="Y33" s="645"/>
      <c r="Z33" s="703">
        <v>1.5</v>
      </c>
      <c r="AA33" s="703"/>
      <c r="AB33" s="703"/>
      <c r="AC33" s="703"/>
      <c r="AD33" s="704" t="s">
        <v>140</v>
      </c>
      <c r="AE33" s="704"/>
      <c r="AF33" s="704"/>
      <c r="AG33" s="704"/>
      <c r="AH33" s="704"/>
      <c r="AI33" s="704"/>
      <c r="AJ33" s="704"/>
      <c r="AK33" s="704"/>
      <c r="AL33" s="646" t="s">
        <v>140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93441246</v>
      </c>
      <c r="CS33" s="642"/>
      <c r="CT33" s="642"/>
      <c r="CU33" s="642"/>
      <c r="CV33" s="642"/>
      <c r="CW33" s="642"/>
      <c r="CX33" s="642"/>
      <c r="CY33" s="643"/>
      <c r="CZ33" s="646">
        <v>34.4</v>
      </c>
      <c r="DA33" s="675"/>
      <c r="DB33" s="675"/>
      <c r="DC33" s="676"/>
      <c r="DD33" s="649">
        <v>79166898</v>
      </c>
      <c r="DE33" s="642"/>
      <c r="DF33" s="642"/>
      <c r="DG33" s="642"/>
      <c r="DH33" s="642"/>
      <c r="DI33" s="642"/>
      <c r="DJ33" s="642"/>
      <c r="DK33" s="643"/>
      <c r="DL33" s="649">
        <v>53172374</v>
      </c>
      <c r="DM33" s="642"/>
      <c r="DN33" s="642"/>
      <c r="DO33" s="642"/>
      <c r="DP33" s="642"/>
      <c r="DQ33" s="642"/>
      <c r="DR33" s="642"/>
      <c r="DS33" s="642"/>
      <c r="DT33" s="642"/>
      <c r="DU33" s="642"/>
      <c r="DV33" s="643"/>
      <c r="DW33" s="646">
        <v>31.9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2577984</v>
      </c>
      <c r="S34" s="644"/>
      <c r="T34" s="644"/>
      <c r="U34" s="644"/>
      <c r="V34" s="644"/>
      <c r="W34" s="644"/>
      <c r="X34" s="644"/>
      <c r="Y34" s="645"/>
      <c r="Z34" s="703">
        <v>0.9</v>
      </c>
      <c r="AA34" s="703"/>
      <c r="AB34" s="703"/>
      <c r="AC34" s="703"/>
      <c r="AD34" s="704">
        <v>110</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36424470</v>
      </c>
      <c r="CS34" s="644"/>
      <c r="CT34" s="644"/>
      <c r="CU34" s="644"/>
      <c r="CV34" s="644"/>
      <c r="CW34" s="644"/>
      <c r="CX34" s="644"/>
      <c r="CY34" s="645"/>
      <c r="CZ34" s="646">
        <v>13.4</v>
      </c>
      <c r="DA34" s="675"/>
      <c r="DB34" s="675"/>
      <c r="DC34" s="676"/>
      <c r="DD34" s="649">
        <v>29460123</v>
      </c>
      <c r="DE34" s="644"/>
      <c r="DF34" s="644"/>
      <c r="DG34" s="644"/>
      <c r="DH34" s="644"/>
      <c r="DI34" s="644"/>
      <c r="DJ34" s="644"/>
      <c r="DK34" s="645"/>
      <c r="DL34" s="649">
        <v>28477616</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1989000</v>
      </c>
      <c r="S35" s="644"/>
      <c r="T35" s="644"/>
      <c r="U35" s="644"/>
      <c r="V35" s="644"/>
      <c r="W35" s="644"/>
      <c r="X35" s="644"/>
      <c r="Y35" s="645"/>
      <c r="Z35" s="703">
        <v>0.7</v>
      </c>
      <c r="AA35" s="703"/>
      <c r="AB35" s="703"/>
      <c r="AC35" s="703"/>
      <c r="AD35" s="704" t="s">
        <v>239</v>
      </c>
      <c r="AE35" s="704"/>
      <c r="AF35" s="704"/>
      <c r="AG35" s="704"/>
      <c r="AH35" s="704"/>
      <c r="AI35" s="704"/>
      <c r="AJ35" s="704"/>
      <c r="AK35" s="704"/>
      <c r="AL35" s="646" t="s">
        <v>170</v>
      </c>
      <c r="AM35" s="647"/>
      <c r="AN35" s="647"/>
      <c r="AO35" s="705"/>
      <c r="AP35" s="214"/>
      <c r="AQ35" s="709" t="s">
        <v>320</v>
      </c>
      <c r="AR35" s="710"/>
      <c r="AS35" s="710"/>
      <c r="AT35" s="710"/>
      <c r="AU35" s="710"/>
      <c r="AV35" s="710"/>
      <c r="AW35" s="710"/>
      <c r="AX35" s="710"/>
      <c r="AY35" s="711"/>
      <c r="AZ35" s="706">
        <v>24661489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1733903</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1508187</v>
      </c>
      <c r="CS35" s="642"/>
      <c r="CT35" s="642"/>
      <c r="CU35" s="642"/>
      <c r="CV35" s="642"/>
      <c r="CW35" s="642"/>
      <c r="CX35" s="642"/>
      <c r="CY35" s="643"/>
      <c r="CZ35" s="646">
        <v>0.6</v>
      </c>
      <c r="DA35" s="675"/>
      <c r="DB35" s="675"/>
      <c r="DC35" s="676"/>
      <c r="DD35" s="649">
        <v>1373574</v>
      </c>
      <c r="DE35" s="642"/>
      <c r="DF35" s="642"/>
      <c r="DG35" s="642"/>
      <c r="DH35" s="642"/>
      <c r="DI35" s="642"/>
      <c r="DJ35" s="642"/>
      <c r="DK35" s="643"/>
      <c r="DL35" s="649">
        <v>1207132</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170</v>
      </c>
      <c r="S36" s="644"/>
      <c r="T36" s="644"/>
      <c r="U36" s="644"/>
      <c r="V36" s="644"/>
      <c r="W36" s="644"/>
      <c r="X36" s="644"/>
      <c r="Y36" s="645"/>
      <c r="Z36" s="703" t="s">
        <v>170</v>
      </c>
      <c r="AA36" s="703"/>
      <c r="AB36" s="703"/>
      <c r="AC36" s="703"/>
      <c r="AD36" s="704" t="s">
        <v>170</v>
      </c>
      <c r="AE36" s="704"/>
      <c r="AF36" s="704"/>
      <c r="AG36" s="704"/>
      <c r="AH36" s="704"/>
      <c r="AI36" s="704"/>
      <c r="AJ36" s="704"/>
      <c r="AK36" s="704"/>
      <c r="AL36" s="646" t="s">
        <v>140</v>
      </c>
      <c r="AM36" s="647"/>
      <c r="AN36" s="647"/>
      <c r="AO36" s="705"/>
      <c r="AQ36" s="678" t="s">
        <v>324</v>
      </c>
      <c r="AR36" s="679"/>
      <c r="AS36" s="679"/>
      <c r="AT36" s="679"/>
      <c r="AU36" s="679"/>
      <c r="AV36" s="679"/>
      <c r="AW36" s="679"/>
      <c r="AX36" s="679"/>
      <c r="AY36" s="680"/>
      <c r="AZ36" s="641" t="s">
        <v>170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1153725</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11351973</v>
      </c>
      <c r="CS36" s="644"/>
      <c r="CT36" s="644"/>
      <c r="CU36" s="644"/>
      <c r="CV36" s="644"/>
      <c r="CW36" s="644"/>
      <c r="CX36" s="644"/>
      <c r="CY36" s="645"/>
      <c r="CZ36" s="646">
        <v>4.2</v>
      </c>
      <c r="DA36" s="675"/>
      <c r="DB36" s="675"/>
      <c r="DC36" s="676"/>
      <c r="DD36" s="649">
        <v>8734669</v>
      </c>
      <c r="DE36" s="644"/>
      <c r="DF36" s="644"/>
      <c r="DG36" s="644"/>
      <c r="DH36" s="644"/>
      <c r="DI36" s="644"/>
      <c r="DJ36" s="644"/>
      <c r="DK36" s="645"/>
      <c r="DL36" s="649">
        <v>7321462</v>
      </c>
      <c r="DM36" s="644"/>
      <c r="DN36" s="644"/>
      <c r="DO36" s="644"/>
      <c r="DP36" s="644"/>
      <c r="DQ36" s="644"/>
      <c r="DR36" s="644"/>
      <c r="DS36" s="644"/>
      <c r="DT36" s="644"/>
      <c r="DU36" s="644"/>
      <c r="DV36" s="645"/>
      <c r="DW36" s="646">
        <v>4.4000000000000004</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t="s">
        <v>239</v>
      </c>
      <c r="S37" s="644"/>
      <c r="T37" s="644"/>
      <c r="U37" s="644"/>
      <c r="V37" s="644"/>
      <c r="W37" s="644"/>
      <c r="X37" s="644"/>
      <c r="Y37" s="645"/>
      <c r="Z37" s="703" t="s">
        <v>239</v>
      </c>
      <c r="AA37" s="703"/>
      <c r="AB37" s="703"/>
      <c r="AC37" s="703"/>
      <c r="AD37" s="704" t="s">
        <v>170</v>
      </c>
      <c r="AE37" s="704"/>
      <c r="AF37" s="704"/>
      <c r="AG37" s="704"/>
      <c r="AH37" s="704"/>
      <c r="AI37" s="704"/>
      <c r="AJ37" s="704"/>
      <c r="AK37" s="704"/>
      <c r="AL37" s="646" t="s">
        <v>170</v>
      </c>
      <c r="AM37" s="647"/>
      <c r="AN37" s="647"/>
      <c r="AO37" s="705"/>
      <c r="AQ37" s="678" t="s">
        <v>328</v>
      </c>
      <c r="AR37" s="679"/>
      <c r="AS37" s="679"/>
      <c r="AT37" s="679"/>
      <c r="AU37" s="679"/>
      <c r="AV37" s="679"/>
      <c r="AW37" s="679"/>
      <c r="AX37" s="679"/>
      <c r="AY37" s="680"/>
      <c r="AZ37" s="641" t="s">
        <v>170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111393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2585993</v>
      </c>
      <c r="CS37" s="642"/>
      <c r="CT37" s="642"/>
      <c r="CU37" s="642"/>
      <c r="CV37" s="642"/>
      <c r="CW37" s="642"/>
      <c r="CX37" s="642"/>
      <c r="CY37" s="643"/>
      <c r="CZ37" s="646">
        <v>1</v>
      </c>
      <c r="DA37" s="675"/>
      <c r="DB37" s="675"/>
      <c r="DC37" s="676"/>
      <c r="DD37" s="649">
        <v>2585993</v>
      </c>
      <c r="DE37" s="642"/>
      <c r="DF37" s="642"/>
      <c r="DG37" s="642"/>
      <c r="DH37" s="642"/>
      <c r="DI37" s="642"/>
      <c r="DJ37" s="642"/>
      <c r="DK37" s="643"/>
      <c r="DL37" s="649">
        <v>1773920</v>
      </c>
      <c r="DM37" s="642"/>
      <c r="DN37" s="642"/>
      <c r="DO37" s="642"/>
      <c r="DP37" s="642"/>
      <c r="DQ37" s="642"/>
      <c r="DR37" s="642"/>
      <c r="DS37" s="642"/>
      <c r="DT37" s="642"/>
      <c r="DU37" s="642"/>
      <c r="DV37" s="643"/>
      <c r="DW37" s="646">
        <v>1.1000000000000001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278933481</v>
      </c>
      <c r="S38" s="693"/>
      <c r="T38" s="693"/>
      <c r="U38" s="693"/>
      <c r="V38" s="693"/>
      <c r="W38" s="693"/>
      <c r="X38" s="693"/>
      <c r="Y38" s="698"/>
      <c r="Z38" s="699">
        <v>100</v>
      </c>
      <c r="AA38" s="699"/>
      <c r="AB38" s="699"/>
      <c r="AC38" s="699"/>
      <c r="AD38" s="700">
        <v>166780359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140</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171650</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24661489</v>
      </c>
      <c r="CS38" s="644"/>
      <c r="CT38" s="644"/>
      <c r="CU38" s="644"/>
      <c r="CV38" s="644"/>
      <c r="CW38" s="644"/>
      <c r="CX38" s="644"/>
      <c r="CY38" s="645"/>
      <c r="CZ38" s="646">
        <v>9.1</v>
      </c>
      <c r="DA38" s="675"/>
      <c r="DB38" s="675"/>
      <c r="DC38" s="676"/>
      <c r="DD38" s="649">
        <v>20358975</v>
      </c>
      <c r="DE38" s="644"/>
      <c r="DF38" s="644"/>
      <c r="DG38" s="644"/>
      <c r="DH38" s="644"/>
      <c r="DI38" s="644"/>
      <c r="DJ38" s="644"/>
      <c r="DK38" s="645"/>
      <c r="DL38" s="649">
        <v>16166164</v>
      </c>
      <c r="DM38" s="644"/>
      <c r="DN38" s="644"/>
      <c r="DO38" s="644"/>
      <c r="DP38" s="644"/>
      <c r="DQ38" s="644"/>
      <c r="DR38" s="644"/>
      <c r="DS38" s="644"/>
      <c r="DT38" s="644"/>
      <c r="DU38" s="644"/>
      <c r="DV38" s="645"/>
      <c r="DW38" s="646">
        <v>9.6999999999999993</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140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19441471</v>
      </c>
      <c r="CS39" s="642"/>
      <c r="CT39" s="642"/>
      <c r="CU39" s="642"/>
      <c r="CV39" s="642"/>
      <c r="CW39" s="642"/>
      <c r="CX39" s="642"/>
      <c r="CY39" s="643"/>
      <c r="CZ39" s="646">
        <v>7.2</v>
      </c>
      <c r="DA39" s="675"/>
      <c r="DB39" s="675"/>
      <c r="DC39" s="676"/>
      <c r="DD39" s="649">
        <v>19236638</v>
      </c>
      <c r="DE39" s="642"/>
      <c r="DF39" s="642"/>
      <c r="DG39" s="642"/>
      <c r="DH39" s="642"/>
      <c r="DI39" s="642"/>
      <c r="DJ39" s="642"/>
      <c r="DK39" s="643"/>
      <c r="DL39" s="649" t="s">
        <v>170</v>
      </c>
      <c r="DM39" s="642"/>
      <c r="DN39" s="642"/>
      <c r="DO39" s="642"/>
      <c r="DP39" s="642"/>
      <c r="DQ39" s="642"/>
      <c r="DR39" s="642"/>
      <c r="DS39" s="642"/>
      <c r="DT39" s="642"/>
      <c r="DU39" s="642"/>
      <c r="DV39" s="643"/>
      <c r="DW39" s="646" t="s">
        <v>140</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8627015</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111</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53656</v>
      </c>
      <c r="CS40" s="644"/>
      <c r="CT40" s="644"/>
      <c r="CU40" s="644"/>
      <c r="CV40" s="644"/>
      <c r="CW40" s="644"/>
      <c r="CX40" s="644"/>
      <c r="CY40" s="645"/>
      <c r="CZ40" s="646">
        <v>0</v>
      </c>
      <c r="DA40" s="675"/>
      <c r="DB40" s="675"/>
      <c r="DC40" s="676"/>
      <c r="DD40" s="649">
        <v>2919</v>
      </c>
      <c r="DE40" s="644"/>
      <c r="DF40" s="644"/>
      <c r="DG40" s="644"/>
      <c r="DH40" s="644"/>
      <c r="DI40" s="644"/>
      <c r="DJ40" s="644"/>
      <c r="DK40" s="645"/>
      <c r="DL40" s="649" t="s">
        <v>140</v>
      </c>
      <c r="DM40" s="644"/>
      <c r="DN40" s="644"/>
      <c r="DO40" s="644"/>
      <c r="DP40" s="644"/>
      <c r="DQ40" s="644"/>
      <c r="DR40" s="644"/>
      <c r="DS40" s="644"/>
      <c r="DT40" s="644"/>
      <c r="DU40" s="644"/>
      <c r="DV40" s="645"/>
      <c r="DW40" s="646" t="s">
        <v>239</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16034474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170</v>
      </c>
      <c r="CS41" s="642"/>
      <c r="CT41" s="642"/>
      <c r="CU41" s="642"/>
      <c r="CV41" s="642"/>
      <c r="CW41" s="642"/>
      <c r="CX41" s="642"/>
      <c r="CY41" s="643"/>
      <c r="CZ41" s="646" t="s">
        <v>170</v>
      </c>
      <c r="DA41" s="675"/>
      <c r="DB41" s="675"/>
      <c r="DC41" s="676"/>
      <c r="DD41" s="649" t="s">
        <v>170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31483528</v>
      </c>
      <c r="CS42" s="644"/>
      <c r="CT42" s="644"/>
      <c r="CU42" s="644"/>
      <c r="CV42" s="644"/>
      <c r="CW42" s="644"/>
      <c r="CX42" s="644"/>
      <c r="CY42" s="645"/>
      <c r="CZ42" s="646">
        <v>11.6</v>
      </c>
      <c r="DA42" s="647"/>
      <c r="DB42" s="647"/>
      <c r="DC42" s="648"/>
      <c r="DD42" s="649">
        <v>11564016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1463634</v>
      </c>
      <c r="CS43" s="642"/>
      <c r="CT43" s="642"/>
      <c r="CU43" s="642"/>
      <c r="CV43" s="642"/>
      <c r="CW43" s="642"/>
      <c r="CX43" s="642"/>
      <c r="CY43" s="643"/>
      <c r="CZ43" s="646">
        <v>0.5</v>
      </c>
      <c r="DA43" s="675"/>
      <c r="DB43" s="675"/>
      <c r="DC43" s="676"/>
      <c r="DD43" s="649">
        <v>1463634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31483528</v>
      </c>
      <c r="CS44" s="644"/>
      <c r="CT44" s="644"/>
      <c r="CU44" s="644"/>
      <c r="CV44" s="644"/>
      <c r="CW44" s="644"/>
      <c r="CX44" s="644"/>
      <c r="CY44" s="645"/>
      <c r="CZ44" s="646">
        <v>11.6</v>
      </c>
      <c r="DA44" s="647"/>
      <c r="DB44" s="647"/>
      <c r="DC44" s="648"/>
      <c r="DD44" s="649">
        <v>11564016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9814006</v>
      </c>
      <c r="CS45" s="642"/>
      <c r="CT45" s="642"/>
      <c r="CU45" s="642"/>
      <c r="CV45" s="642"/>
      <c r="CW45" s="642"/>
      <c r="CX45" s="642"/>
      <c r="CY45" s="643"/>
      <c r="CZ45" s="646">
        <v>3.6</v>
      </c>
      <c r="DA45" s="675"/>
      <c r="DB45" s="675"/>
      <c r="DC45" s="676"/>
      <c r="DD45" s="649">
        <v>1373087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21589054</v>
      </c>
      <c r="CS46" s="644"/>
      <c r="CT46" s="644"/>
      <c r="CU46" s="644"/>
      <c r="CV46" s="644"/>
      <c r="CW46" s="644"/>
      <c r="CX46" s="644"/>
      <c r="CY46" s="645"/>
      <c r="CZ46" s="646">
        <v>8</v>
      </c>
      <c r="DA46" s="647"/>
      <c r="DB46" s="647"/>
      <c r="DC46" s="648"/>
      <c r="DD46" s="649">
        <v>10110461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140</v>
      </c>
      <c r="CS47" s="642"/>
      <c r="CT47" s="642"/>
      <c r="CU47" s="642"/>
      <c r="CV47" s="642"/>
      <c r="CW47" s="642"/>
      <c r="CX47" s="642"/>
      <c r="CY47" s="643"/>
      <c r="CZ47" s="646" t="s">
        <v>140</v>
      </c>
      <c r="DA47" s="675"/>
      <c r="DB47" s="675"/>
      <c r="DC47" s="676"/>
      <c r="DD47" s="649" t="s">
        <v>239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140</v>
      </c>
      <c r="CS48" s="644"/>
      <c r="CT48" s="644"/>
      <c r="CU48" s="644"/>
      <c r="CV48" s="644"/>
      <c r="CW48" s="644"/>
      <c r="CX48" s="644"/>
      <c r="CY48" s="645"/>
      <c r="CZ48" s="646" t="s">
        <v>170</v>
      </c>
      <c r="DA48" s="647"/>
      <c r="DB48" s="647"/>
      <c r="DC48" s="648"/>
      <c r="DD48" s="649" t="s">
        <v>170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271292692</v>
      </c>
      <c r="CS49" s="657"/>
      <c r="CT49" s="657"/>
      <c r="CU49" s="657"/>
      <c r="CV49" s="657"/>
      <c r="CW49" s="657"/>
      <c r="CX49" s="657"/>
      <c r="CY49" s="658"/>
      <c r="CZ49" s="659">
        <v>100</v>
      </c>
      <c r="DA49" s="660"/>
      <c r="DB49" s="660"/>
      <c r="DC49" s="661"/>
      <c r="DD49" s="662">
        <v>167238835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1HpyPTQiTfhEtMDUyW7yPwQjSLLSnapbRPenBrNkZ6Ap996aRgHAMpOWSKznAqqwFcJA4SECVMXgQI8jU+JKw==" saltValue="PN/s3igyP66zkAmWt+Pb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verticalDpi="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99" t="s">
        <v>357</v>
      </c>
      <c r="DK2" s="1200"/>
      <c r="DL2" s="1200"/>
      <c r="DM2" s="1200"/>
      <c r="DN2" s="1200"/>
      <c r="DO2" s="1201"/>
      <c r="DP2" s="229"/>
      <c r="DQ2" s="1199" t="s">
        <v>358</v>
      </c>
      <c r="DR2" s="1200"/>
      <c r="DS2" s="1200"/>
      <c r="DT2" s="1200"/>
      <c r="DU2" s="1200"/>
      <c r="DV2" s="1200"/>
      <c r="DW2" s="1200"/>
      <c r="DX2" s="1200"/>
      <c r="DY2" s="1200"/>
      <c r="DZ2" s="120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55" t="s">
        <v>359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86" t="s">
        <v>361</v>
      </c>
      <c r="B5" s="1087"/>
      <c r="C5" s="1087"/>
      <c r="D5" s="1087"/>
      <c r="E5" s="1087"/>
      <c r="F5" s="1087"/>
      <c r="G5" s="1087"/>
      <c r="H5" s="1087"/>
      <c r="I5" s="1087"/>
      <c r="J5" s="1087"/>
      <c r="K5" s="1087"/>
      <c r="L5" s="1087"/>
      <c r="M5" s="1087"/>
      <c r="N5" s="1087"/>
      <c r="O5" s="1087"/>
      <c r="P5" s="1088"/>
      <c r="Q5" s="1092" t="s">
        <v>362</v>
      </c>
      <c r="R5" s="1093"/>
      <c r="S5" s="1093"/>
      <c r="T5" s="1093"/>
      <c r="U5" s="1094"/>
      <c r="V5" s="1092" t="s">
        <v>363</v>
      </c>
      <c r="W5" s="1093"/>
      <c r="X5" s="1093"/>
      <c r="Y5" s="1093"/>
      <c r="Z5" s="1094"/>
      <c r="AA5" s="1092" t="s">
        <v>364</v>
      </c>
      <c r="AB5" s="1093"/>
      <c r="AC5" s="1093"/>
      <c r="AD5" s="1093"/>
      <c r="AE5" s="1093"/>
      <c r="AF5" s="1202" t="s">
        <v>365</v>
      </c>
      <c r="AG5" s="1093"/>
      <c r="AH5" s="1093"/>
      <c r="AI5" s="1093"/>
      <c r="AJ5" s="1105"/>
      <c r="AK5" s="1093" t="s">
        <v>366</v>
      </c>
      <c r="AL5" s="1093"/>
      <c r="AM5" s="1093"/>
      <c r="AN5" s="1093"/>
      <c r="AO5" s="1094"/>
      <c r="AP5" s="1092" t="s">
        <v>367</v>
      </c>
      <c r="AQ5" s="1093"/>
      <c r="AR5" s="1093"/>
      <c r="AS5" s="1093"/>
      <c r="AT5" s="1094"/>
      <c r="AU5" s="1092" t="s">
        <v>368</v>
      </c>
      <c r="AV5" s="1093"/>
      <c r="AW5" s="1093"/>
      <c r="AX5" s="1093"/>
      <c r="AY5" s="1105"/>
      <c r="AZ5" s="236"/>
      <c r="BA5" s="236"/>
      <c r="BB5" s="236"/>
      <c r="BC5" s="236"/>
      <c r="BD5" s="236"/>
      <c r="BE5" s="237"/>
      <c r="BF5" s="237"/>
      <c r="BG5" s="237"/>
      <c r="BH5" s="237"/>
      <c r="BI5" s="237"/>
      <c r="BJ5" s="237"/>
      <c r="BK5" s="237"/>
      <c r="BL5" s="237"/>
      <c r="BM5" s="237"/>
      <c r="BN5" s="237"/>
      <c r="BO5" s="237"/>
      <c r="BP5" s="237"/>
      <c r="BQ5" s="1086" t="s">
        <v>369</v>
      </c>
      <c r="BR5" s="1087"/>
      <c r="BS5" s="1087"/>
      <c r="BT5" s="1087"/>
      <c r="BU5" s="1087"/>
      <c r="BV5" s="1087"/>
      <c r="BW5" s="1087"/>
      <c r="BX5" s="1087"/>
      <c r="BY5" s="1087"/>
      <c r="BZ5" s="1087"/>
      <c r="CA5" s="1087"/>
      <c r="CB5" s="1087"/>
      <c r="CC5" s="1087"/>
      <c r="CD5" s="1087"/>
      <c r="CE5" s="1087"/>
      <c r="CF5" s="1087"/>
      <c r="CG5" s="1088"/>
      <c r="CH5" s="1092" t="s">
        <v>370</v>
      </c>
      <c r="CI5" s="1093"/>
      <c r="CJ5" s="1093"/>
      <c r="CK5" s="1093"/>
      <c r="CL5" s="1094"/>
      <c r="CM5" s="1092" t="s">
        <v>371</v>
      </c>
      <c r="CN5" s="1093"/>
      <c r="CO5" s="1093"/>
      <c r="CP5" s="1093"/>
      <c r="CQ5" s="1094"/>
      <c r="CR5" s="1092" t="s">
        <v>372</v>
      </c>
      <c r="CS5" s="1093"/>
      <c r="CT5" s="1093"/>
      <c r="CU5" s="1093"/>
      <c r="CV5" s="1094"/>
      <c r="CW5" s="1092" t="s">
        <v>373</v>
      </c>
      <c r="CX5" s="1093"/>
      <c r="CY5" s="1093"/>
      <c r="CZ5" s="1093"/>
      <c r="DA5" s="1094"/>
      <c r="DB5" s="1092" t="s">
        <v>374</v>
      </c>
      <c r="DC5" s="1093"/>
      <c r="DD5" s="1093"/>
      <c r="DE5" s="1093"/>
      <c r="DF5" s="1094"/>
      <c r="DG5" s="1187" t="s">
        <v>375</v>
      </c>
      <c r="DH5" s="1188"/>
      <c r="DI5" s="1188"/>
      <c r="DJ5" s="1188"/>
      <c r="DK5" s="1189"/>
      <c r="DL5" s="1187" t="s">
        <v>376</v>
      </c>
      <c r="DM5" s="1188"/>
      <c r="DN5" s="1188"/>
      <c r="DO5" s="1188"/>
      <c r="DP5" s="1189"/>
      <c r="DQ5" s="1092" t="s">
        <v>377</v>
      </c>
      <c r="DR5" s="1093"/>
      <c r="DS5" s="1093"/>
      <c r="DT5" s="1093"/>
      <c r="DU5" s="1094"/>
      <c r="DV5" s="1092" t="s">
        <v>368</v>
      </c>
      <c r="DW5" s="1093"/>
      <c r="DX5" s="1093"/>
      <c r="DY5" s="1093"/>
      <c r="DZ5" s="1105"/>
      <c r="EA5" s="234"/>
    </row>
    <row r="6" spans="1:131" s="23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3"/>
      <c r="AG6" s="1096"/>
      <c r="AH6" s="1096"/>
      <c r="AI6" s="1096"/>
      <c r="AJ6" s="1106"/>
      <c r="AK6" s="1096"/>
      <c r="AL6" s="1096"/>
      <c r="AM6" s="1096"/>
      <c r="AN6" s="1096"/>
      <c r="AO6" s="1097"/>
      <c r="AP6" s="1095"/>
      <c r="AQ6" s="1096"/>
      <c r="AR6" s="1096"/>
      <c r="AS6" s="1096"/>
      <c r="AT6" s="1097"/>
      <c r="AU6" s="1095"/>
      <c r="AV6" s="1096"/>
      <c r="AW6" s="1096"/>
      <c r="AX6" s="1096"/>
      <c r="AY6" s="1106"/>
      <c r="AZ6" s="232"/>
      <c r="BA6" s="232"/>
      <c r="BB6" s="232"/>
      <c r="BC6" s="232"/>
      <c r="BD6" s="232"/>
      <c r="BE6" s="233"/>
      <c r="BF6" s="233"/>
      <c r="BG6" s="233"/>
      <c r="BH6" s="233"/>
      <c r="BI6" s="233"/>
      <c r="BJ6" s="233"/>
      <c r="BK6" s="233"/>
      <c r="BL6" s="233"/>
      <c r="BM6" s="233"/>
      <c r="BN6" s="233"/>
      <c r="BO6" s="233"/>
      <c r="BP6" s="23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0"/>
      <c r="DH6" s="1191"/>
      <c r="DI6" s="1191"/>
      <c r="DJ6" s="1191"/>
      <c r="DK6" s="1192"/>
      <c r="DL6" s="1190"/>
      <c r="DM6" s="1191"/>
      <c r="DN6" s="1191"/>
      <c r="DO6" s="1191"/>
      <c r="DP6" s="1192"/>
      <c r="DQ6" s="1095"/>
      <c r="DR6" s="1096"/>
      <c r="DS6" s="1096"/>
      <c r="DT6" s="1096"/>
      <c r="DU6" s="1097"/>
      <c r="DV6" s="1095"/>
      <c r="DW6" s="1096"/>
      <c r="DX6" s="1096"/>
      <c r="DY6" s="1096"/>
      <c r="DZ6" s="1106"/>
      <c r="EA6" s="234"/>
    </row>
    <row r="7" spans="1:131" s="235" customFormat="1" ht="26.25" customHeight="1" thickTop="1" x14ac:dyDescent="0.15">
      <c r="A7" s="238">
        <v>1</v>
      </c>
      <c r="B7" s="1142" t="s">
        <v>378</v>
      </c>
      <c r="C7" s="1143"/>
      <c r="D7" s="1143"/>
      <c r="E7" s="1143"/>
      <c r="F7" s="1143"/>
      <c r="G7" s="1143"/>
      <c r="H7" s="1143"/>
      <c r="I7" s="1143"/>
      <c r="J7" s="1143"/>
      <c r="K7" s="1143"/>
      <c r="L7" s="1143"/>
      <c r="M7" s="1143"/>
      <c r="N7" s="1143"/>
      <c r="O7" s="1143"/>
      <c r="P7" s="1144"/>
      <c r="Q7" s="1193">
        <v>279664</v>
      </c>
      <c r="R7" s="1194"/>
      <c r="S7" s="1194"/>
      <c r="T7" s="1194"/>
      <c r="U7" s="1194"/>
      <c r="V7" s="1194">
        <v>272023</v>
      </c>
      <c r="W7" s="1194"/>
      <c r="X7" s="1194"/>
      <c r="Y7" s="1194"/>
      <c r="Z7" s="1194"/>
      <c r="AA7" s="1194">
        <v>7641</v>
      </c>
      <c r="AB7" s="1194"/>
      <c r="AC7" s="1194"/>
      <c r="AD7" s="1194"/>
      <c r="AE7" s="1195"/>
      <c r="AF7" s="1196">
        <v>7391</v>
      </c>
      <c r="AG7" s="1197"/>
      <c r="AH7" s="1197"/>
      <c r="AI7" s="1197"/>
      <c r="AJ7" s="1198"/>
      <c r="AK7" s="1183">
        <v>11569</v>
      </c>
      <c r="AL7" s="1184"/>
      <c r="AM7" s="1184"/>
      <c r="AN7" s="1184"/>
      <c r="AO7" s="1184"/>
      <c r="AP7" s="1184">
        <v>41606</v>
      </c>
      <c r="AQ7" s="1184"/>
      <c r="AR7" s="1184"/>
      <c r="AS7" s="1184"/>
      <c r="AT7" s="1184"/>
      <c r="AU7" s="1185"/>
      <c r="AV7" s="1185"/>
      <c r="AW7" s="1185"/>
      <c r="AX7" s="1185"/>
      <c r="AY7" s="1186"/>
      <c r="AZ7" s="232"/>
      <c r="BA7" s="232"/>
      <c r="BB7" s="232"/>
      <c r="BC7" s="232"/>
      <c r="BD7" s="232"/>
      <c r="BE7" s="233"/>
      <c r="BF7" s="233"/>
      <c r="BG7" s="233"/>
      <c r="BH7" s="233"/>
      <c r="BI7" s="233"/>
      <c r="BJ7" s="233"/>
      <c r="BK7" s="233"/>
      <c r="BL7" s="233"/>
      <c r="BM7" s="233"/>
      <c r="BN7" s="233"/>
      <c r="BO7" s="233"/>
      <c r="BP7" s="233"/>
      <c r="BQ7" s="239">
        <v>1</v>
      </c>
      <c r="BR7" s="240"/>
      <c r="BS7" s="800" t="s">
        <v>558</v>
      </c>
      <c r="BT7" s="801"/>
      <c r="BU7" s="801"/>
      <c r="BV7" s="801"/>
      <c r="BW7" s="801"/>
      <c r="BX7" s="801"/>
      <c r="BY7" s="801"/>
      <c r="BZ7" s="801"/>
      <c r="CA7" s="801"/>
      <c r="CB7" s="801"/>
      <c r="CC7" s="801"/>
      <c r="CD7" s="801"/>
      <c r="CE7" s="801"/>
      <c r="CF7" s="801"/>
      <c r="CG7" s="802"/>
      <c r="CH7" s="1180">
        <v>-6</v>
      </c>
      <c r="CI7" s="1181"/>
      <c r="CJ7" s="1181"/>
      <c r="CK7" s="1181"/>
      <c r="CL7" s="1182"/>
      <c r="CM7" s="1180">
        <v>542</v>
      </c>
      <c r="CN7" s="1181"/>
      <c r="CO7" s="1181"/>
      <c r="CP7" s="1181"/>
      <c r="CQ7" s="1182"/>
      <c r="CR7" s="1180">
        <v>500</v>
      </c>
      <c r="CS7" s="1181"/>
      <c r="CT7" s="1181"/>
      <c r="CU7" s="1181"/>
      <c r="CV7" s="1182"/>
      <c r="CW7" s="1180">
        <v>41</v>
      </c>
      <c r="CX7" s="1181"/>
      <c r="CY7" s="1181"/>
      <c r="CZ7" s="1181"/>
      <c r="DA7" s="1182"/>
      <c r="DB7" s="1180">
        <v>0</v>
      </c>
      <c r="DC7" s="1181"/>
      <c r="DD7" s="1181"/>
      <c r="DE7" s="1181"/>
      <c r="DF7" s="1182"/>
      <c r="DG7" s="1180" t="s">
        <v>572</v>
      </c>
      <c r="DH7" s="1181"/>
      <c r="DI7" s="1181"/>
      <c r="DJ7" s="1181"/>
      <c r="DK7" s="1182"/>
      <c r="DL7" s="1180" t="s">
        <v>572</v>
      </c>
      <c r="DM7" s="1181"/>
      <c r="DN7" s="1181"/>
      <c r="DO7" s="1181"/>
      <c r="DP7" s="1182"/>
      <c r="DQ7" s="1180" t="s">
        <v>572</v>
      </c>
      <c r="DR7" s="1181"/>
      <c r="DS7" s="1181"/>
      <c r="DT7" s="1181"/>
      <c r="DU7" s="1182"/>
      <c r="DV7" s="1204"/>
      <c r="DW7" s="1205"/>
      <c r="DX7" s="1205"/>
      <c r="DY7" s="1205"/>
      <c r="DZ7" s="1206"/>
      <c r="EA7" s="234"/>
    </row>
    <row r="8" spans="1:131" s="235" customFormat="1" ht="26.25" customHeight="1" x14ac:dyDescent="0.15">
      <c r="A8" s="241">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8"/>
      <c r="AL8" s="1179"/>
      <c r="AM8" s="1179"/>
      <c r="AN8" s="1179"/>
      <c r="AO8" s="1179"/>
      <c r="AP8" s="1179"/>
      <c r="AQ8" s="1179"/>
      <c r="AR8" s="1179"/>
      <c r="AS8" s="1179"/>
      <c r="AT8" s="1179"/>
      <c r="AU8" s="1176"/>
      <c r="AV8" s="1176"/>
      <c r="AW8" s="1176"/>
      <c r="AX8" s="1176"/>
      <c r="AY8" s="1177"/>
      <c r="AZ8" s="232"/>
      <c r="BA8" s="232"/>
      <c r="BB8" s="232"/>
      <c r="BC8" s="232"/>
      <c r="BD8" s="232"/>
      <c r="BE8" s="233"/>
      <c r="BF8" s="233"/>
      <c r="BG8" s="233"/>
      <c r="BH8" s="233"/>
      <c r="BI8" s="233"/>
      <c r="BJ8" s="233"/>
      <c r="BK8" s="233"/>
      <c r="BL8" s="233"/>
      <c r="BM8" s="233"/>
      <c r="BN8" s="233"/>
      <c r="BO8" s="233"/>
      <c r="BP8" s="233"/>
      <c r="BQ8" s="242">
        <v>2</v>
      </c>
      <c r="BR8" s="243"/>
      <c r="BS8" s="797" t="s">
        <v>559</v>
      </c>
      <c r="BT8" s="798"/>
      <c r="BU8" s="798"/>
      <c r="BV8" s="798"/>
      <c r="BW8" s="798"/>
      <c r="BX8" s="798"/>
      <c r="BY8" s="798"/>
      <c r="BZ8" s="798"/>
      <c r="CA8" s="798"/>
      <c r="CB8" s="798"/>
      <c r="CC8" s="798"/>
      <c r="CD8" s="798"/>
      <c r="CE8" s="798"/>
      <c r="CF8" s="798"/>
      <c r="CG8" s="799"/>
      <c r="CH8" s="1080">
        <v>-3</v>
      </c>
      <c r="CI8" s="1081"/>
      <c r="CJ8" s="1081"/>
      <c r="CK8" s="1081"/>
      <c r="CL8" s="1082"/>
      <c r="CM8" s="1080">
        <v>737</v>
      </c>
      <c r="CN8" s="1081"/>
      <c r="CO8" s="1081"/>
      <c r="CP8" s="1081"/>
      <c r="CQ8" s="1082"/>
      <c r="CR8" s="1080">
        <v>500</v>
      </c>
      <c r="CS8" s="1081"/>
      <c r="CT8" s="1081"/>
      <c r="CU8" s="1081"/>
      <c r="CV8" s="1082"/>
      <c r="CW8" s="1080">
        <v>37</v>
      </c>
      <c r="CX8" s="1081"/>
      <c r="CY8" s="1081"/>
      <c r="CZ8" s="1081"/>
      <c r="DA8" s="1082"/>
      <c r="DB8" s="1080">
        <v>0</v>
      </c>
      <c r="DC8" s="1081"/>
      <c r="DD8" s="1081"/>
      <c r="DE8" s="1081"/>
      <c r="DF8" s="1082"/>
      <c r="DG8" s="1080" t="s">
        <v>572</v>
      </c>
      <c r="DH8" s="1081"/>
      <c r="DI8" s="1081"/>
      <c r="DJ8" s="1081"/>
      <c r="DK8" s="1082"/>
      <c r="DL8" s="1080" t="s">
        <v>572</v>
      </c>
      <c r="DM8" s="1081"/>
      <c r="DN8" s="1081"/>
      <c r="DO8" s="1081"/>
      <c r="DP8" s="1082"/>
      <c r="DQ8" s="1080" t="s">
        <v>572</v>
      </c>
      <c r="DR8" s="1081"/>
      <c r="DS8" s="1081"/>
      <c r="DT8" s="1081"/>
      <c r="DU8" s="1082"/>
      <c r="DV8" s="1083"/>
      <c r="DW8" s="1084"/>
      <c r="DX8" s="1084"/>
      <c r="DY8" s="1084"/>
      <c r="DZ8" s="1085"/>
      <c r="EA8" s="234"/>
    </row>
    <row r="9" spans="1:131" s="235" customFormat="1" ht="26.25" customHeight="1" x14ac:dyDescent="0.15">
      <c r="A9" s="241">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8"/>
      <c r="AL9" s="1179"/>
      <c r="AM9" s="1179"/>
      <c r="AN9" s="1179"/>
      <c r="AO9" s="1179"/>
      <c r="AP9" s="1179"/>
      <c r="AQ9" s="1179"/>
      <c r="AR9" s="1179"/>
      <c r="AS9" s="1179"/>
      <c r="AT9" s="1179"/>
      <c r="AU9" s="1176"/>
      <c r="AV9" s="1176"/>
      <c r="AW9" s="1176"/>
      <c r="AX9" s="1176"/>
      <c r="AY9" s="1177"/>
      <c r="AZ9" s="232"/>
      <c r="BA9" s="232"/>
      <c r="BB9" s="232"/>
      <c r="BC9" s="232"/>
      <c r="BD9" s="232"/>
      <c r="BE9" s="233"/>
      <c r="BF9" s="233"/>
      <c r="BG9" s="233"/>
      <c r="BH9" s="233"/>
      <c r="BI9" s="233"/>
      <c r="BJ9" s="233"/>
      <c r="BK9" s="233"/>
      <c r="BL9" s="233"/>
      <c r="BM9" s="233"/>
      <c r="BN9" s="233"/>
      <c r="BO9" s="233"/>
      <c r="BP9" s="233"/>
      <c r="BQ9" s="242">
        <v>3</v>
      </c>
      <c r="BR9" s="243" t="s">
        <v>568</v>
      </c>
      <c r="BS9" s="797" t="s">
        <v>560</v>
      </c>
      <c r="BT9" s="798"/>
      <c r="BU9" s="798"/>
      <c r="BV9" s="798"/>
      <c r="BW9" s="798"/>
      <c r="BX9" s="798"/>
      <c r="BY9" s="798"/>
      <c r="BZ9" s="798"/>
      <c r="CA9" s="798"/>
      <c r="CB9" s="798"/>
      <c r="CC9" s="798"/>
      <c r="CD9" s="798"/>
      <c r="CE9" s="798"/>
      <c r="CF9" s="798"/>
      <c r="CG9" s="799"/>
      <c r="CH9" s="1080">
        <v>96</v>
      </c>
      <c r="CI9" s="1081"/>
      <c r="CJ9" s="1081"/>
      <c r="CK9" s="1081"/>
      <c r="CL9" s="1082"/>
      <c r="CM9" s="1080">
        <v>5472</v>
      </c>
      <c r="CN9" s="1081"/>
      <c r="CO9" s="1081"/>
      <c r="CP9" s="1081"/>
      <c r="CQ9" s="1082"/>
      <c r="CR9" s="1080">
        <v>58</v>
      </c>
      <c r="CS9" s="1081"/>
      <c r="CT9" s="1081"/>
      <c r="CU9" s="1081"/>
      <c r="CV9" s="1082"/>
      <c r="CW9" s="1080">
        <v>0</v>
      </c>
      <c r="CX9" s="1081"/>
      <c r="CY9" s="1081"/>
      <c r="CZ9" s="1081"/>
      <c r="DA9" s="1082"/>
      <c r="DB9" s="1080">
        <v>0</v>
      </c>
      <c r="DC9" s="1081"/>
      <c r="DD9" s="1081"/>
      <c r="DE9" s="1081"/>
      <c r="DF9" s="1082"/>
      <c r="DG9" s="1080" t="s">
        <v>572</v>
      </c>
      <c r="DH9" s="1081"/>
      <c r="DI9" s="1081"/>
      <c r="DJ9" s="1081"/>
      <c r="DK9" s="1082"/>
      <c r="DL9" s="1080">
        <v>863</v>
      </c>
      <c r="DM9" s="1081"/>
      <c r="DN9" s="1081"/>
      <c r="DO9" s="1081"/>
      <c r="DP9" s="1082"/>
      <c r="DQ9" s="1080">
        <v>86</v>
      </c>
      <c r="DR9" s="1081"/>
      <c r="DS9" s="1081"/>
      <c r="DT9" s="1081"/>
      <c r="DU9" s="1082"/>
      <c r="DV9" s="1083"/>
      <c r="DW9" s="1084"/>
      <c r="DX9" s="1084"/>
      <c r="DY9" s="1084"/>
      <c r="DZ9" s="1085"/>
      <c r="EA9" s="234"/>
    </row>
    <row r="10" spans="1:131" s="235" customFormat="1" ht="26.25" customHeight="1" x14ac:dyDescent="0.15">
      <c r="A10" s="241">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8"/>
      <c r="AL10" s="1179"/>
      <c r="AM10" s="1179"/>
      <c r="AN10" s="1179"/>
      <c r="AO10" s="1179"/>
      <c r="AP10" s="1179"/>
      <c r="AQ10" s="1179"/>
      <c r="AR10" s="1179"/>
      <c r="AS10" s="1179"/>
      <c r="AT10" s="1179"/>
      <c r="AU10" s="1176"/>
      <c r="AV10" s="1176"/>
      <c r="AW10" s="1176"/>
      <c r="AX10" s="1176"/>
      <c r="AY10" s="1177"/>
      <c r="AZ10" s="232"/>
      <c r="BA10" s="232"/>
      <c r="BB10" s="232"/>
      <c r="BC10" s="232"/>
      <c r="BD10" s="232"/>
      <c r="BE10" s="233"/>
      <c r="BF10" s="233"/>
      <c r="BG10" s="233"/>
      <c r="BH10" s="233"/>
      <c r="BI10" s="233"/>
      <c r="BJ10" s="233"/>
      <c r="BK10" s="233"/>
      <c r="BL10" s="233"/>
      <c r="BM10" s="233"/>
      <c r="BN10" s="233"/>
      <c r="BO10" s="233"/>
      <c r="BP10" s="233"/>
      <c r="BQ10" s="242">
        <v>4</v>
      </c>
      <c r="BR10" s="243"/>
      <c r="BS10" s="797" t="s">
        <v>561</v>
      </c>
      <c r="BT10" s="798"/>
      <c r="BU10" s="798"/>
      <c r="BV10" s="798"/>
      <c r="BW10" s="798"/>
      <c r="BX10" s="798"/>
      <c r="BY10" s="798"/>
      <c r="BZ10" s="798"/>
      <c r="CA10" s="798"/>
      <c r="CB10" s="798"/>
      <c r="CC10" s="798"/>
      <c r="CD10" s="798"/>
      <c r="CE10" s="798"/>
      <c r="CF10" s="798"/>
      <c r="CG10" s="799"/>
      <c r="CH10" s="1080">
        <v>-2</v>
      </c>
      <c r="CI10" s="1081"/>
      <c r="CJ10" s="1081"/>
      <c r="CK10" s="1081"/>
      <c r="CL10" s="1082"/>
      <c r="CM10" s="1080">
        <v>1767</v>
      </c>
      <c r="CN10" s="1081"/>
      <c r="CO10" s="1081"/>
      <c r="CP10" s="1081"/>
      <c r="CQ10" s="1082"/>
      <c r="CR10" s="1080">
        <v>530</v>
      </c>
      <c r="CS10" s="1081"/>
      <c r="CT10" s="1081"/>
      <c r="CU10" s="1081"/>
      <c r="CV10" s="1082"/>
      <c r="CW10" s="1080">
        <v>304</v>
      </c>
      <c r="CX10" s="1081"/>
      <c r="CY10" s="1081"/>
      <c r="CZ10" s="1081"/>
      <c r="DA10" s="1082"/>
      <c r="DB10" s="1080">
        <v>0</v>
      </c>
      <c r="DC10" s="1081"/>
      <c r="DD10" s="1081"/>
      <c r="DE10" s="1081"/>
      <c r="DF10" s="1082"/>
      <c r="DG10" s="1080" t="s">
        <v>572</v>
      </c>
      <c r="DH10" s="1081"/>
      <c r="DI10" s="1081"/>
      <c r="DJ10" s="1081"/>
      <c r="DK10" s="1082"/>
      <c r="DL10" s="1080" t="s">
        <v>572</v>
      </c>
      <c r="DM10" s="1081"/>
      <c r="DN10" s="1081"/>
      <c r="DO10" s="1081"/>
      <c r="DP10" s="1082"/>
      <c r="DQ10" s="1080" t="s">
        <v>572</v>
      </c>
      <c r="DR10" s="1081"/>
      <c r="DS10" s="1081"/>
      <c r="DT10" s="1081"/>
      <c r="DU10" s="1082"/>
      <c r="DV10" s="1083"/>
      <c r="DW10" s="1084"/>
      <c r="DX10" s="1084"/>
      <c r="DY10" s="1084"/>
      <c r="DZ10" s="1085"/>
      <c r="EA10" s="234"/>
    </row>
    <row r="11" spans="1:131" s="235" customFormat="1" ht="26.25" customHeight="1" x14ac:dyDescent="0.15">
      <c r="A11" s="241">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8"/>
      <c r="AL11" s="1179"/>
      <c r="AM11" s="1179"/>
      <c r="AN11" s="1179"/>
      <c r="AO11" s="1179"/>
      <c r="AP11" s="1179"/>
      <c r="AQ11" s="1179"/>
      <c r="AR11" s="1179"/>
      <c r="AS11" s="1179"/>
      <c r="AT11" s="1179"/>
      <c r="AU11" s="1176"/>
      <c r="AV11" s="1176"/>
      <c r="AW11" s="1176"/>
      <c r="AX11" s="1176"/>
      <c r="AY11" s="1177"/>
      <c r="AZ11" s="232"/>
      <c r="BA11" s="232"/>
      <c r="BB11" s="232"/>
      <c r="BC11" s="232"/>
      <c r="BD11" s="232"/>
      <c r="BE11" s="233"/>
      <c r="BF11" s="233"/>
      <c r="BG11" s="233"/>
      <c r="BH11" s="233"/>
      <c r="BI11" s="233"/>
      <c r="BJ11" s="233"/>
      <c r="BK11" s="233"/>
      <c r="BL11" s="233"/>
      <c r="BM11" s="233"/>
      <c r="BN11" s="233"/>
      <c r="BO11" s="233"/>
      <c r="BP11" s="233"/>
      <c r="BQ11" s="242">
        <v>5</v>
      </c>
      <c r="BR11" s="243" t="s">
        <v>568</v>
      </c>
      <c r="BS11" s="797" t="s">
        <v>562</v>
      </c>
      <c r="BT11" s="798"/>
      <c r="BU11" s="798"/>
      <c r="BV11" s="798"/>
      <c r="BW11" s="798"/>
      <c r="BX11" s="798"/>
      <c r="BY11" s="798"/>
      <c r="BZ11" s="798"/>
      <c r="CA11" s="798"/>
      <c r="CB11" s="798"/>
      <c r="CC11" s="798"/>
      <c r="CD11" s="798"/>
      <c r="CE11" s="798"/>
      <c r="CF11" s="798"/>
      <c r="CG11" s="799"/>
      <c r="CH11" s="1080">
        <v>34</v>
      </c>
      <c r="CI11" s="1081"/>
      <c r="CJ11" s="1081"/>
      <c r="CK11" s="1081"/>
      <c r="CL11" s="1082"/>
      <c r="CM11" s="1080">
        <v>106</v>
      </c>
      <c r="CN11" s="1081"/>
      <c r="CO11" s="1081"/>
      <c r="CP11" s="1081"/>
      <c r="CQ11" s="1082"/>
      <c r="CR11" s="1080">
        <v>5</v>
      </c>
      <c r="CS11" s="1081"/>
      <c r="CT11" s="1081"/>
      <c r="CU11" s="1081"/>
      <c r="CV11" s="1082"/>
      <c r="CW11" s="1080">
        <v>0</v>
      </c>
      <c r="CX11" s="1081"/>
      <c r="CY11" s="1081"/>
      <c r="CZ11" s="1081"/>
      <c r="DA11" s="1082"/>
      <c r="DB11" s="1080">
        <v>2623</v>
      </c>
      <c r="DC11" s="1081"/>
      <c r="DD11" s="1081"/>
      <c r="DE11" s="1081"/>
      <c r="DF11" s="1082"/>
      <c r="DG11" s="1080" t="s">
        <v>572</v>
      </c>
      <c r="DH11" s="1081"/>
      <c r="DI11" s="1081"/>
      <c r="DJ11" s="1081"/>
      <c r="DK11" s="1082"/>
      <c r="DL11" s="1080" t="s">
        <v>572</v>
      </c>
      <c r="DM11" s="1081"/>
      <c r="DN11" s="1081"/>
      <c r="DO11" s="1081"/>
      <c r="DP11" s="1082"/>
      <c r="DQ11" s="1080" t="s">
        <v>572</v>
      </c>
      <c r="DR11" s="1081"/>
      <c r="DS11" s="1081"/>
      <c r="DT11" s="1081"/>
      <c r="DU11" s="1082"/>
      <c r="DV11" s="1083"/>
      <c r="DW11" s="1084"/>
      <c r="DX11" s="1084"/>
      <c r="DY11" s="1084"/>
      <c r="DZ11" s="1085"/>
      <c r="EA11" s="234"/>
    </row>
    <row r="12" spans="1:131" s="235" customFormat="1" ht="26.25" customHeight="1" x14ac:dyDescent="0.15">
      <c r="A12" s="241">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8"/>
      <c r="AL12" s="1179"/>
      <c r="AM12" s="1179"/>
      <c r="AN12" s="1179"/>
      <c r="AO12" s="1179"/>
      <c r="AP12" s="1179"/>
      <c r="AQ12" s="1179"/>
      <c r="AR12" s="1179"/>
      <c r="AS12" s="1179"/>
      <c r="AT12" s="1179"/>
      <c r="AU12" s="1176"/>
      <c r="AV12" s="1176"/>
      <c r="AW12" s="1176"/>
      <c r="AX12" s="1176"/>
      <c r="AY12" s="1177"/>
      <c r="AZ12" s="232"/>
      <c r="BA12" s="232"/>
      <c r="BB12" s="232"/>
      <c r="BC12" s="232"/>
      <c r="BD12" s="232"/>
      <c r="BE12" s="233"/>
      <c r="BF12" s="233"/>
      <c r="BG12" s="233"/>
      <c r="BH12" s="233"/>
      <c r="BI12" s="233"/>
      <c r="BJ12" s="233"/>
      <c r="BK12" s="233"/>
      <c r="BL12" s="233"/>
      <c r="BM12" s="233"/>
      <c r="BN12" s="233"/>
      <c r="BO12" s="233"/>
      <c r="BP12" s="233"/>
      <c r="BQ12" s="242">
        <v>6</v>
      </c>
      <c r="BR12" s="243"/>
      <c r="BS12" s="797" t="s">
        <v>563</v>
      </c>
      <c r="BT12" s="798"/>
      <c r="BU12" s="798"/>
      <c r="BV12" s="798"/>
      <c r="BW12" s="798"/>
      <c r="BX12" s="798"/>
      <c r="BY12" s="798"/>
      <c r="BZ12" s="798"/>
      <c r="CA12" s="798"/>
      <c r="CB12" s="798"/>
      <c r="CC12" s="798"/>
      <c r="CD12" s="798"/>
      <c r="CE12" s="798"/>
      <c r="CF12" s="798"/>
      <c r="CG12" s="799"/>
      <c r="CH12" s="1080">
        <v>0</v>
      </c>
      <c r="CI12" s="1081"/>
      <c r="CJ12" s="1081"/>
      <c r="CK12" s="1081"/>
      <c r="CL12" s="1082"/>
      <c r="CM12" s="1080">
        <v>25</v>
      </c>
      <c r="CN12" s="1081"/>
      <c r="CO12" s="1081"/>
      <c r="CP12" s="1081"/>
      <c r="CQ12" s="1082"/>
      <c r="CR12" s="1080">
        <v>25</v>
      </c>
      <c r="CS12" s="1081"/>
      <c r="CT12" s="1081"/>
      <c r="CU12" s="1081"/>
      <c r="CV12" s="1082"/>
      <c r="CW12" s="1080">
        <v>247</v>
      </c>
      <c r="CX12" s="1081"/>
      <c r="CY12" s="1081"/>
      <c r="CZ12" s="1081"/>
      <c r="DA12" s="1082"/>
      <c r="DB12" s="1080">
        <v>0</v>
      </c>
      <c r="DC12" s="1081"/>
      <c r="DD12" s="1081"/>
      <c r="DE12" s="1081"/>
      <c r="DF12" s="1082"/>
      <c r="DG12" s="1080" t="s">
        <v>572</v>
      </c>
      <c r="DH12" s="1081"/>
      <c r="DI12" s="1081"/>
      <c r="DJ12" s="1081"/>
      <c r="DK12" s="1082"/>
      <c r="DL12" s="1080" t="s">
        <v>572</v>
      </c>
      <c r="DM12" s="1081"/>
      <c r="DN12" s="1081"/>
      <c r="DO12" s="1081"/>
      <c r="DP12" s="1082"/>
      <c r="DQ12" s="1080" t="s">
        <v>572</v>
      </c>
      <c r="DR12" s="1081"/>
      <c r="DS12" s="1081"/>
      <c r="DT12" s="1081"/>
      <c r="DU12" s="1082"/>
      <c r="DV12" s="1083"/>
      <c r="DW12" s="1084"/>
      <c r="DX12" s="1084"/>
      <c r="DY12" s="1084"/>
      <c r="DZ12" s="1085"/>
      <c r="EA12" s="234"/>
    </row>
    <row r="13" spans="1:131" s="235" customFormat="1" ht="26.25" customHeight="1" x14ac:dyDescent="0.15">
      <c r="A13" s="241">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8"/>
      <c r="AL13" s="1179"/>
      <c r="AM13" s="1179"/>
      <c r="AN13" s="1179"/>
      <c r="AO13" s="1179"/>
      <c r="AP13" s="1179"/>
      <c r="AQ13" s="1179"/>
      <c r="AR13" s="1179"/>
      <c r="AS13" s="1179"/>
      <c r="AT13" s="1179"/>
      <c r="AU13" s="1176"/>
      <c r="AV13" s="1176"/>
      <c r="AW13" s="1176"/>
      <c r="AX13" s="1176"/>
      <c r="AY13" s="1177"/>
      <c r="AZ13" s="232"/>
      <c r="BA13" s="232"/>
      <c r="BB13" s="232"/>
      <c r="BC13" s="232"/>
      <c r="BD13" s="232"/>
      <c r="BE13" s="233"/>
      <c r="BF13" s="233"/>
      <c r="BG13" s="233"/>
      <c r="BH13" s="233"/>
      <c r="BI13" s="233"/>
      <c r="BJ13" s="233"/>
      <c r="BK13" s="233"/>
      <c r="BL13" s="233"/>
      <c r="BM13" s="233"/>
      <c r="BN13" s="233"/>
      <c r="BO13" s="233"/>
      <c r="BP13" s="233"/>
      <c r="BQ13" s="242">
        <v>7</v>
      </c>
      <c r="BR13" s="243"/>
      <c r="BS13" s="797"/>
      <c r="BT13" s="798"/>
      <c r="BU13" s="798"/>
      <c r="BV13" s="798"/>
      <c r="BW13" s="798"/>
      <c r="BX13" s="798"/>
      <c r="BY13" s="798"/>
      <c r="BZ13" s="798"/>
      <c r="CA13" s="798"/>
      <c r="CB13" s="798"/>
      <c r="CC13" s="798"/>
      <c r="CD13" s="798"/>
      <c r="CE13" s="798"/>
      <c r="CF13" s="798"/>
      <c r="CG13" s="799"/>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34"/>
    </row>
    <row r="14" spans="1:131" s="235" customFormat="1" ht="26.25" customHeight="1" x14ac:dyDescent="0.15">
      <c r="A14" s="241">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8"/>
      <c r="AL14" s="1179"/>
      <c r="AM14" s="1179"/>
      <c r="AN14" s="1179"/>
      <c r="AO14" s="1179"/>
      <c r="AP14" s="1179"/>
      <c r="AQ14" s="1179"/>
      <c r="AR14" s="1179"/>
      <c r="AS14" s="1179"/>
      <c r="AT14" s="1179"/>
      <c r="AU14" s="1176"/>
      <c r="AV14" s="1176"/>
      <c r="AW14" s="1176"/>
      <c r="AX14" s="1176"/>
      <c r="AY14" s="1177"/>
      <c r="AZ14" s="232"/>
      <c r="BA14" s="232"/>
      <c r="BB14" s="232"/>
      <c r="BC14" s="232"/>
      <c r="BD14" s="232"/>
      <c r="BE14" s="233"/>
      <c r="BF14" s="233"/>
      <c r="BG14" s="233"/>
      <c r="BH14" s="233"/>
      <c r="BI14" s="233"/>
      <c r="BJ14" s="233"/>
      <c r="BK14" s="233"/>
      <c r="BL14" s="233"/>
      <c r="BM14" s="233"/>
      <c r="BN14" s="233"/>
      <c r="BO14" s="233"/>
      <c r="BP14" s="233"/>
      <c r="BQ14" s="242">
        <v>8</v>
      </c>
      <c r="BR14" s="243"/>
      <c r="BS14" s="797"/>
      <c r="BT14" s="798"/>
      <c r="BU14" s="798"/>
      <c r="BV14" s="798"/>
      <c r="BW14" s="798"/>
      <c r="BX14" s="798"/>
      <c r="BY14" s="798"/>
      <c r="BZ14" s="798"/>
      <c r="CA14" s="798"/>
      <c r="CB14" s="798"/>
      <c r="CC14" s="798"/>
      <c r="CD14" s="798"/>
      <c r="CE14" s="798"/>
      <c r="CF14" s="798"/>
      <c r="CG14" s="799"/>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34"/>
    </row>
    <row r="15" spans="1:131" s="235" customFormat="1" ht="26.25" customHeight="1" x14ac:dyDescent="0.15">
      <c r="A15" s="241">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8"/>
      <c r="AL15" s="1179"/>
      <c r="AM15" s="1179"/>
      <c r="AN15" s="1179"/>
      <c r="AO15" s="1179"/>
      <c r="AP15" s="1179"/>
      <c r="AQ15" s="1179"/>
      <c r="AR15" s="1179"/>
      <c r="AS15" s="1179"/>
      <c r="AT15" s="1179"/>
      <c r="AU15" s="1176"/>
      <c r="AV15" s="1176"/>
      <c r="AW15" s="1176"/>
      <c r="AX15" s="1176"/>
      <c r="AY15" s="1177"/>
      <c r="AZ15" s="232"/>
      <c r="BA15" s="232"/>
      <c r="BB15" s="232"/>
      <c r="BC15" s="232"/>
      <c r="BD15" s="232"/>
      <c r="BE15" s="233"/>
      <c r="BF15" s="233"/>
      <c r="BG15" s="233"/>
      <c r="BH15" s="233"/>
      <c r="BI15" s="233"/>
      <c r="BJ15" s="233"/>
      <c r="BK15" s="233"/>
      <c r="BL15" s="233"/>
      <c r="BM15" s="233"/>
      <c r="BN15" s="233"/>
      <c r="BO15" s="233"/>
      <c r="BP15" s="233"/>
      <c r="BQ15" s="242">
        <v>9</v>
      </c>
      <c r="BR15" s="243"/>
      <c r="BS15" s="797"/>
      <c r="BT15" s="798"/>
      <c r="BU15" s="798"/>
      <c r="BV15" s="798"/>
      <c r="BW15" s="798"/>
      <c r="BX15" s="798"/>
      <c r="BY15" s="798"/>
      <c r="BZ15" s="798"/>
      <c r="CA15" s="798"/>
      <c r="CB15" s="798"/>
      <c r="CC15" s="798"/>
      <c r="CD15" s="798"/>
      <c r="CE15" s="798"/>
      <c r="CF15" s="798"/>
      <c r="CG15" s="799"/>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34"/>
    </row>
    <row r="16" spans="1:131" s="235" customFormat="1" ht="26.25" customHeight="1" x14ac:dyDescent="0.15">
      <c r="A16" s="241">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8"/>
      <c r="AL16" s="1179"/>
      <c r="AM16" s="1179"/>
      <c r="AN16" s="1179"/>
      <c r="AO16" s="1179"/>
      <c r="AP16" s="1179"/>
      <c r="AQ16" s="1179"/>
      <c r="AR16" s="1179"/>
      <c r="AS16" s="1179"/>
      <c r="AT16" s="1179"/>
      <c r="AU16" s="1176"/>
      <c r="AV16" s="1176"/>
      <c r="AW16" s="1176"/>
      <c r="AX16" s="1176"/>
      <c r="AY16" s="1177"/>
      <c r="AZ16" s="232"/>
      <c r="BA16" s="232"/>
      <c r="BB16" s="232"/>
      <c r="BC16" s="232"/>
      <c r="BD16" s="232"/>
      <c r="BE16" s="233"/>
      <c r="BF16" s="233"/>
      <c r="BG16" s="233"/>
      <c r="BH16" s="233"/>
      <c r="BI16" s="233"/>
      <c r="BJ16" s="233"/>
      <c r="BK16" s="233"/>
      <c r="BL16" s="233"/>
      <c r="BM16" s="233"/>
      <c r="BN16" s="233"/>
      <c r="BO16" s="233"/>
      <c r="BP16" s="233"/>
      <c r="BQ16" s="242">
        <v>10</v>
      </c>
      <c r="BR16" s="243"/>
      <c r="BS16" s="797"/>
      <c r="BT16" s="798"/>
      <c r="BU16" s="798"/>
      <c r="BV16" s="798"/>
      <c r="BW16" s="798"/>
      <c r="BX16" s="798"/>
      <c r="BY16" s="798"/>
      <c r="BZ16" s="798"/>
      <c r="CA16" s="798"/>
      <c r="CB16" s="798"/>
      <c r="CC16" s="798"/>
      <c r="CD16" s="798"/>
      <c r="CE16" s="798"/>
      <c r="CF16" s="798"/>
      <c r="CG16" s="799"/>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34"/>
    </row>
    <row r="17" spans="1:131" s="235" customFormat="1" ht="26.25" customHeight="1" x14ac:dyDescent="0.15">
      <c r="A17" s="241">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8"/>
      <c r="AL17" s="1179"/>
      <c r="AM17" s="1179"/>
      <c r="AN17" s="1179"/>
      <c r="AO17" s="1179"/>
      <c r="AP17" s="1179"/>
      <c r="AQ17" s="1179"/>
      <c r="AR17" s="1179"/>
      <c r="AS17" s="1179"/>
      <c r="AT17" s="1179"/>
      <c r="AU17" s="1176"/>
      <c r="AV17" s="1176"/>
      <c r="AW17" s="1176"/>
      <c r="AX17" s="1176"/>
      <c r="AY17" s="1177"/>
      <c r="AZ17" s="232"/>
      <c r="BA17" s="232"/>
      <c r="BB17" s="232"/>
      <c r="BC17" s="232"/>
      <c r="BD17" s="232"/>
      <c r="BE17" s="233"/>
      <c r="BF17" s="233"/>
      <c r="BG17" s="233"/>
      <c r="BH17" s="233"/>
      <c r="BI17" s="233"/>
      <c r="BJ17" s="233"/>
      <c r="BK17" s="233"/>
      <c r="BL17" s="233"/>
      <c r="BM17" s="233"/>
      <c r="BN17" s="233"/>
      <c r="BO17" s="233"/>
      <c r="BP17" s="233"/>
      <c r="BQ17" s="242">
        <v>11</v>
      </c>
      <c r="BR17" s="243"/>
      <c r="BS17" s="797"/>
      <c r="BT17" s="798"/>
      <c r="BU17" s="798"/>
      <c r="BV17" s="798"/>
      <c r="BW17" s="798"/>
      <c r="BX17" s="798"/>
      <c r="BY17" s="798"/>
      <c r="BZ17" s="798"/>
      <c r="CA17" s="798"/>
      <c r="CB17" s="798"/>
      <c r="CC17" s="798"/>
      <c r="CD17" s="798"/>
      <c r="CE17" s="798"/>
      <c r="CF17" s="798"/>
      <c r="CG17" s="799"/>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34"/>
    </row>
    <row r="18" spans="1:131" s="235" customFormat="1" ht="26.25" customHeight="1" x14ac:dyDescent="0.15">
      <c r="A18" s="241">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8"/>
      <c r="AL18" s="1179"/>
      <c r="AM18" s="1179"/>
      <c r="AN18" s="1179"/>
      <c r="AO18" s="1179"/>
      <c r="AP18" s="1179"/>
      <c r="AQ18" s="1179"/>
      <c r="AR18" s="1179"/>
      <c r="AS18" s="1179"/>
      <c r="AT18" s="1179"/>
      <c r="AU18" s="1176"/>
      <c r="AV18" s="1176"/>
      <c r="AW18" s="1176"/>
      <c r="AX18" s="1176"/>
      <c r="AY18" s="1177"/>
      <c r="AZ18" s="232"/>
      <c r="BA18" s="232"/>
      <c r="BB18" s="232"/>
      <c r="BC18" s="232"/>
      <c r="BD18" s="232"/>
      <c r="BE18" s="233"/>
      <c r="BF18" s="233"/>
      <c r="BG18" s="233"/>
      <c r="BH18" s="233"/>
      <c r="BI18" s="233"/>
      <c r="BJ18" s="233"/>
      <c r="BK18" s="233"/>
      <c r="BL18" s="233"/>
      <c r="BM18" s="233"/>
      <c r="BN18" s="233"/>
      <c r="BO18" s="233"/>
      <c r="BP18" s="233"/>
      <c r="BQ18" s="242">
        <v>12</v>
      </c>
      <c r="BR18" s="243"/>
      <c r="BS18" s="797"/>
      <c r="BT18" s="798"/>
      <c r="BU18" s="798"/>
      <c r="BV18" s="798"/>
      <c r="BW18" s="798"/>
      <c r="BX18" s="798"/>
      <c r="BY18" s="798"/>
      <c r="BZ18" s="798"/>
      <c r="CA18" s="798"/>
      <c r="CB18" s="798"/>
      <c r="CC18" s="798"/>
      <c r="CD18" s="798"/>
      <c r="CE18" s="798"/>
      <c r="CF18" s="798"/>
      <c r="CG18" s="799"/>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34"/>
    </row>
    <row r="19" spans="1:131" s="235" customFormat="1" ht="26.25" customHeight="1" x14ac:dyDescent="0.15">
      <c r="A19" s="241">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8"/>
      <c r="AL19" s="1179"/>
      <c r="AM19" s="1179"/>
      <c r="AN19" s="1179"/>
      <c r="AO19" s="1179"/>
      <c r="AP19" s="1179"/>
      <c r="AQ19" s="1179"/>
      <c r="AR19" s="1179"/>
      <c r="AS19" s="1179"/>
      <c r="AT19" s="1179"/>
      <c r="AU19" s="1176"/>
      <c r="AV19" s="1176"/>
      <c r="AW19" s="1176"/>
      <c r="AX19" s="1176"/>
      <c r="AY19" s="1177"/>
      <c r="AZ19" s="232"/>
      <c r="BA19" s="232"/>
      <c r="BB19" s="232"/>
      <c r="BC19" s="232"/>
      <c r="BD19" s="232"/>
      <c r="BE19" s="233"/>
      <c r="BF19" s="233"/>
      <c r="BG19" s="233"/>
      <c r="BH19" s="233"/>
      <c r="BI19" s="233"/>
      <c r="BJ19" s="233"/>
      <c r="BK19" s="233"/>
      <c r="BL19" s="233"/>
      <c r="BM19" s="233"/>
      <c r="BN19" s="233"/>
      <c r="BO19" s="233"/>
      <c r="BP19" s="233"/>
      <c r="BQ19" s="242">
        <v>13</v>
      </c>
      <c r="BR19" s="243"/>
      <c r="BS19" s="797"/>
      <c r="BT19" s="798"/>
      <c r="BU19" s="798"/>
      <c r="BV19" s="798"/>
      <c r="BW19" s="798"/>
      <c r="BX19" s="798"/>
      <c r="BY19" s="798"/>
      <c r="BZ19" s="798"/>
      <c r="CA19" s="798"/>
      <c r="CB19" s="798"/>
      <c r="CC19" s="798"/>
      <c r="CD19" s="798"/>
      <c r="CE19" s="798"/>
      <c r="CF19" s="798"/>
      <c r="CG19" s="799"/>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34"/>
    </row>
    <row r="20" spans="1:131" s="235" customFormat="1" ht="26.25" customHeight="1" x14ac:dyDescent="0.15">
      <c r="A20" s="241">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8"/>
      <c r="AL20" s="1179"/>
      <c r="AM20" s="1179"/>
      <c r="AN20" s="1179"/>
      <c r="AO20" s="1179"/>
      <c r="AP20" s="1179"/>
      <c r="AQ20" s="1179"/>
      <c r="AR20" s="1179"/>
      <c r="AS20" s="1179"/>
      <c r="AT20" s="1179"/>
      <c r="AU20" s="1176"/>
      <c r="AV20" s="1176"/>
      <c r="AW20" s="1176"/>
      <c r="AX20" s="1176"/>
      <c r="AY20" s="1177"/>
      <c r="AZ20" s="232"/>
      <c r="BA20" s="232"/>
      <c r="BB20" s="232"/>
      <c r="BC20" s="232"/>
      <c r="BD20" s="232"/>
      <c r="BE20" s="233"/>
      <c r="BF20" s="233"/>
      <c r="BG20" s="233"/>
      <c r="BH20" s="233"/>
      <c r="BI20" s="233"/>
      <c r="BJ20" s="233"/>
      <c r="BK20" s="233"/>
      <c r="BL20" s="233"/>
      <c r="BM20" s="233"/>
      <c r="BN20" s="233"/>
      <c r="BO20" s="233"/>
      <c r="BP20" s="233"/>
      <c r="BQ20" s="242">
        <v>14</v>
      </c>
      <c r="BR20" s="243"/>
      <c r="BS20" s="797"/>
      <c r="BT20" s="798"/>
      <c r="BU20" s="798"/>
      <c r="BV20" s="798"/>
      <c r="BW20" s="798"/>
      <c r="BX20" s="798"/>
      <c r="BY20" s="798"/>
      <c r="BZ20" s="798"/>
      <c r="CA20" s="798"/>
      <c r="CB20" s="798"/>
      <c r="CC20" s="798"/>
      <c r="CD20" s="798"/>
      <c r="CE20" s="798"/>
      <c r="CF20" s="798"/>
      <c r="CG20" s="799"/>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34"/>
    </row>
    <row r="21" spans="1:131" s="235" customFormat="1" ht="26.25" customHeight="1" thickBot="1" x14ac:dyDescent="0.2">
      <c r="A21" s="241">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8"/>
      <c r="AL21" s="1179"/>
      <c r="AM21" s="1179"/>
      <c r="AN21" s="1179"/>
      <c r="AO21" s="1179"/>
      <c r="AP21" s="1179"/>
      <c r="AQ21" s="1179"/>
      <c r="AR21" s="1179"/>
      <c r="AS21" s="1179"/>
      <c r="AT21" s="1179"/>
      <c r="AU21" s="1176"/>
      <c r="AV21" s="1176"/>
      <c r="AW21" s="1176"/>
      <c r="AX21" s="1176"/>
      <c r="AY21" s="1177"/>
      <c r="AZ21" s="232"/>
      <c r="BA21" s="232"/>
      <c r="BB21" s="232"/>
      <c r="BC21" s="232"/>
      <c r="BD21" s="232"/>
      <c r="BE21" s="233"/>
      <c r="BF21" s="233"/>
      <c r="BG21" s="233"/>
      <c r="BH21" s="233"/>
      <c r="BI21" s="233"/>
      <c r="BJ21" s="233"/>
      <c r="BK21" s="233"/>
      <c r="BL21" s="233"/>
      <c r="BM21" s="233"/>
      <c r="BN21" s="233"/>
      <c r="BO21" s="233"/>
      <c r="BP21" s="233"/>
      <c r="BQ21" s="242">
        <v>15</v>
      </c>
      <c r="BR21" s="243"/>
      <c r="BS21" s="797"/>
      <c r="BT21" s="798"/>
      <c r="BU21" s="798"/>
      <c r="BV21" s="798"/>
      <c r="BW21" s="798"/>
      <c r="BX21" s="798"/>
      <c r="BY21" s="798"/>
      <c r="BZ21" s="798"/>
      <c r="CA21" s="798"/>
      <c r="CB21" s="798"/>
      <c r="CC21" s="798"/>
      <c r="CD21" s="798"/>
      <c r="CE21" s="798"/>
      <c r="CF21" s="798"/>
      <c r="CG21" s="799"/>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34"/>
    </row>
    <row r="22" spans="1:131" s="235" customFormat="1" ht="26.25" customHeight="1" x14ac:dyDescent="0.15">
      <c r="A22" s="241">
        <v>16</v>
      </c>
      <c r="B22" s="1124"/>
      <c r="C22" s="1125"/>
      <c r="D22" s="1125"/>
      <c r="E22" s="1125"/>
      <c r="F22" s="1125"/>
      <c r="G22" s="1125"/>
      <c r="H22" s="1125"/>
      <c r="I22" s="1125"/>
      <c r="J22" s="1125"/>
      <c r="K22" s="1125"/>
      <c r="L22" s="1125"/>
      <c r="M22" s="1125"/>
      <c r="N22" s="1125"/>
      <c r="O22" s="1125"/>
      <c r="P22" s="1126"/>
      <c r="Q22" s="1173"/>
      <c r="R22" s="1174"/>
      <c r="S22" s="1174"/>
      <c r="T22" s="1174"/>
      <c r="U22" s="1174"/>
      <c r="V22" s="1174"/>
      <c r="W22" s="1174"/>
      <c r="X22" s="1174"/>
      <c r="Y22" s="1174"/>
      <c r="Z22" s="1174"/>
      <c r="AA22" s="1174"/>
      <c r="AB22" s="1174"/>
      <c r="AC22" s="1174"/>
      <c r="AD22" s="1174"/>
      <c r="AE22" s="1175"/>
      <c r="AF22" s="1130"/>
      <c r="AG22" s="1131"/>
      <c r="AH22" s="1131"/>
      <c r="AI22" s="1131"/>
      <c r="AJ22" s="1132"/>
      <c r="AK22" s="1169"/>
      <c r="AL22" s="1170"/>
      <c r="AM22" s="1170"/>
      <c r="AN22" s="1170"/>
      <c r="AO22" s="1170"/>
      <c r="AP22" s="1170"/>
      <c r="AQ22" s="1170"/>
      <c r="AR22" s="1170"/>
      <c r="AS22" s="1170"/>
      <c r="AT22" s="1170"/>
      <c r="AU22" s="1171"/>
      <c r="AV22" s="1171"/>
      <c r="AW22" s="1171"/>
      <c r="AX22" s="1171"/>
      <c r="AY22" s="1172"/>
      <c r="AZ22" s="1122" t="s">
        <v>379</v>
      </c>
      <c r="BA22" s="1122"/>
      <c r="BB22" s="1122"/>
      <c r="BC22" s="1122"/>
      <c r="BD22" s="1123"/>
      <c r="BE22" s="233"/>
      <c r="BF22" s="233"/>
      <c r="BG22" s="233"/>
      <c r="BH22" s="233"/>
      <c r="BI22" s="233"/>
      <c r="BJ22" s="233"/>
      <c r="BK22" s="233"/>
      <c r="BL22" s="233"/>
      <c r="BM22" s="233"/>
      <c r="BN22" s="233"/>
      <c r="BO22" s="233"/>
      <c r="BP22" s="233"/>
      <c r="BQ22" s="242">
        <v>16</v>
      </c>
      <c r="BR22" s="243"/>
      <c r="BS22" s="797"/>
      <c r="BT22" s="798"/>
      <c r="BU22" s="798"/>
      <c r="BV22" s="798"/>
      <c r="BW22" s="798"/>
      <c r="BX22" s="798"/>
      <c r="BY22" s="798"/>
      <c r="BZ22" s="798"/>
      <c r="CA22" s="798"/>
      <c r="CB22" s="798"/>
      <c r="CC22" s="798"/>
      <c r="CD22" s="798"/>
      <c r="CE22" s="798"/>
      <c r="CF22" s="798"/>
      <c r="CG22" s="799"/>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34"/>
    </row>
    <row r="23" spans="1:131" s="235" customFormat="1" ht="26.25" customHeight="1" thickBot="1" x14ac:dyDescent="0.2">
      <c r="A23" s="244" t="s">
        <v>380</v>
      </c>
      <c r="B23" s="1045" t="s">
        <v>381</v>
      </c>
      <c r="C23" s="1046"/>
      <c r="D23" s="1046"/>
      <c r="E23" s="1046"/>
      <c r="F23" s="1046"/>
      <c r="G23" s="1046"/>
      <c r="H23" s="1046"/>
      <c r="I23" s="1046"/>
      <c r="J23" s="1046"/>
      <c r="K23" s="1046"/>
      <c r="L23" s="1046"/>
      <c r="M23" s="1046"/>
      <c r="N23" s="1046"/>
      <c r="O23" s="1046"/>
      <c r="P23" s="1047"/>
      <c r="Q23" s="1160">
        <v>279664</v>
      </c>
      <c r="R23" s="1161"/>
      <c r="S23" s="1161"/>
      <c r="T23" s="1161"/>
      <c r="U23" s="1161"/>
      <c r="V23" s="1161">
        <v>272023</v>
      </c>
      <c r="W23" s="1161"/>
      <c r="X23" s="1161"/>
      <c r="Y23" s="1161"/>
      <c r="Z23" s="1161"/>
      <c r="AA23" s="1161">
        <v>7641</v>
      </c>
      <c r="AB23" s="1161"/>
      <c r="AC23" s="1161"/>
      <c r="AD23" s="1161"/>
      <c r="AE23" s="1162"/>
      <c r="AF23" s="1163">
        <v>7391</v>
      </c>
      <c r="AG23" s="1161"/>
      <c r="AH23" s="1161"/>
      <c r="AI23" s="1161"/>
      <c r="AJ23" s="1164"/>
      <c r="AK23" s="1165"/>
      <c r="AL23" s="1166"/>
      <c r="AM23" s="1166"/>
      <c r="AN23" s="1166"/>
      <c r="AO23" s="1166"/>
      <c r="AP23" s="1161">
        <v>41606</v>
      </c>
      <c r="AQ23" s="1161"/>
      <c r="AR23" s="1161"/>
      <c r="AS23" s="1161"/>
      <c r="AT23" s="1161"/>
      <c r="AU23" s="1167"/>
      <c r="AV23" s="1167"/>
      <c r="AW23" s="1167"/>
      <c r="AX23" s="1167"/>
      <c r="AY23" s="1168"/>
      <c r="AZ23" s="1157" t="s">
        <v>382</v>
      </c>
      <c r="BA23" s="1158"/>
      <c r="BB23" s="1158"/>
      <c r="BC23" s="1158"/>
      <c r="BD23" s="1159"/>
      <c r="BE23" s="233"/>
      <c r="BF23" s="233"/>
      <c r="BG23" s="233"/>
      <c r="BH23" s="233"/>
      <c r="BI23" s="233"/>
      <c r="BJ23" s="233"/>
      <c r="BK23" s="233"/>
      <c r="BL23" s="233"/>
      <c r="BM23" s="233"/>
      <c r="BN23" s="233"/>
      <c r="BO23" s="233"/>
      <c r="BP23" s="233"/>
      <c r="BQ23" s="242">
        <v>17</v>
      </c>
      <c r="BR23" s="243"/>
      <c r="BS23" s="797"/>
      <c r="BT23" s="798"/>
      <c r="BU23" s="798"/>
      <c r="BV23" s="798"/>
      <c r="BW23" s="798"/>
      <c r="BX23" s="798"/>
      <c r="BY23" s="798"/>
      <c r="BZ23" s="798"/>
      <c r="CA23" s="798"/>
      <c r="CB23" s="798"/>
      <c r="CC23" s="798"/>
      <c r="CD23" s="798"/>
      <c r="CE23" s="798"/>
      <c r="CF23" s="798"/>
      <c r="CG23" s="799"/>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34"/>
    </row>
    <row r="24" spans="1:131" s="235" customFormat="1" ht="26.25" customHeight="1" x14ac:dyDescent="0.15">
      <c r="A24" s="1156" t="s">
        <v>383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32"/>
      <c r="BA24" s="232"/>
      <c r="BB24" s="232"/>
      <c r="BC24" s="232"/>
      <c r="BD24" s="232"/>
      <c r="BE24" s="233"/>
      <c r="BF24" s="233"/>
      <c r="BG24" s="233"/>
      <c r="BH24" s="233"/>
      <c r="BI24" s="233"/>
      <c r="BJ24" s="233"/>
      <c r="BK24" s="233"/>
      <c r="BL24" s="233"/>
      <c r="BM24" s="233"/>
      <c r="BN24" s="233"/>
      <c r="BO24" s="233"/>
      <c r="BP24" s="233"/>
      <c r="BQ24" s="242">
        <v>18</v>
      </c>
      <c r="BR24" s="243"/>
      <c r="BS24" s="797"/>
      <c r="BT24" s="798"/>
      <c r="BU24" s="798"/>
      <c r="BV24" s="798"/>
      <c r="BW24" s="798"/>
      <c r="BX24" s="798"/>
      <c r="BY24" s="798"/>
      <c r="BZ24" s="798"/>
      <c r="CA24" s="798"/>
      <c r="CB24" s="798"/>
      <c r="CC24" s="798"/>
      <c r="CD24" s="798"/>
      <c r="CE24" s="798"/>
      <c r="CF24" s="798"/>
      <c r="CG24" s="799"/>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34"/>
    </row>
    <row r="25" spans="1:131" s="227" customFormat="1" ht="26.25" customHeight="1" thickBot="1" x14ac:dyDescent="0.2">
      <c r="A25" s="1155" t="s">
        <v>384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32"/>
      <c r="BK25" s="232"/>
      <c r="BL25" s="232"/>
      <c r="BM25" s="232"/>
      <c r="BN25" s="232"/>
      <c r="BO25" s="245"/>
      <c r="BP25" s="245"/>
      <c r="BQ25" s="242">
        <v>19</v>
      </c>
      <c r="BR25" s="243"/>
      <c r="BS25" s="797"/>
      <c r="BT25" s="798"/>
      <c r="BU25" s="798"/>
      <c r="BV25" s="798"/>
      <c r="BW25" s="798"/>
      <c r="BX25" s="798"/>
      <c r="BY25" s="798"/>
      <c r="BZ25" s="798"/>
      <c r="CA25" s="798"/>
      <c r="CB25" s="798"/>
      <c r="CC25" s="798"/>
      <c r="CD25" s="798"/>
      <c r="CE25" s="798"/>
      <c r="CF25" s="798"/>
      <c r="CG25" s="799"/>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26"/>
    </row>
    <row r="26" spans="1:131" s="227" customFormat="1" ht="26.25" customHeight="1" x14ac:dyDescent="0.15">
      <c r="A26" s="1086" t="s">
        <v>361</v>
      </c>
      <c r="B26" s="1087"/>
      <c r="C26" s="1087"/>
      <c r="D26" s="1087"/>
      <c r="E26" s="1087"/>
      <c r="F26" s="1087"/>
      <c r="G26" s="1087"/>
      <c r="H26" s="1087"/>
      <c r="I26" s="1087"/>
      <c r="J26" s="1087"/>
      <c r="K26" s="1087"/>
      <c r="L26" s="1087"/>
      <c r="M26" s="1087"/>
      <c r="N26" s="1087"/>
      <c r="O26" s="1087"/>
      <c r="P26" s="1088"/>
      <c r="Q26" s="1092" t="s">
        <v>385</v>
      </c>
      <c r="R26" s="1093"/>
      <c r="S26" s="1093"/>
      <c r="T26" s="1093"/>
      <c r="U26" s="1094"/>
      <c r="V26" s="1092" t="s">
        <v>386</v>
      </c>
      <c r="W26" s="1093"/>
      <c r="X26" s="1093"/>
      <c r="Y26" s="1093"/>
      <c r="Z26" s="1094"/>
      <c r="AA26" s="1092" t="s">
        <v>387</v>
      </c>
      <c r="AB26" s="1093"/>
      <c r="AC26" s="1093"/>
      <c r="AD26" s="1093"/>
      <c r="AE26" s="1093"/>
      <c r="AF26" s="1151" t="s">
        <v>388</v>
      </c>
      <c r="AG26" s="1099"/>
      <c r="AH26" s="1099"/>
      <c r="AI26" s="1099"/>
      <c r="AJ26" s="1152"/>
      <c r="AK26" s="1093" t="s">
        <v>389</v>
      </c>
      <c r="AL26" s="1093"/>
      <c r="AM26" s="1093"/>
      <c r="AN26" s="1093"/>
      <c r="AO26" s="1094"/>
      <c r="AP26" s="1092" t="s">
        <v>390</v>
      </c>
      <c r="AQ26" s="1093"/>
      <c r="AR26" s="1093"/>
      <c r="AS26" s="1093"/>
      <c r="AT26" s="1094"/>
      <c r="AU26" s="1092" t="s">
        <v>391</v>
      </c>
      <c r="AV26" s="1093"/>
      <c r="AW26" s="1093"/>
      <c r="AX26" s="1093"/>
      <c r="AY26" s="1094"/>
      <c r="AZ26" s="1092" t="s">
        <v>392</v>
      </c>
      <c r="BA26" s="1093"/>
      <c r="BB26" s="1093"/>
      <c r="BC26" s="1093"/>
      <c r="BD26" s="1094"/>
      <c r="BE26" s="1092" t="s">
        <v>368</v>
      </c>
      <c r="BF26" s="1093"/>
      <c r="BG26" s="1093"/>
      <c r="BH26" s="1093"/>
      <c r="BI26" s="1105"/>
      <c r="BJ26" s="232"/>
      <c r="BK26" s="232"/>
      <c r="BL26" s="232"/>
      <c r="BM26" s="232"/>
      <c r="BN26" s="232"/>
      <c r="BO26" s="245"/>
      <c r="BP26" s="245"/>
      <c r="BQ26" s="242">
        <v>20</v>
      </c>
      <c r="BR26" s="243"/>
      <c r="BS26" s="797"/>
      <c r="BT26" s="798"/>
      <c r="BU26" s="798"/>
      <c r="BV26" s="798"/>
      <c r="BW26" s="798"/>
      <c r="BX26" s="798"/>
      <c r="BY26" s="798"/>
      <c r="BZ26" s="798"/>
      <c r="CA26" s="798"/>
      <c r="CB26" s="798"/>
      <c r="CC26" s="798"/>
      <c r="CD26" s="798"/>
      <c r="CE26" s="798"/>
      <c r="CF26" s="798"/>
      <c r="CG26" s="799"/>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26"/>
    </row>
    <row r="27" spans="1:131" s="22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3"/>
      <c r="AG27" s="1102"/>
      <c r="AH27" s="1102"/>
      <c r="AI27" s="1102"/>
      <c r="AJ27" s="1154"/>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6"/>
      <c r="BJ27" s="232"/>
      <c r="BK27" s="232"/>
      <c r="BL27" s="232"/>
      <c r="BM27" s="232"/>
      <c r="BN27" s="232"/>
      <c r="BO27" s="245"/>
      <c r="BP27" s="245"/>
      <c r="BQ27" s="242">
        <v>21</v>
      </c>
      <c r="BR27" s="243"/>
      <c r="BS27" s="797"/>
      <c r="BT27" s="798"/>
      <c r="BU27" s="798"/>
      <c r="BV27" s="798"/>
      <c r="BW27" s="798"/>
      <c r="BX27" s="798"/>
      <c r="BY27" s="798"/>
      <c r="BZ27" s="798"/>
      <c r="CA27" s="798"/>
      <c r="CB27" s="798"/>
      <c r="CC27" s="798"/>
      <c r="CD27" s="798"/>
      <c r="CE27" s="798"/>
      <c r="CF27" s="798"/>
      <c r="CG27" s="799"/>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26"/>
    </row>
    <row r="28" spans="1:131" s="227" customFormat="1" ht="26.25" customHeight="1" thickTop="1" x14ac:dyDescent="0.15">
      <c r="A28" s="246">
        <v>1</v>
      </c>
      <c r="B28" s="1142" t="s">
        <v>393</v>
      </c>
      <c r="C28" s="1143"/>
      <c r="D28" s="1143"/>
      <c r="E28" s="1143"/>
      <c r="F28" s="1143"/>
      <c r="G28" s="1143"/>
      <c r="H28" s="1143"/>
      <c r="I28" s="1143"/>
      <c r="J28" s="1143"/>
      <c r="K28" s="1143"/>
      <c r="L28" s="1143"/>
      <c r="M28" s="1143"/>
      <c r="N28" s="1143"/>
      <c r="O28" s="1143"/>
      <c r="P28" s="1144"/>
      <c r="Q28" s="1145">
        <v>89048</v>
      </c>
      <c r="R28" s="1146"/>
      <c r="S28" s="1146"/>
      <c r="T28" s="1146"/>
      <c r="U28" s="1146"/>
      <c r="V28" s="1146">
        <v>87314</v>
      </c>
      <c r="W28" s="1146"/>
      <c r="X28" s="1146"/>
      <c r="Y28" s="1146"/>
      <c r="Z28" s="1146"/>
      <c r="AA28" s="1146">
        <v>1734</v>
      </c>
      <c r="AB28" s="1146"/>
      <c r="AC28" s="1146"/>
      <c r="AD28" s="1146"/>
      <c r="AE28" s="1147"/>
      <c r="AF28" s="1148">
        <v>1734</v>
      </c>
      <c r="AG28" s="1146"/>
      <c r="AH28" s="1146"/>
      <c r="AI28" s="1146"/>
      <c r="AJ28" s="1149"/>
      <c r="AK28" s="1150">
        <v>8627</v>
      </c>
      <c r="AL28" s="1139"/>
      <c r="AM28" s="1139"/>
      <c r="AN28" s="1139"/>
      <c r="AO28" s="1139"/>
      <c r="AP28" s="1139" t="s">
        <v>572</v>
      </c>
      <c r="AQ28" s="1139"/>
      <c r="AR28" s="1139"/>
      <c r="AS28" s="1139"/>
      <c r="AT28" s="1139"/>
      <c r="AU28" s="1139" t="s">
        <v>572</v>
      </c>
      <c r="AV28" s="1139"/>
      <c r="AW28" s="1139"/>
      <c r="AX28" s="1139"/>
      <c r="AY28" s="1139"/>
      <c r="AZ28" s="1139" t="s">
        <v>572</v>
      </c>
      <c r="BA28" s="1139"/>
      <c r="BB28" s="1139"/>
      <c r="BC28" s="1139"/>
      <c r="BD28" s="1139"/>
      <c r="BE28" s="1140"/>
      <c r="BF28" s="1140"/>
      <c r="BG28" s="1140"/>
      <c r="BH28" s="1140"/>
      <c r="BI28" s="1141"/>
      <c r="BJ28" s="232"/>
      <c r="BK28" s="232"/>
      <c r="BL28" s="232"/>
      <c r="BM28" s="232"/>
      <c r="BN28" s="232"/>
      <c r="BO28" s="245"/>
      <c r="BP28" s="245"/>
      <c r="BQ28" s="242">
        <v>22</v>
      </c>
      <c r="BR28" s="243"/>
      <c r="BS28" s="797"/>
      <c r="BT28" s="798"/>
      <c r="BU28" s="798"/>
      <c r="BV28" s="798"/>
      <c r="BW28" s="798"/>
      <c r="BX28" s="798"/>
      <c r="BY28" s="798"/>
      <c r="BZ28" s="798"/>
      <c r="CA28" s="798"/>
      <c r="CB28" s="798"/>
      <c r="CC28" s="798"/>
      <c r="CD28" s="798"/>
      <c r="CE28" s="798"/>
      <c r="CF28" s="798"/>
      <c r="CG28" s="799"/>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26"/>
    </row>
    <row r="29" spans="1:131" s="227" customFormat="1" ht="26.25" customHeight="1" x14ac:dyDescent="0.15">
      <c r="A29" s="246">
        <v>2</v>
      </c>
      <c r="B29" s="1124" t="s">
        <v>394</v>
      </c>
      <c r="C29" s="1125"/>
      <c r="D29" s="1125"/>
      <c r="E29" s="1125"/>
      <c r="F29" s="1125"/>
      <c r="G29" s="1125"/>
      <c r="H29" s="1125"/>
      <c r="I29" s="1125"/>
      <c r="J29" s="1125"/>
      <c r="K29" s="1125"/>
      <c r="L29" s="1125"/>
      <c r="M29" s="1125"/>
      <c r="N29" s="1125"/>
      <c r="O29" s="1125"/>
      <c r="P29" s="1126"/>
      <c r="Q29" s="1136">
        <v>55297</v>
      </c>
      <c r="R29" s="1137"/>
      <c r="S29" s="1137"/>
      <c r="T29" s="1137"/>
      <c r="U29" s="1137"/>
      <c r="V29" s="1137">
        <v>54052</v>
      </c>
      <c r="W29" s="1137"/>
      <c r="X29" s="1137"/>
      <c r="Y29" s="1137"/>
      <c r="Z29" s="1137"/>
      <c r="AA29" s="1137">
        <v>1245</v>
      </c>
      <c r="AB29" s="1137"/>
      <c r="AC29" s="1137"/>
      <c r="AD29" s="1137"/>
      <c r="AE29" s="1138"/>
      <c r="AF29" s="1130">
        <v>1245</v>
      </c>
      <c r="AG29" s="1131"/>
      <c r="AH29" s="1131"/>
      <c r="AI29" s="1131"/>
      <c r="AJ29" s="1132"/>
      <c r="AK29" s="1078">
        <v>8225</v>
      </c>
      <c r="AL29" s="1072"/>
      <c r="AM29" s="1072"/>
      <c r="AN29" s="1072"/>
      <c r="AO29" s="1072"/>
      <c r="AP29" s="1072" t="s">
        <v>572</v>
      </c>
      <c r="AQ29" s="1072"/>
      <c r="AR29" s="1072"/>
      <c r="AS29" s="1072"/>
      <c r="AT29" s="1072"/>
      <c r="AU29" s="1072" t="s">
        <v>572</v>
      </c>
      <c r="AV29" s="1072"/>
      <c r="AW29" s="1072"/>
      <c r="AX29" s="1072"/>
      <c r="AY29" s="1072"/>
      <c r="AZ29" s="1072" t="s">
        <v>572</v>
      </c>
      <c r="BA29" s="1072"/>
      <c r="BB29" s="1072"/>
      <c r="BC29" s="1072"/>
      <c r="BD29" s="1072"/>
      <c r="BE29" s="1119"/>
      <c r="BF29" s="1119"/>
      <c r="BG29" s="1119"/>
      <c r="BH29" s="1119"/>
      <c r="BI29" s="1120"/>
      <c r="BJ29" s="232"/>
      <c r="BK29" s="232"/>
      <c r="BL29" s="232"/>
      <c r="BM29" s="232"/>
      <c r="BN29" s="232"/>
      <c r="BO29" s="245"/>
      <c r="BP29" s="245"/>
      <c r="BQ29" s="242">
        <v>23</v>
      </c>
      <c r="BR29" s="243"/>
      <c r="BS29" s="797"/>
      <c r="BT29" s="798"/>
      <c r="BU29" s="798"/>
      <c r="BV29" s="798"/>
      <c r="BW29" s="798"/>
      <c r="BX29" s="798"/>
      <c r="BY29" s="798"/>
      <c r="BZ29" s="798"/>
      <c r="CA29" s="798"/>
      <c r="CB29" s="798"/>
      <c r="CC29" s="798"/>
      <c r="CD29" s="798"/>
      <c r="CE29" s="798"/>
      <c r="CF29" s="798"/>
      <c r="CG29" s="799"/>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26"/>
    </row>
    <row r="30" spans="1:131" s="227" customFormat="1" ht="26.25" customHeight="1" x14ac:dyDescent="0.15">
      <c r="A30" s="246">
        <v>3</v>
      </c>
      <c r="B30" s="1124" t="s">
        <v>395</v>
      </c>
      <c r="C30" s="1125"/>
      <c r="D30" s="1125"/>
      <c r="E30" s="1125"/>
      <c r="F30" s="1125"/>
      <c r="G30" s="1125"/>
      <c r="H30" s="1125"/>
      <c r="I30" s="1125"/>
      <c r="J30" s="1125"/>
      <c r="K30" s="1125"/>
      <c r="L30" s="1125"/>
      <c r="M30" s="1125"/>
      <c r="N30" s="1125"/>
      <c r="O30" s="1125"/>
      <c r="P30" s="1126"/>
      <c r="Q30" s="1136">
        <v>14199</v>
      </c>
      <c r="R30" s="1137"/>
      <c r="S30" s="1137"/>
      <c r="T30" s="1137"/>
      <c r="U30" s="1137"/>
      <c r="V30" s="1137">
        <v>14073</v>
      </c>
      <c r="W30" s="1137"/>
      <c r="X30" s="1137"/>
      <c r="Y30" s="1137"/>
      <c r="Z30" s="1137"/>
      <c r="AA30" s="1137">
        <v>126</v>
      </c>
      <c r="AB30" s="1137"/>
      <c r="AC30" s="1137"/>
      <c r="AD30" s="1137"/>
      <c r="AE30" s="1138"/>
      <c r="AF30" s="1130">
        <v>126</v>
      </c>
      <c r="AG30" s="1131"/>
      <c r="AH30" s="1131"/>
      <c r="AI30" s="1131"/>
      <c r="AJ30" s="1132"/>
      <c r="AK30" s="1078">
        <v>8011</v>
      </c>
      <c r="AL30" s="1072"/>
      <c r="AM30" s="1072"/>
      <c r="AN30" s="1072"/>
      <c r="AO30" s="1072"/>
      <c r="AP30" s="1072" t="s">
        <v>572</v>
      </c>
      <c r="AQ30" s="1072"/>
      <c r="AR30" s="1072"/>
      <c r="AS30" s="1072"/>
      <c r="AT30" s="1072"/>
      <c r="AU30" s="1072" t="s">
        <v>572</v>
      </c>
      <c r="AV30" s="1072"/>
      <c r="AW30" s="1072"/>
      <c r="AX30" s="1072"/>
      <c r="AY30" s="1072"/>
      <c r="AZ30" s="1072" t="s">
        <v>572</v>
      </c>
      <c r="BA30" s="1072"/>
      <c r="BB30" s="1072"/>
      <c r="BC30" s="1072"/>
      <c r="BD30" s="1072"/>
      <c r="BE30" s="1119"/>
      <c r="BF30" s="1119"/>
      <c r="BG30" s="1119"/>
      <c r="BH30" s="1119"/>
      <c r="BI30" s="1120"/>
      <c r="BJ30" s="232"/>
      <c r="BK30" s="232"/>
      <c r="BL30" s="232"/>
      <c r="BM30" s="232"/>
      <c r="BN30" s="232"/>
      <c r="BO30" s="245"/>
      <c r="BP30" s="245"/>
      <c r="BQ30" s="242">
        <v>24</v>
      </c>
      <c r="BR30" s="243"/>
      <c r="BS30" s="797"/>
      <c r="BT30" s="798"/>
      <c r="BU30" s="798"/>
      <c r="BV30" s="798"/>
      <c r="BW30" s="798"/>
      <c r="BX30" s="798"/>
      <c r="BY30" s="798"/>
      <c r="BZ30" s="798"/>
      <c r="CA30" s="798"/>
      <c r="CB30" s="798"/>
      <c r="CC30" s="798"/>
      <c r="CD30" s="798"/>
      <c r="CE30" s="798"/>
      <c r="CF30" s="798"/>
      <c r="CG30" s="799"/>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26"/>
    </row>
    <row r="31" spans="1:131" s="227" customFormat="1" ht="26.25" customHeight="1" x14ac:dyDescent="0.15">
      <c r="A31" s="246">
        <v>4</v>
      </c>
      <c r="B31" s="1124"/>
      <c r="C31" s="1125"/>
      <c r="D31" s="1125"/>
      <c r="E31" s="1125"/>
      <c r="F31" s="1125"/>
      <c r="G31" s="1125"/>
      <c r="H31" s="1125"/>
      <c r="I31" s="1125"/>
      <c r="J31" s="1125"/>
      <c r="K31" s="1125"/>
      <c r="L31" s="1125"/>
      <c r="M31" s="1125"/>
      <c r="N31" s="1125"/>
      <c r="O31" s="1125"/>
      <c r="P31" s="1126"/>
      <c r="Q31" s="1136"/>
      <c r="R31" s="1137"/>
      <c r="S31" s="1137"/>
      <c r="T31" s="1137"/>
      <c r="U31" s="1137"/>
      <c r="V31" s="1137"/>
      <c r="W31" s="1137"/>
      <c r="X31" s="1137"/>
      <c r="Y31" s="1137"/>
      <c r="Z31" s="1137"/>
      <c r="AA31" s="1137"/>
      <c r="AB31" s="1137"/>
      <c r="AC31" s="1137"/>
      <c r="AD31" s="1137"/>
      <c r="AE31" s="1138"/>
      <c r="AF31" s="1130"/>
      <c r="AG31" s="1131"/>
      <c r="AH31" s="1131"/>
      <c r="AI31" s="1131"/>
      <c r="AJ31" s="1132"/>
      <c r="AK31" s="1078"/>
      <c r="AL31" s="1072"/>
      <c r="AM31" s="1072"/>
      <c r="AN31" s="1072"/>
      <c r="AO31" s="1072"/>
      <c r="AP31" s="1072"/>
      <c r="AQ31" s="1072"/>
      <c r="AR31" s="1072"/>
      <c r="AS31" s="1072"/>
      <c r="AT31" s="1072"/>
      <c r="AU31" s="1072"/>
      <c r="AV31" s="1072"/>
      <c r="AW31" s="1072"/>
      <c r="AX31" s="1072"/>
      <c r="AY31" s="1072"/>
      <c r="AZ31" s="1135"/>
      <c r="BA31" s="1135"/>
      <c r="BB31" s="1135"/>
      <c r="BC31" s="1135"/>
      <c r="BD31" s="1135"/>
      <c r="BE31" s="1119"/>
      <c r="BF31" s="1119"/>
      <c r="BG31" s="1119"/>
      <c r="BH31" s="1119"/>
      <c r="BI31" s="1120"/>
      <c r="BJ31" s="232"/>
      <c r="BK31" s="232"/>
      <c r="BL31" s="232"/>
      <c r="BM31" s="232"/>
      <c r="BN31" s="232"/>
      <c r="BO31" s="245"/>
      <c r="BP31" s="245"/>
      <c r="BQ31" s="242">
        <v>25</v>
      </c>
      <c r="BR31" s="243"/>
      <c r="BS31" s="797"/>
      <c r="BT31" s="798"/>
      <c r="BU31" s="798"/>
      <c r="BV31" s="798"/>
      <c r="BW31" s="798"/>
      <c r="BX31" s="798"/>
      <c r="BY31" s="798"/>
      <c r="BZ31" s="798"/>
      <c r="CA31" s="798"/>
      <c r="CB31" s="798"/>
      <c r="CC31" s="798"/>
      <c r="CD31" s="798"/>
      <c r="CE31" s="798"/>
      <c r="CF31" s="798"/>
      <c r="CG31" s="799"/>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26"/>
    </row>
    <row r="32" spans="1:131" s="227" customFormat="1" ht="26.25" customHeight="1" x14ac:dyDescent="0.15">
      <c r="A32" s="246">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8"/>
      <c r="AL32" s="1072"/>
      <c r="AM32" s="1072"/>
      <c r="AN32" s="1072"/>
      <c r="AO32" s="1072"/>
      <c r="AP32" s="1072"/>
      <c r="AQ32" s="1072"/>
      <c r="AR32" s="1072"/>
      <c r="AS32" s="1072"/>
      <c r="AT32" s="1072"/>
      <c r="AU32" s="1072"/>
      <c r="AV32" s="1072"/>
      <c r="AW32" s="1072"/>
      <c r="AX32" s="1072"/>
      <c r="AY32" s="1072"/>
      <c r="AZ32" s="1135"/>
      <c r="BA32" s="1135"/>
      <c r="BB32" s="1135"/>
      <c r="BC32" s="1135"/>
      <c r="BD32" s="1135"/>
      <c r="BE32" s="1119"/>
      <c r="BF32" s="1119"/>
      <c r="BG32" s="1119"/>
      <c r="BH32" s="1119"/>
      <c r="BI32" s="1120"/>
      <c r="BJ32" s="232"/>
      <c r="BK32" s="232"/>
      <c r="BL32" s="232"/>
      <c r="BM32" s="232"/>
      <c r="BN32" s="232"/>
      <c r="BO32" s="245"/>
      <c r="BP32" s="245"/>
      <c r="BQ32" s="242">
        <v>26</v>
      </c>
      <c r="BR32" s="243"/>
      <c r="BS32" s="797"/>
      <c r="BT32" s="798"/>
      <c r="BU32" s="798"/>
      <c r="BV32" s="798"/>
      <c r="BW32" s="798"/>
      <c r="BX32" s="798"/>
      <c r="BY32" s="798"/>
      <c r="BZ32" s="798"/>
      <c r="CA32" s="798"/>
      <c r="CB32" s="798"/>
      <c r="CC32" s="798"/>
      <c r="CD32" s="798"/>
      <c r="CE32" s="798"/>
      <c r="CF32" s="798"/>
      <c r="CG32" s="799"/>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26"/>
    </row>
    <row r="33" spans="1:131" s="227" customFormat="1" ht="26.25" customHeight="1" x14ac:dyDescent="0.15">
      <c r="A33" s="246">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8"/>
      <c r="AL33" s="1072"/>
      <c r="AM33" s="1072"/>
      <c r="AN33" s="1072"/>
      <c r="AO33" s="1072"/>
      <c r="AP33" s="1072"/>
      <c r="AQ33" s="1072"/>
      <c r="AR33" s="1072"/>
      <c r="AS33" s="1072"/>
      <c r="AT33" s="1072"/>
      <c r="AU33" s="1072"/>
      <c r="AV33" s="1072"/>
      <c r="AW33" s="1072"/>
      <c r="AX33" s="1072"/>
      <c r="AY33" s="1072"/>
      <c r="AZ33" s="1135"/>
      <c r="BA33" s="1135"/>
      <c r="BB33" s="1135"/>
      <c r="BC33" s="1135"/>
      <c r="BD33" s="1135"/>
      <c r="BE33" s="1119"/>
      <c r="BF33" s="1119"/>
      <c r="BG33" s="1119"/>
      <c r="BH33" s="1119"/>
      <c r="BI33" s="1120"/>
      <c r="BJ33" s="232"/>
      <c r="BK33" s="232"/>
      <c r="BL33" s="232"/>
      <c r="BM33" s="232"/>
      <c r="BN33" s="232"/>
      <c r="BO33" s="245"/>
      <c r="BP33" s="245"/>
      <c r="BQ33" s="242">
        <v>27</v>
      </c>
      <c r="BR33" s="243"/>
      <c r="BS33" s="797"/>
      <c r="BT33" s="798"/>
      <c r="BU33" s="798"/>
      <c r="BV33" s="798"/>
      <c r="BW33" s="798"/>
      <c r="BX33" s="798"/>
      <c r="BY33" s="798"/>
      <c r="BZ33" s="798"/>
      <c r="CA33" s="798"/>
      <c r="CB33" s="798"/>
      <c r="CC33" s="798"/>
      <c r="CD33" s="798"/>
      <c r="CE33" s="798"/>
      <c r="CF33" s="798"/>
      <c r="CG33" s="799"/>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26"/>
    </row>
    <row r="34" spans="1:131" s="227" customFormat="1" ht="26.25" customHeight="1" x14ac:dyDescent="0.15">
      <c r="A34" s="246">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8"/>
      <c r="AL34" s="1072"/>
      <c r="AM34" s="1072"/>
      <c r="AN34" s="1072"/>
      <c r="AO34" s="1072"/>
      <c r="AP34" s="1072"/>
      <c r="AQ34" s="1072"/>
      <c r="AR34" s="1072"/>
      <c r="AS34" s="1072"/>
      <c r="AT34" s="1072"/>
      <c r="AU34" s="1072"/>
      <c r="AV34" s="1072"/>
      <c r="AW34" s="1072"/>
      <c r="AX34" s="1072"/>
      <c r="AY34" s="1072"/>
      <c r="AZ34" s="1135"/>
      <c r="BA34" s="1135"/>
      <c r="BB34" s="1135"/>
      <c r="BC34" s="1135"/>
      <c r="BD34" s="1135"/>
      <c r="BE34" s="1119"/>
      <c r="BF34" s="1119"/>
      <c r="BG34" s="1119"/>
      <c r="BH34" s="1119"/>
      <c r="BI34" s="1120"/>
      <c r="BJ34" s="232"/>
      <c r="BK34" s="232"/>
      <c r="BL34" s="232"/>
      <c r="BM34" s="232"/>
      <c r="BN34" s="232"/>
      <c r="BO34" s="245"/>
      <c r="BP34" s="245"/>
      <c r="BQ34" s="242">
        <v>28</v>
      </c>
      <c r="BR34" s="243"/>
      <c r="BS34" s="797"/>
      <c r="BT34" s="798"/>
      <c r="BU34" s="798"/>
      <c r="BV34" s="798"/>
      <c r="BW34" s="798"/>
      <c r="BX34" s="798"/>
      <c r="BY34" s="798"/>
      <c r="BZ34" s="798"/>
      <c r="CA34" s="798"/>
      <c r="CB34" s="798"/>
      <c r="CC34" s="798"/>
      <c r="CD34" s="798"/>
      <c r="CE34" s="798"/>
      <c r="CF34" s="798"/>
      <c r="CG34" s="799"/>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26"/>
    </row>
    <row r="35" spans="1:131" s="227" customFormat="1" ht="26.25" customHeight="1" x14ac:dyDescent="0.15">
      <c r="A35" s="246">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8"/>
      <c r="AL35" s="1072"/>
      <c r="AM35" s="1072"/>
      <c r="AN35" s="1072"/>
      <c r="AO35" s="1072"/>
      <c r="AP35" s="1072"/>
      <c r="AQ35" s="1072"/>
      <c r="AR35" s="1072"/>
      <c r="AS35" s="1072"/>
      <c r="AT35" s="1072"/>
      <c r="AU35" s="1072"/>
      <c r="AV35" s="1072"/>
      <c r="AW35" s="1072"/>
      <c r="AX35" s="1072"/>
      <c r="AY35" s="1072"/>
      <c r="AZ35" s="1135"/>
      <c r="BA35" s="1135"/>
      <c r="BB35" s="1135"/>
      <c r="BC35" s="1135"/>
      <c r="BD35" s="1135"/>
      <c r="BE35" s="1119"/>
      <c r="BF35" s="1119"/>
      <c r="BG35" s="1119"/>
      <c r="BH35" s="1119"/>
      <c r="BI35" s="1120"/>
      <c r="BJ35" s="232"/>
      <c r="BK35" s="232"/>
      <c r="BL35" s="232"/>
      <c r="BM35" s="232"/>
      <c r="BN35" s="232"/>
      <c r="BO35" s="245"/>
      <c r="BP35" s="245"/>
      <c r="BQ35" s="242">
        <v>29</v>
      </c>
      <c r="BR35" s="243"/>
      <c r="BS35" s="797"/>
      <c r="BT35" s="798"/>
      <c r="BU35" s="798"/>
      <c r="BV35" s="798"/>
      <c r="BW35" s="798"/>
      <c r="BX35" s="798"/>
      <c r="BY35" s="798"/>
      <c r="BZ35" s="798"/>
      <c r="CA35" s="798"/>
      <c r="CB35" s="798"/>
      <c r="CC35" s="798"/>
      <c r="CD35" s="798"/>
      <c r="CE35" s="798"/>
      <c r="CF35" s="798"/>
      <c r="CG35" s="799"/>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26"/>
    </row>
    <row r="36" spans="1:131" s="227" customFormat="1" ht="26.25" customHeight="1" x14ac:dyDescent="0.15">
      <c r="A36" s="246">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8"/>
      <c r="AL36" s="1072"/>
      <c r="AM36" s="1072"/>
      <c r="AN36" s="1072"/>
      <c r="AO36" s="1072"/>
      <c r="AP36" s="1072"/>
      <c r="AQ36" s="1072"/>
      <c r="AR36" s="1072"/>
      <c r="AS36" s="1072"/>
      <c r="AT36" s="1072"/>
      <c r="AU36" s="1072"/>
      <c r="AV36" s="1072"/>
      <c r="AW36" s="1072"/>
      <c r="AX36" s="1072"/>
      <c r="AY36" s="1072"/>
      <c r="AZ36" s="1135"/>
      <c r="BA36" s="1135"/>
      <c r="BB36" s="1135"/>
      <c r="BC36" s="1135"/>
      <c r="BD36" s="1135"/>
      <c r="BE36" s="1119"/>
      <c r="BF36" s="1119"/>
      <c r="BG36" s="1119"/>
      <c r="BH36" s="1119"/>
      <c r="BI36" s="1120"/>
      <c r="BJ36" s="232"/>
      <c r="BK36" s="232"/>
      <c r="BL36" s="232"/>
      <c r="BM36" s="232"/>
      <c r="BN36" s="232"/>
      <c r="BO36" s="245"/>
      <c r="BP36" s="245"/>
      <c r="BQ36" s="242">
        <v>30</v>
      </c>
      <c r="BR36" s="243"/>
      <c r="BS36" s="797"/>
      <c r="BT36" s="798"/>
      <c r="BU36" s="798"/>
      <c r="BV36" s="798"/>
      <c r="BW36" s="798"/>
      <c r="BX36" s="798"/>
      <c r="BY36" s="798"/>
      <c r="BZ36" s="798"/>
      <c r="CA36" s="798"/>
      <c r="CB36" s="798"/>
      <c r="CC36" s="798"/>
      <c r="CD36" s="798"/>
      <c r="CE36" s="798"/>
      <c r="CF36" s="798"/>
      <c r="CG36" s="799"/>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26"/>
    </row>
    <row r="37" spans="1:131" s="227" customFormat="1" ht="26.25" customHeight="1" x14ac:dyDescent="0.15">
      <c r="A37" s="246">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8"/>
      <c r="AL37" s="1072"/>
      <c r="AM37" s="1072"/>
      <c r="AN37" s="1072"/>
      <c r="AO37" s="1072"/>
      <c r="AP37" s="1072"/>
      <c r="AQ37" s="1072"/>
      <c r="AR37" s="1072"/>
      <c r="AS37" s="1072"/>
      <c r="AT37" s="1072"/>
      <c r="AU37" s="1072"/>
      <c r="AV37" s="1072"/>
      <c r="AW37" s="1072"/>
      <c r="AX37" s="1072"/>
      <c r="AY37" s="1072"/>
      <c r="AZ37" s="1135"/>
      <c r="BA37" s="1135"/>
      <c r="BB37" s="1135"/>
      <c r="BC37" s="1135"/>
      <c r="BD37" s="1135"/>
      <c r="BE37" s="1119"/>
      <c r="BF37" s="1119"/>
      <c r="BG37" s="1119"/>
      <c r="BH37" s="1119"/>
      <c r="BI37" s="1120"/>
      <c r="BJ37" s="232"/>
      <c r="BK37" s="232"/>
      <c r="BL37" s="232"/>
      <c r="BM37" s="232"/>
      <c r="BN37" s="232"/>
      <c r="BO37" s="245"/>
      <c r="BP37" s="245"/>
      <c r="BQ37" s="242">
        <v>31</v>
      </c>
      <c r="BR37" s="243"/>
      <c r="BS37" s="797"/>
      <c r="BT37" s="798"/>
      <c r="BU37" s="798"/>
      <c r="BV37" s="798"/>
      <c r="BW37" s="798"/>
      <c r="BX37" s="798"/>
      <c r="BY37" s="798"/>
      <c r="BZ37" s="798"/>
      <c r="CA37" s="798"/>
      <c r="CB37" s="798"/>
      <c r="CC37" s="798"/>
      <c r="CD37" s="798"/>
      <c r="CE37" s="798"/>
      <c r="CF37" s="798"/>
      <c r="CG37" s="799"/>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26"/>
    </row>
    <row r="38" spans="1:131" s="227" customFormat="1" ht="26.25" customHeight="1" x14ac:dyDescent="0.15">
      <c r="A38" s="246">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8"/>
      <c r="AL38" s="1072"/>
      <c r="AM38" s="1072"/>
      <c r="AN38" s="1072"/>
      <c r="AO38" s="1072"/>
      <c r="AP38" s="1072"/>
      <c r="AQ38" s="1072"/>
      <c r="AR38" s="1072"/>
      <c r="AS38" s="1072"/>
      <c r="AT38" s="1072"/>
      <c r="AU38" s="1072"/>
      <c r="AV38" s="1072"/>
      <c r="AW38" s="1072"/>
      <c r="AX38" s="1072"/>
      <c r="AY38" s="1072"/>
      <c r="AZ38" s="1135"/>
      <c r="BA38" s="1135"/>
      <c r="BB38" s="1135"/>
      <c r="BC38" s="1135"/>
      <c r="BD38" s="1135"/>
      <c r="BE38" s="1119"/>
      <c r="BF38" s="1119"/>
      <c r="BG38" s="1119"/>
      <c r="BH38" s="1119"/>
      <c r="BI38" s="1120"/>
      <c r="BJ38" s="232"/>
      <c r="BK38" s="232"/>
      <c r="BL38" s="232"/>
      <c r="BM38" s="232"/>
      <c r="BN38" s="232"/>
      <c r="BO38" s="245"/>
      <c r="BP38" s="245"/>
      <c r="BQ38" s="242">
        <v>32</v>
      </c>
      <c r="BR38" s="243"/>
      <c r="BS38" s="797"/>
      <c r="BT38" s="798"/>
      <c r="BU38" s="798"/>
      <c r="BV38" s="798"/>
      <c r="BW38" s="798"/>
      <c r="BX38" s="798"/>
      <c r="BY38" s="798"/>
      <c r="BZ38" s="798"/>
      <c r="CA38" s="798"/>
      <c r="CB38" s="798"/>
      <c r="CC38" s="798"/>
      <c r="CD38" s="798"/>
      <c r="CE38" s="798"/>
      <c r="CF38" s="798"/>
      <c r="CG38" s="799"/>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26"/>
    </row>
    <row r="39" spans="1:131" s="227" customFormat="1" ht="26.25" customHeight="1" x14ac:dyDescent="0.15">
      <c r="A39" s="246">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8"/>
      <c r="AL39" s="1072"/>
      <c r="AM39" s="1072"/>
      <c r="AN39" s="1072"/>
      <c r="AO39" s="1072"/>
      <c r="AP39" s="1072"/>
      <c r="AQ39" s="1072"/>
      <c r="AR39" s="1072"/>
      <c r="AS39" s="1072"/>
      <c r="AT39" s="1072"/>
      <c r="AU39" s="1072"/>
      <c r="AV39" s="1072"/>
      <c r="AW39" s="1072"/>
      <c r="AX39" s="1072"/>
      <c r="AY39" s="1072"/>
      <c r="AZ39" s="1135"/>
      <c r="BA39" s="1135"/>
      <c r="BB39" s="1135"/>
      <c r="BC39" s="1135"/>
      <c r="BD39" s="1135"/>
      <c r="BE39" s="1119"/>
      <c r="BF39" s="1119"/>
      <c r="BG39" s="1119"/>
      <c r="BH39" s="1119"/>
      <c r="BI39" s="1120"/>
      <c r="BJ39" s="232"/>
      <c r="BK39" s="232"/>
      <c r="BL39" s="232"/>
      <c r="BM39" s="232"/>
      <c r="BN39" s="232"/>
      <c r="BO39" s="245"/>
      <c r="BP39" s="245"/>
      <c r="BQ39" s="242">
        <v>33</v>
      </c>
      <c r="BR39" s="243"/>
      <c r="BS39" s="797"/>
      <c r="BT39" s="798"/>
      <c r="BU39" s="798"/>
      <c r="BV39" s="798"/>
      <c r="BW39" s="798"/>
      <c r="BX39" s="798"/>
      <c r="BY39" s="798"/>
      <c r="BZ39" s="798"/>
      <c r="CA39" s="798"/>
      <c r="CB39" s="798"/>
      <c r="CC39" s="798"/>
      <c r="CD39" s="798"/>
      <c r="CE39" s="798"/>
      <c r="CF39" s="798"/>
      <c r="CG39" s="799"/>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26"/>
    </row>
    <row r="40" spans="1:131" s="227" customFormat="1" ht="26.25" customHeight="1" x14ac:dyDescent="0.15">
      <c r="A40" s="241">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8"/>
      <c r="AL40" s="1072"/>
      <c r="AM40" s="1072"/>
      <c r="AN40" s="1072"/>
      <c r="AO40" s="1072"/>
      <c r="AP40" s="1072"/>
      <c r="AQ40" s="1072"/>
      <c r="AR40" s="1072"/>
      <c r="AS40" s="1072"/>
      <c r="AT40" s="1072"/>
      <c r="AU40" s="1072"/>
      <c r="AV40" s="1072"/>
      <c r="AW40" s="1072"/>
      <c r="AX40" s="1072"/>
      <c r="AY40" s="1072"/>
      <c r="AZ40" s="1135"/>
      <c r="BA40" s="1135"/>
      <c r="BB40" s="1135"/>
      <c r="BC40" s="1135"/>
      <c r="BD40" s="1135"/>
      <c r="BE40" s="1119"/>
      <c r="BF40" s="1119"/>
      <c r="BG40" s="1119"/>
      <c r="BH40" s="1119"/>
      <c r="BI40" s="1120"/>
      <c r="BJ40" s="232"/>
      <c r="BK40" s="232"/>
      <c r="BL40" s="232"/>
      <c r="BM40" s="232"/>
      <c r="BN40" s="232"/>
      <c r="BO40" s="245"/>
      <c r="BP40" s="245"/>
      <c r="BQ40" s="242">
        <v>34</v>
      </c>
      <c r="BR40" s="243"/>
      <c r="BS40" s="797"/>
      <c r="BT40" s="798"/>
      <c r="BU40" s="798"/>
      <c r="BV40" s="798"/>
      <c r="BW40" s="798"/>
      <c r="BX40" s="798"/>
      <c r="BY40" s="798"/>
      <c r="BZ40" s="798"/>
      <c r="CA40" s="798"/>
      <c r="CB40" s="798"/>
      <c r="CC40" s="798"/>
      <c r="CD40" s="798"/>
      <c r="CE40" s="798"/>
      <c r="CF40" s="798"/>
      <c r="CG40" s="799"/>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26"/>
    </row>
    <row r="41" spans="1:131" s="227" customFormat="1" ht="26.25" customHeight="1" x14ac:dyDescent="0.15">
      <c r="A41" s="241">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8"/>
      <c r="AL41" s="1072"/>
      <c r="AM41" s="1072"/>
      <c r="AN41" s="1072"/>
      <c r="AO41" s="1072"/>
      <c r="AP41" s="1072"/>
      <c r="AQ41" s="1072"/>
      <c r="AR41" s="1072"/>
      <c r="AS41" s="1072"/>
      <c r="AT41" s="1072"/>
      <c r="AU41" s="1072"/>
      <c r="AV41" s="1072"/>
      <c r="AW41" s="1072"/>
      <c r="AX41" s="1072"/>
      <c r="AY41" s="1072"/>
      <c r="AZ41" s="1135"/>
      <c r="BA41" s="1135"/>
      <c r="BB41" s="1135"/>
      <c r="BC41" s="1135"/>
      <c r="BD41" s="1135"/>
      <c r="BE41" s="1119"/>
      <c r="BF41" s="1119"/>
      <c r="BG41" s="1119"/>
      <c r="BH41" s="1119"/>
      <c r="BI41" s="1120"/>
      <c r="BJ41" s="232"/>
      <c r="BK41" s="232"/>
      <c r="BL41" s="232"/>
      <c r="BM41" s="232"/>
      <c r="BN41" s="232"/>
      <c r="BO41" s="245"/>
      <c r="BP41" s="245"/>
      <c r="BQ41" s="242">
        <v>35</v>
      </c>
      <c r="BR41" s="243"/>
      <c r="BS41" s="797"/>
      <c r="BT41" s="798"/>
      <c r="BU41" s="798"/>
      <c r="BV41" s="798"/>
      <c r="BW41" s="798"/>
      <c r="BX41" s="798"/>
      <c r="BY41" s="798"/>
      <c r="BZ41" s="798"/>
      <c r="CA41" s="798"/>
      <c r="CB41" s="798"/>
      <c r="CC41" s="798"/>
      <c r="CD41" s="798"/>
      <c r="CE41" s="798"/>
      <c r="CF41" s="798"/>
      <c r="CG41" s="799"/>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26"/>
    </row>
    <row r="42" spans="1:131" s="227" customFormat="1" ht="26.25" customHeight="1" x14ac:dyDescent="0.15">
      <c r="A42" s="241">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8"/>
      <c r="AL42" s="1072"/>
      <c r="AM42" s="1072"/>
      <c r="AN42" s="1072"/>
      <c r="AO42" s="1072"/>
      <c r="AP42" s="1072"/>
      <c r="AQ42" s="1072"/>
      <c r="AR42" s="1072"/>
      <c r="AS42" s="1072"/>
      <c r="AT42" s="1072"/>
      <c r="AU42" s="1072"/>
      <c r="AV42" s="1072"/>
      <c r="AW42" s="1072"/>
      <c r="AX42" s="1072"/>
      <c r="AY42" s="1072"/>
      <c r="AZ42" s="1135"/>
      <c r="BA42" s="1135"/>
      <c r="BB42" s="1135"/>
      <c r="BC42" s="1135"/>
      <c r="BD42" s="1135"/>
      <c r="BE42" s="1119"/>
      <c r="BF42" s="1119"/>
      <c r="BG42" s="1119"/>
      <c r="BH42" s="1119"/>
      <c r="BI42" s="1120"/>
      <c r="BJ42" s="232"/>
      <c r="BK42" s="232"/>
      <c r="BL42" s="232"/>
      <c r="BM42" s="232"/>
      <c r="BN42" s="232"/>
      <c r="BO42" s="245"/>
      <c r="BP42" s="245"/>
      <c r="BQ42" s="242">
        <v>36</v>
      </c>
      <c r="BR42" s="243"/>
      <c r="BS42" s="797"/>
      <c r="BT42" s="798"/>
      <c r="BU42" s="798"/>
      <c r="BV42" s="798"/>
      <c r="BW42" s="798"/>
      <c r="BX42" s="798"/>
      <c r="BY42" s="798"/>
      <c r="BZ42" s="798"/>
      <c r="CA42" s="798"/>
      <c r="CB42" s="798"/>
      <c r="CC42" s="798"/>
      <c r="CD42" s="798"/>
      <c r="CE42" s="798"/>
      <c r="CF42" s="798"/>
      <c r="CG42" s="799"/>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26"/>
    </row>
    <row r="43" spans="1:131" s="227" customFormat="1" ht="26.25" customHeight="1" x14ac:dyDescent="0.15">
      <c r="A43" s="241">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8"/>
      <c r="AL43" s="1072"/>
      <c r="AM43" s="1072"/>
      <c r="AN43" s="1072"/>
      <c r="AO43" s="1072"/>
      <c r="AP43" s="1072"/>
      <c r="AQ43" s="1072"/>
      <c r="AR43" s="1072"/>
      <c r="AS43" s="1072"/>
      <c r="AT43" s="1072"/>
      <c r="AU43" s="1072"/>
      <c r="AV43" s="1072"/>
      <c r="AW43" s="1072"/>
      <c r="AX43" s="1072"/>
      <c r="AY43" s="1072"/>
      <c r="AZ43" s="1135"/>
      <c r="BA43" s="1135"/>
      <c r="BB43" s="1135"/>
      <c r="BC43" s="1135"/>
      <c r="BD43" s="1135"/>
      <c r="BE43" s="1119"/>
      <c r="BF43" s="1119"/>
      <c r="BG43" s="1119"/>
      <c r="BH43" s="1119"/>
      <c r="BI43" s="1120"/>
      <c r="BJ43" s="232"/>
      <c r="BK43" s="232"/>
      <c r="BL43" s="232"/>
      <c r="BM43" s="232"/>
      <c r="BN43" s="232"/>
      <c r="BO43" s="245"/>
      <c r="BP43" s="245"/>
      <c r="BQ43" s="242">
        <v>37</v>
      </c>
      <c r="BR43" s="243"/>
      <c r="BS43" s="797"/>
      <c r="BT43" s="798"/>
      <c r="BU43" s="798"/>
      <c r="BV43" s="798"/>
      <c r="BW43" s="798"/>
      <c r="BX43" s="798"/>
      <c r="BY43" s="798"/>
      <c r="BZ43" s="798"/>
      <c r="CA43" s="798"/>
      <c r="CB43" s="798"/>
      <c r="CC43" s="798"/>
      <c r="CD43" s="798"/>
      <c r="CE43" s="798"/>
      <c r="CF43" s="798"/>
      <c r="CG43" s="799"/>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26"/>
    </row>
    <row r="44" spans="1:131" s="227" customFormat="1" ht="26.25" customHeight="1" x14ac:dyDescent="0.15">
      <c r="A44" s="241">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8"/>
      <c r="AL44" s="1072"/>
      <c r="AM44" s="1072"/>
      <c r="AN44" s="1072"/>
      <c r="AO44" s="1072"/>
      <c r="AP44" s="1072"/>
      <c r="AQ44" s="1072"/>
      <c r="AR44" s="1072"/>
      <c r="AS44" s="1072"/>
      <c r="AT44" s="1072"/>
      <c r="AU44" s="1072"/>
      <c r="AV44" s="1072"/>
      <c r="AW44" s="1072"/>
      <c r="AX44" s="1072"/>
      <c r="AY44" s="1072"/>
      <c r="AZ44" s="1135"/>
      <c r="BA44" s="1135"/>
      <c r="BB44" s="1135"/>
      <c r="BC44" s="1135"/>
      <c r="BD44" s="1135"/>
      <c r="BE44" s="1119"/>
      <c r="BF44" s="1119"/>
      <c r="BG44" s="1119"/>
      <c r="BH44" s="1119"/>
      <c r="BI44" s="1120"/>
      <c r="BJ44" s="232"/>
      <c r="BK44" s="232"/>
      <c r="BL44" s="232"/>
      <c r="BM44" s="232"/>
      <c r="BN44" s="232"/>
      <c r="BO44" s="245"/>
      <c r="BP44" s="245"/>
      <c r="BQ44" s="242">
        <v>38</v>
      </c>
      <c r="BR44" s="243"/>
      <c r="BS44" s="797"/>
      <c r="BT44" s="798"/>
      <c r="BU44" s="798"/>
      <c r="BV44" s="798"/>
      <c r="BW44" s="798"/>
      <c r="BX44" s="798"/>
      <c r="BY44" s="798"/>
      <c r="BZ44" s="798"/>
      <c r="CA44" s="798"/>
      <c r="CB44" s="798"/>
      <c r="CC44" s="798"/>
      <c r="CD44" s="798"/>
      <c r="CE44" s="798"/>
      <c r="CF44" s="798"/>
      <c r="CG44" s="799"/>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26"/>
    </row>
    <row r="45" spans="1:131" s="227" customFormat="1" ht="26.25" customHeight="1" x14ac:dyDescent="0.15">
      <c r="A45" s="241">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8"/>
      <c r="AL45" s="1072"/>
      <c r="AM45" s="1072"/>
      <c r="AN45" s="1072"/>
      <c r="AO45" s="1072"/>
      <c r="AP45" s="1072"/>
      <c r="AQ45" s="1072"/>
      <c r="AR45" s="1072"/>
      <c r="AS45" s="1072"/>
      <c r="AT45" s="1072"/>
      <c r="AU45" s="1072"/>
      <c r="AV45" s="1072"/>
      <c r="AW45" s="1072"/>
      <c r="AX45" s="1072"/>
      <c r="AY45" s="1072"/>
      <c r="AZ45" s="1135"/>
      <c r="BA45" s="1135"/>
      <c r="BB45" s="1135"/>
      <c r="BC45" s="1135"/>
      <c r="BD45" s="1135"/>
      <c r="BE45" s="1119"/>
      <c r="BF45" s="1119"/>
      <c r="BG45" s="1119"/>
      <c r="BH45" s="1119"/>
      <c r="BI45" s="1120"/>
      <c r="BJ45" s="232"/>
      <c r="BK45" s="232"/>
      <c r="BL45" s="232"/>
      <c r="BM45" s="232"/>
      <c r="BN45" s="232"/>
      <c r="BO45" s="245"/>
      <c r="BP45" s="245"/>
      <c r="BQ45" s="242">
        <v>39</v>
      </c>
      <c r="BR45" s="243"/>
      <c r="BS45" s="797"/>
      <c r="BT45" s="798"/>
      <c r="BU45" s="798"/>
      <c r="BV45" s="798"/>
      <c r="BW45" s="798"/>
      <c r="BX45" s="798"/>
      <c r="BY45" s="798"/>
      <c r="BZ45" s="798"/>
      <c r="CA45" s="798"/>
      <c r="CB45" s="798"/>
      <c r="CC45" s="798"/>
      <c r="CD45" s="798"/>
      <c r="CE45" s="798"/>
      <c r="CF45" s="798"/>
      <c r="CG45" s="799"/>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26"/>
    </row>
    <row r="46" spans="1:131" s="227" customFormat="1" ht="26.25" customHeight="1" x14ac:dyDescent="0.15">
      <c r="A46" s="241">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8"/>
      <c r="AL46" s="1072"/>
      <c r="AM46" s="1072"/>
      <c r="AN46" s="1072"/>
      <c r="AO46" s="1072"/>
      <c r="AP46" s="1072"/>
      <c r="AQ46" s="1072"/>
      <c r="AR46" s="1072"/>
      <c r="AS46" s="1072"/>
      <c r="AT46" s="1072"/>
      <c r="AU46" s="1072"/>
      <c r="AV46" s="1072"/>
      <c r="AW46" s="1072"/>
      <c r="AX46" s="1072"/>
      <c r="AY46" s="1072"/>
      <c r="AZ46" s="1135"/>
      <c r="BA46" s="1135"/>
      <c r="BB46" s="1135"/>
      <c r="BC46" s="1135"/>
      <c r="BD46" s="1135"/>
      <c r="BE46" s="1119"/>
      <c r="BF46" s="1119"/>
      <c r="BG46" s="1119"/>
      <c r="BH46" s="1119"/>
      <c r="BI46" s="1120"/>
      <c r="BJ46" s="232"/>
      <c r="BK46" s="232"/>
      <c r="BL46" s="232"/>
      <c r="BM46" s="232"/>
      <c r="BN46" s="232"/>
      <c r="BO46" s="245"/>
      <c r="BP46" s="245"/>
      <c r="BQ46" s="242">
        <v>40</v>
      </c>
      <c r="BR46" s="243"/>
      <c r="BS46" s="797"/>
      <c r="BT46" s="798"/>
      <c r="BU46" s="798"/>
      <c r="BV46" s="798"/>
      <c r="BW46" s="798"/>
      <c r="BX46" s="798"/>
      <c r="BY46" s="798"/>
      <c r="BZ46" s="798"/>
      <c r="CA46" s="798"/>
      <c r="CB46" s="798"/>
      <c r="CC46" s="798"/>
      <c r="CD46" s="798"/>
      <c r="CE46" s="798"/>
      <c r="CF46" s="798"/>
      <c r="CG46" s="799"/>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26"/>
    </row>
    <row r="47" spans="1:131" s="227" customFormat="1" ht="26.25" customHeight="1" x14ac:dyDescent="0.15">
      <c r="A47" s="241">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8"/>
      <c r="AL47" s="1072"/>
      <c r="AM47" s="1072"/>
      <c r="AN47" s="1072"/>
      <c r="AO47" s="1072"/>
      <c r="AP47" s="1072"/>
      <c r="AQ47" s="1072"/>
      <c r="AR47" s="1072"/>
      <c r="AS47" s="1072"/>
      <c r="AT47" s="1072"/>
      <c r="AU47" s="1072"/>
      <c r="AV47" s="1072"/>
      <c r="AW47" s="1072"/>
      <c r="AX47" s="1072"/>
      <c r="AY47" s="1072"/>
      <c r="AZ47" s="1135"/>
      <c r="BA47" s="1135"/>
      <c r="BB47" s="1135"/>
      <c r="BC47" s="1135"/>
      <c r="BD47" s="1135"/>
      <c r="BE47" s="1119"/>
      <c r="BF47" s="1119"/>
      <c r="BG47" s="1119"/>
      <c r="BH47" s="1119"/>
      <c r="BI47" s="1120"/>
      <c r="BJ47" s="232"/>
      <c r="BK47" s="232"/>
      <c r="BL47" s="232"/>
      <c r="BM47" s="232"/>
      <c r="BN47" s="232"/>
      <c r="BO47" s="245"/>
      <c r="BP47" s="245"/>
      <c r="BQ47" s="242">
        <v>41</v>
      </c>
      <c r="BR47" s="243"/>
      <c r="BS47" s="797"/>
      <c r="BT47" s="798"/>
      <c r="BU47" s="798"/>
      <c r="BV47" s="798"/>
      <c r="BW47" s="798"/>
      <c r="BX47" s="798"/>
      <c r="BY47" s="798"/>
      <c r="BZ47" s="798"/>
      <c r="CA47" s="798"/>
      <c r="CB47" s="798"/>
      <c r="CC47" s="798"/>
      <c r="CD47" s="798"/>
      <c r="CE47" s="798"/>
      <c r="CF47" s="798"/>
      <c r="CG47" s="799"/>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26"/>
    </row>
    <row r="48" spans="1:131" s="227" customFormat="1" ht="26.25" customHeight="1" x14ac:dyDescent="0.15">
      <c r="A48" s="241">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8"/>
      <c r="AL48" s="1072"/>
      <c r="AM48" s="1072"/>
      <c r="AN48" s="1072"/>
      <c r="AO48" s="1072"/>
      <c r="AP48" s="1072"/>
      <c r="AQ48" s="1072"/>
      <c r="AR48" s="1072"/>
      <c r="AS48" s="1072"/>
      <c r="AT48" s="1072"/>
      <c r="AU48" s="1072"/>
      <c r="AV48" s="1072"/>
      <c r="AW48" s="1072"/>
      <c r="AX48" s="1072"/>
      <c r="AY48" s="1072"/>
      <c r="AZ48" s="1135"/>
      <c r="BA48" s="1135"/>
      <c r="BB48" s="1135"/>
      <c r="BC48" s="1135"/>
      <c r="BD48" s="1135"/>
      <c r="BE48" s="1119"/>
      <c r="BF48" s="1119"/>
      <c r="BG48" s="1119"/>
      <c r="BH48" s="1119"/>
      <c r="BI48" s="1120"/>
      <c r="BJ48" s="232"/>
      <c r="BK48" s="232"/>
      <c r="BL48" s="232"/>
      <c r="BM48" s="232"/>
      <c r="BN48" s="232"/>
      <c r="BO48" s="245"/>
      <c r="BP48" s="245"/>
      <c r="BQ48" s="242">
        <v>42</v>
      </c>
      <c r="BR48" s="243"/>
      <c r="BS48" s="797"/>
      <c r="BT48" s="798"/>
      <c r="BU48" s="798"/>
      <c r="BV48" s="798"/>
      <c r="BW48" s="798"/>
      <c r="BX48" s="798"/>
      <c r="BY48" s="798"/>
      <c r="BZ48" s="798"/>
      <c r="CA48" s="798"/>
      <c r="CB48" s="798"/>
      <c r="CC48" s="798"/>
      <c r="CD48" s="798"/>
      <c r="CE48" s="798"/>
      <c r="CF48" s="798"/>
      <c r="CG48" s="799"/>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26"/>
    </row>
    <row r="49" spans="1:131" s="227" customFormat="1" ht="26.25" customHeight="1" x14ac:dyDescent="0.15">
      <c r="A49" s="241">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8"/>
      <c r="AL49" s="1072"/>
      <c r="AM49" s="1072"/>
      <c r="AN49" s="1072"/>
      <c r="AO49" s="1072"/>
      <c r="AP49" s="1072"/>
      <c r="AQ49" s="1072"/>
      <c r="AR49" s="1072"/>
      <c r="AS49" s="1072"/>
      <c r="AT49" s="1072"/>
      <c r="AU49" s="1072"/>
      <c r="AV49" s="1072"/>
      <c r="AW49" s="1072"/>
      <c r="AX49" s="1072"/>
      <c r="AY49" s="1072"/>
      <c r="AZ49" s="1135"/>
      <c r="BA49" s="1135"/>
      <c r="BB49" s="1135"/>
      <c r="BC49" s="1135"/>
      <c r="BD49" s="1135"/>
      <c r="BE49" s="1119"/>
      <c r="BF49" s="1119"/>
      <c r="BG49" s="1119"/>
      <c r="BH49" s="1119"/>
      <c r="BI49" s="1120"/>
      <c r="BJ49" s="232"/>
      <c r="BK49" s="232"/>
      <c r="BL49" s="232"/>
      <c r="BM49" s="232"/>
      <c r="BN49" s="232"/>
      <c r="BO49" s="245"/>
      <c r="BP49" s="245"/>
      <c r="BQ49" s="242">
        <v>43</v>
      </c>
      <c r="BR49" s="243"/>
      <c r="BS49" s="797"/>
      <c r="BT49" s="798"/>
      <c r="BU49" s="798"/>
      <c r="BV49" s="798"/>
      <c r="BW49" s="798"/>
      <c r="BX49" s="798"/>
      <c r="BY49" s="798"/>
      <c r="BZ49" s="798"/>
      <c r="CA49" s="798"/>
      <c r="CB49" s="798"/>
      <c r="CC49" s="798"/>
      <c r="CD49" s="798"/>
      <c r="CE49" s="798"/>
      <c r="CF49" s="798"/>
      <c r="CG49" s="799"/>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26"/>
    </row>
    <row r="50" spans="1:131" s="227" customFormat="1" ht="26.25" customHeight="1" x14ac:dyDescent="0.15">
      <c r="A50" s="241">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32"/>
      <c r="BK50" s="232"/>
      <c r="BL50" s="232"/>
      <c r="BM50" s="232"/>
      <c r="BN50" s="232"/>
      <c r="BO50" s="245"/>
      <c r="BP50" s="245"/>
      <c r="BQ50" s="242">
        <v>44</v>
      </c>
      <c r="BR50" s="243"/>
      <c r="BS50" s="797"/>
      <c r="BT50" s="798"/>
      <c r="BU50" s="798"/>
      <c r="BV50" s="798"/>
      <c r="BW50" s="798"/>
      <c r="BX50" s="798"/>
      <c r="BY50" s="798"/>
      <c r="BZ50" s="798"/>
      <c r="CA50" s="798"/>
      <c r="CB50" s="798"/>
      <c r="CC50" s="798"/>
      <c r="CD50" s="798"/>
      <c r="CE50" s="798"/>
      <c r="CF50" s="798"/>
      <c r="CG50" s="799"/>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26"/>
    </row>
    <row r="51" spans="1:131" s="227" customFormat="1" ht="26.25" customHeight="1" x14ac:dyDescent="0.15">
      <c r="A51" s="241">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32"/>
      <c r="BK51" s="232"/>
      <c r="BL51" s="232"/>
      <c r="BM51" s="232"/>
      <c r="BN51" s="232"/>
      <c r="BO51" s="245"/>
      <c r="BP51" s="245"/>
      <c r="BQ51" s="242">
        <v>45</v>
      </c>
      <c r="BR51" s="243"/>
      <c r="BS51" s="797"/>
      <c r="BT51" s="798"/>
      <c r="BU51" s="798"/>
      <c r="BV51" s="798"/>
      <c r="BW51" s="798"/>
      <c r="BX51" s="798"/>
      <c r="BY51" s="798"/>
      <c r="BZ51" s="798"/>
      <c r="CA51" s="798"/>
      <c r="CB51" s="798"/>
      <c r="CC51" s="798"/>
      <c r="CD51" s="798"/>
      <c r="CE51" s="798"/>
      <c r="CF51" s="798"/>
      <c r="CG51" s="799"/>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26"/>
    </row>
    <row r="52" spans="1:131" s="227" customFormat="1" ht="26.25" customHeight="1" x14ac:dyDescent="0.15">
      <c r="A52" s="241">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32"/>
      <c r="BK52" s="232"/>
      <c r="BL52" s="232"/>
      <c r="BM52" s="232"/>
      <c r="BN52" s="232"/>
      <c r="BO52" s="245"/>
      <c r="BP52" s="245"/>
      <c r="BQ52" s="242">
        <v>46</v>
      </c>
      <c r="BR52" s="243"/>
      <c r="BS52" s="797"/>
      <c r="BT52" s="798"/>
      <c r="BU52" s="798"/>
      <c r="BV52" s="798"/>
      <c r="BW52" s="798"/>
      <c r="BX52" s="798"/>
      <c r="BY52" s="798"/>
      <c r="BZ52" s="798"/>
      <c r="CA52" s="798"/>
      <c r="CB52" s="798"/>
      <c r="CC52" s="798"/>
      <c r="CD52" s="798"/>
      <c r="CE52" s="798"/>
      <c r="CF52" s="798"/>
      <c r="CG52" s="799"/>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26"/>
    </row>
    <row r="53" spans="1:131" s="227" customFormat="1" ht="26.25" customHeight="1" x14ac:dyDescent="0.15">
      <c r="A53" s="241">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32"/>
      <c r="BK53" s="232"/>
      <c r="BL53" s="232"/>
      <c r="BM53" s="232"/>
      <c r="BN53" s="232"/>
      <c r="BO53" s="245"/>
      <c r="BP53" s="245"/>
      <c r="BQ53" s="242">
        <v>47</v>
      </c>
      <c r="BR53" s="243"/>
      <c r="BS53" s="797"/>
      <c r="BT53" s="798"/>
      <c r="BU53" s="798"/>
      <c r="BV53" s="798"/>
      <c r="BW53" s="798"/>
      <c r="BX53" s="798"/>
      <c r="BY53" s="798"/>
      <c r="BZ53" s="798"/>
      <c r="CA53" s="798"/>
      <c r="CB53" s="798"/>
      <c r="CC53" s="798"/>
      <c r="CD53" s="798"/>
      <c r="CE53" s="798"/>
      <c r="CF53" s="798"/>
      <c r="CG53" s="799"/>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26"/>
    </row>
    <row r="54" spans="1:131" s="227" customFormat="1" ht="26.25" customHeight="1" x14ac:dyDescent="0.15">
      <c r="A54" s="241">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32"/>
      <c r="BK54" s="232"/>
      <c r="BL54" s="232"/>
      <c r="BM54" s="232"/>
      <c r="BN54" s="232"/>
      <c r="BO54" s="245"/>
      <c r="BP54" s="245"/>
      <c r="BQ54" s="242">
        <v>48</v>
      </c>
      <c r="BR54" s="243"/>
      <c r="BS54" s="797"/>
      <c r="BT54" s="798"/>
      <c r="BU54" s="798"/>
      <c r="BV54" s="798"/>
      <c r="BW54" s="798"/>
      <c r="BX54" s="798"/>
      <c r="BY54" s="798"/>
      <c r="BZ54" s="798"/>
      <c r="CA54" s="798"/>
      <c r="CB54" s="798"/>
      <c r="CC54" s="798"/>
      <c r="CD54" s="798"/>
      <c r="CE54" s="798"/>
      <c r="CF54" s="798"/>
      <c r="CG54" s="799"/>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26"/>
    </row>
    <row r="55" spans="1:131" s="227" customFormat="1" ht="26.25" customHeight="1" x14ac:dyDescent="0.15">
      <c r="A55" s="241">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32"/>
      <c r="BK55" s="232"/>
      <c r="BL55" s="232"/>
      <c r="BM55" s="232"/>
      <c r="BN55" s="232"/>
      <c r="BO55" s="245"/>
      <c r="BP55" s="245"/>
      <c r="BQ55" s="242">
        <v>49</v>
      </c>
      <c r="BR55" s="243"/>
      <c r="BS55" s="797"/>
      <c r="BT55" s="798"/>
      <c r="BU55" s="798"/>
      <c r="BV55" s="798"/>
      <c r="BW55" s="798"/>
      <c r="BX55" s="798"/>
      <c r="BY55" s="798"/>
      <c r="BZ55" s="798"/>
      <c r="CA55" s="798"/>
      <c r="CB55" s="798"/>
      <c r="CC55" s="798"/>
      <c r="CD55" s="798"/>
      <c r="CE55" s="798"/>
      <c r="CF55" s="798"/>
      <c r="CG55" s="799"/>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26"/>
    </row>
    <row r="56" spans="1:131" s="227" customFormat="1" ht="26.25" customHeight="1" x14ac:dyDescent="0.15">
      <c r="A56" s="241">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32"/>
      <c r="BK56" s="232"/>
      <c r="BL56" s="232"/>
      <c r="BM56" s="232"/>
      <c r="BN56" s="232"/>
      <c r="BO56" s="245"/>
      <c r="BP56" s="245"/>
      <c r="BQ56" s="242">
        <v>50</v>
      </c>
      <c r="BR56" s="243"/>
      <c r="BS56" s="797"/>
      <c r="BT56" s="798"/>
      <c r="BU56" s="798"/>
      <c r="BV56" s="798"/>
      <c r="BW56" s="798"/>
      <c r="BX56" s="798"/>
      <c r="BY56" s="798"/>
      <c r="BZ56" s="798"/>
      <c r="CA56" s="798"/>
      <c r="CB56" s="798"/>
      <c r="CC56" s="798"/>
      <c r="CD56" s="798"/>
      <c r="CE56" s="798"/>
      <c r="CF56" s="798"/>
      <c r="CG56" s="799"/>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26"/>
    </row>
    <row r="57" spans="1:131" s="227" customFormat="1" ht="26.25" customHeight="1" x14ac:dyDescent="0.15">
      <c r="A57" s="241">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32"/>
      <c r="BK57" s="232"/>
      <c r="BL57" s="232"/>
      <c r="BM57" s="232"/>
      <c r="BN57" s="232"/>
      <c r="BO57" s="245"/>
      <c r="BP57" s="245"/>
      <c r="BQ57" s="242">
        <v>51</v>
      </c>
      <c r="BR57" s="243"/>
      <c r="BS57" s="797"/>
      <c r="BT57" s="798"/>
      <c r="BU57" s="798"/>
      <c r="BV57" s="798"/>
      <c r="BW57" s="798"/>
      <c r="BX57" s="798"/>
      <c r="BY57" s="798"/>
      <c r="BZ57" s="798"/>
      <c r="CA57" s="798"/>
      <c r="CB57" s="798"/>
      <c r="CC57" s="798"/>
      <c r="CD57" s="798"/>
      <c r="CE57" s="798"/>
      <c r="CF57" s="798"/>
      <c r="CG57" s="799"/>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26"/>
    </row>
    <row r="58" spans="1:131" s="227" customFormat="1" ht="26.25" customHeight="1" x14ac:dyDescent="0.15">
      <c r="A58" s="241">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32"/>
      <c r="BK58" s="232"/>
      <c r="BL58" s="232"/>
      <c r="BM58" s="232"/>
      <c r="BN58" s="232"/>
      <c r="BO58" s="245"/>
      <c r="BP58" s="245"/>
      <c r="BQ58" s="242">
        <v>52</v>
      </c>
      <c r="BR58" s="243"/>
      <c r="BS58" s="797"/>
      <c r="BT58" s="798"/>
      <c r="BU58" s="798"/>
      <c r="BV58" s="798"/>
      <c r="BW58" s="798"/>
      <c r="BX58" s="798"/>
      <c r="BY58" s="798"/>
      <c r="BZ58" s="798"/>
      <c r="CA58" s="798"/>
      <c r="CB58" s="798"/>
      <c r="CC58" s="798"/>
      <c r="CD58" s="798"/>
      <c r="CE58" s="798"/>
      <c r="CF58" s="798"/>
      <c r="CG58" s="799"/>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26"/>
    </row>
    <row r="59" spans="1:131" s="227" customFormat="1" ht="26.25" customHeight="1" x14ac:dyDescent="0.15">
      <c r="A59" s="241">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32"/>
      <c r="BK59" s="232"/>
      <c r="BL59" s="232"/>
      <c r="BM59" s="232"/>
      <c r="BN59" s="232"/>
      <c r="BO59" s="245"/>
      <c r="BP59" s="245"/>
      <c r="BQ59" s="242">
        <v>53</v>
      </c>
      <c r="BR59" s="243"/>
      <c r="BS59" s="797"/>
      <c r="BT59" s="798"/>
      <c r="BU59" s="798"/>
      <c r="BV59" s="798"/>
      <c r="BW59" s="798"/>
      <c r="BX59" s="798"/>
      <c r="BY59" s="798"/>
      <c r="BZ59" s="798"/>
      <c r="CA59" s="798"/>
      <c r="CB59" s="798"/>
      <c r="CC59" s="798"/>
      <c r="CD59" s="798"/>
      <c r="CE59" s="798"/>
      <c r="CF59" s="798"/>
      <c r="CG59" s="799"/>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26"/>
    </row>
    <row r="60" spans="1:131" s="227" customFormat="1" ht="26.25" customHeight="1" x14ac:dyDescent="0.15">
      <c r="A60" s="241">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32"/>
      <c r="BK60" s="232"/>
      <c r="BL60" s="232"/>
      <c r="BM60" s="232"/>
      <c r="BN60" s="232"/>
      <c r="BO60" s="245"/>
      <c r="BP60" s="245"/>
      <c r="BQ60" s="242">
        <v>54</v>
      </c>
      <c r="BR60" s="243"/>
      <c r="BS60" s="797"/>
      <c r="BT60" s="798"/>
      <c r="BU60" s="798"/>
      <c r="BV60" s="798"/>
      <c r="BW60" s="798"/>
      <c r="BX60" s="798"/>
      <c r="BY60" s="798"/>
      <c r="BZ60" s="798"/>
      <c r="CA60" s="798"/>
      <c r="CB60" s="798"/>
      <c r="CC60" s="798"/>
      <c r="CD60" s="798"/>
      <c r="CE60" s="798"/>
      <c r="CF60" s="798"/>
      <c r="CG60" s="799"/>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26"/>
    </row>
    <row r="61" spans="1:131" s="227" customFormat="1" ht="26.25" customHeight="1" thickBot="1" x14ac:dyDescent="0.2">
      <c r="A61" s="241">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32"/>
      <c r="BK61" s="232"/>
      <c r="BL61" s="232"/>
      <c r="BM61" s="232"/>
      <c r="BN61" s="232"/>
      <c r="BO61" s="245"/>
      <c r="BP61" s="245"/>
      <c r="BQ61" s="242">
        <v>55</v>
      </c>
      <c r="BR61" s="243"/>
      <c r="BS61" s="797"/>
      <c r="BT61" s="798"/>
      <c r="BU61" s="798"/>
      <c r="BV61" s="798"/>
      <c r="BW61" s="798"/>
      <c r="BX61" s="798"/>
      <c r="BY61" s="798"/>
      <c r="BZ61" s="798"/>
      <c r="CA61" s="798"/>
      <c r="CB61" s="798"/>
      <c r="CC61" s="798"/>
      <c r="CD61" s="798"/>
      <c r="CE61" s="798"/>
      <c r="CF61" s="798"/>
      <c r="CG61" s="799"/>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26"/>
    </row>
    <row r="62" spans="1:131" s="227" customFormat="1" ht="26.25" customHeight="1" x14ac:dyDescent="0.15">
      <c r="A62" s="241">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396</v>
      </c>
      <c r="BK62" s="1122"/>
      <c r="BL62" s="1122"/>
      <c r="BM62" s="1122"/>
      <c r="BN62" s="1123"/>
      <c r="BO62" s="245"/>
      <c r="BP62" s="245"/>
      <c r="BQ62" s="242">
        <v>56</v>
      </c>
      <c r="BR62" s="243"/>
      <c r="BS62" s="797"/>
      <c r="BT62" s="798"/>
      <c r="BU62" s="798"/>
      <c r="BV62" s="798"/>
      <c r="BW62" s="798"/>
      <c r="BX62" s="798"/>
      <c r="BY62" s="798"/>
      <c r="BZ62" s="798"/>
      <c r="CA62" s="798"/>
      <c r="CB62" s="798"/>
      <c r="CC62" s="798"/>
      <c r="CD62" s="798"/>
      <c r="CE62" s="798"/>
      <c r="CF62" s="798"/>
      <c r="CG62" s="799"/>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26"/>
    </row>
    <row r="63" spans="1:131" s="227" customFormat="1" ht="26.25" customHeight="1" thickBot="1" x14ac:dyDescent="0.2">
      <c r="A63" s="244" t="s">
        <v>380</v>
      </c>
      <c r="B63" s="1045" t="s">
        <v>397</v>
      </c>
      <c r="C63" s="1046"/>
      <c r="D63" s="1046"/>
      <c r="E63" s="1046"/>
      <c r="F63" s="1046"/>
      <c r="G63" s="1046"/>
      <c r="H63" s="1046"/>
      <c r="I63" s="1046"/>
      <c r="J63" s="1046"/>
      <c r="K63" s="1046"/>
      <c r="L63" s="1046"/>
      <c r="M63" s="1046"/>
      <c r="N63" s="1046"/>
      <c r="O63" s="1046"/>
      <c r="P63" s="1047"/>
      <c r="Q63" s="1063"/>
      <c r="R63" s="1064"/>
      <c r="S63" s="1064"/>
      <c r="T63" s="1064"/>
      <c r="U63" s="1064"/>
      <c r="V63" s="1064"/>
      <c r="W63" s="1064"/>
      <c r="X63" s="1064"/>
      <c r="Y63" s="1064"/>
      <c r="Z63" s="1064"/>
      <c r="AA63" s="1064"/>
      <c r="AB63" s="1064"/>
      <c r="AC63" s="1064"/>
      <c r="AD63" s="1064"/>
      <c r="AE63" s="1115"/>
      <c r="AF63" s="1116">
        <v>3105</v>
      </c>
      <c r="AG63" s="1060"/>
      <c r="AH63" s="1060"/>
      <c r="AI63" s="1060"/>
      <c r="AJ63" s="1117"/>
      <c r="AK63" s="1118"/>
      <c r="AL63" s="1064"/>
      <c r="AM63" s="1064"/>
      <c r="AN63" s="1064"/>
      <c r="AO63" s="1064"/>
      <c r="AP63" s="1060" t="s">
        <v>572</v>
      </c>
      <c r="AQ63" s="1060"/>
      <c r="AR63" s="1060"/>
      <c r="AS63" s="1060"/>
      <c r="AT63" s="1060"/>
      <c r="AU63" s="1060" t="s">
        <v>572</v>
      </c>
      <c r="AV63" s="1060"/>
      <c r="AW63" s="1060"/>
      <c r="AX63" s="1060"/>
      <c r="AY63" s="1060"/>
      <c r="AZ63" s="1112"/>
      <c r="BA63" s="1112"/>
      <c r="BB63" s="1112"/>
      <c r="BC63" s="1112"/>
      <c r="BD63" s="1112"/>
      <c r="BE63" s="1061"/>
      <c r="BF63" s="1061"/>
      <c r="BG63" s="1061"/>
      <c r="BH63" s="1061"/>
      <c r="BI63" s="1062"/>
      <c r="BJ63" s="1113" t="s">
        <v>398</v>
      </c>
      <c r="BK63" s="1052"/>
      <c r="BL63" s="1052"/>
      <c r="BM63" s="1052"/>
      <c r="BN63" s="1114"/>
      <c r="BO63" s="245"/>
      <c r="BP63" s="245"/>
      <c r="BQ63" s="242">
        <v>57</v>
      </c>
      <c r="BR63" s="243"/>
      <c r="BS63" s="797"/>
      <c r="BT63" s="798"/>
      <c r="BU63" s="798"/>
      <c r="BV63" s="798"/>
      <c r="BW63" s="798"/>
      <c r="BX63" s="798"/>
      <c r="BY63" s="798"/>
      <c r="BZ63" s="798"/>
      <c r="CA63" s="798"/>
      <c r="CB63" s="798"/>
      <c r="CC63" s="798"/>
      <c r="CD63" s="798"/>
      <c r="CE63" s="798"/>
      <c r="CF63" s="798"/>
      <c r="CG63" s="799"/>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7"/>
      <c r="BT64" s="798"/>
      <c r="BU64" s="798"/>
      <c r="BV64" s="798"/>
      <c r="BW64" s="798"/>
      <c r="BX64" s="798"/>
      <c r="BY64" s="798"/>
      <c r="BZ64" s="798"/>
      <c r="CA64" s="798"/>
      <c r="CB64" s="798"/>
      <c r="CC64" s="798"/>
      <c r="CD64" s="798"/>
      <c r="CE64" s="798"/>
      <c r="CF64" s="798"/>
      <c r="CG64" s="799"/>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7"/>
      <c r="BT65" s="798"/>
      <c r="BU65" s="798"/>
      <c r="BV65" s="798"/>
      <c r="BW65" s="798"/>
      <c r="BX65" s="798"/>
      <c r="BY65" s="798"/>
      <c r="BZ65" s="798"/>
      <c r="CA65" s="798"/>
      <c r="CB65" s="798"/>
      <c r="CC65" s="798"/>
      <c r="CD65" s="798"/>
      <c r="CE65" s="798"/>
      <c r="CF65" s="798"/>
      <c r="CG65" s="799"/>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26"/>
    </row>
    <row r="66" spans="1:131" s="227" customFormat="1" ht="26.25" customHeight="1" x14ac:dyDescent="0.15">
      <c r="A66" s="1086" t="s">
        <v>400</v>
      </c>
      <c r="B66" s="1087"/>
      <c r="C66" s="1087"/>
      <c r="D66" s="1087"/>
      <c r="E66" s="1087"/>
      <c r="F66" s="1087"/>
      <c r="G66" s="1087"/>
      <c r="H66" s="1087"/>
      <c r="I66" s="1087"/>
      <c r="J66" s="1087"/>
      <c r="K66" s="1087"/>
      <c r="L66" s="1087"/>
      <c r="M66" s="1087"/>
      <c r="N66" s="1087"/>
      <c r="O66" s="1087"/>
      <c r="P66" s="1088"/>
      <c r="Q66" s="1092" t="s">
        <v>401</v>
      </c>
      <c r="R66" s="1093"/>
      <c r="S66" s="1093"/>
      <c r="T66" s="1093"/>
      <c r="U66" s="1094"/>
      <c r="V66" s="1092" t="s">
        <v>386</v>
      </c>
      <c r="W66" s="1093"/>
      <c r="X66" s="1093"/>
      <c r="Y66" s="1093"/>
      <c r="Z66" s="1094"/>
      <c r="AA66" s="1092" t="s">
        <v>402</v>
      </c>
      <c r="AB66" s="1093"/>
      <c r="AC66" s="1093"/>
      <c r="AD66" s="1093"/>
      <c r="AE66" s="1094"/>
      <c r="AF66" s="1098" t="s">
        <v>403</v>
      </c>
      <c r="AG66" s="1099"/>
      <c r="AH66" s="1099"/>
      <c r="AI66" s="1099"/>
      <c r="AJ66" s="1100"/>
      <c r="AK66" s="1092" t="s">
        <v>404</v>
      </c>
      <c r="AL66" s="1087"/>
      <c r="AM66" s="1087"/>
      <c r="AN66" s="1087"/>
      <c r="AO66" s="1088"/>
      <c r="AP66" s="1092" t="s">
        <v>405</v>
      </c>
      <c r="AQ66" s="1093"/>
      <c r="AR66" s="1093"/>
      <c r="AS66" s="1093"/>
      <c r="AT66" s="1094"/>
      <c r="AU66" s="1092" t="s">
        <v>406</v>
      </c>
      <c r="AV66" s="1093"/>
      <c r="AW66" s="1093"/>
      <c r="AX66" s="1093"/>
      <c r="AY66" s="1094"/>
      <c r="AZ66" s="1092" t="s">
        <v>368</v>
      </c>
      <c r="BA66" s="1093"/>
      <c r="BB66" s="1093"/>
      <c r="BC66" s="1093"/>
      <c r="BD66" s="1105"/>
      <c r="BE66" s="245"/>
      <c r="BF66" s="245"/>
      <c r="BG66" s="245"/>
      <c r="BH66" s="245"/>
      <c r="BI66" s="245"/>
      <c r="BJ66" s="245"/>
      <c r="BK66" s="245"/>
      <c r="BL66" s="245"/>
      <c r="BM66" s="245"/>
      <c r="BN66" s="245"/>
      <c r="BO66" s="245"/>
      <c r="BP66" s="245"/>
      <c r="BQ66" s="242">
        <v>60</v>
      </c>
      <c r="BR66" s="247"/>
      <c r="BS66" s="1054"/>
      <c r="BT66" s="1055"/>
      <c r="BU66" s="1055"/>
      <c r="BV66" s="1055"/>
      <c r="BW66" s="1055"/>
      <c r="BX66" s="1055"/>
      <c r="BY66" s="1055"/>
      <c r="BZ66" s="1055"/>
      <c r="CA66" s="1055"/>
      <c r="CB66" s="1055"/>
      <c r="CC66" s="1055"/>
      <c r="CD66" s="1055"/>
      <c r="CE66" s="1055"/>
      <c r="CF66" s="1055"/>
      <c r="CG66" s="1056"/>
      <c r="CH66" s="1057"/>
      <c r="CI66" s="1058"/>
      <c r="CJ66" s="1058"/>
      <c r="CK66" s="1058"/>
      <c r="CL66" s="1059"/>
      <c r="CM66" s="1057"/>
      <c r="CN66" s="1058"/>
      <c r="CO66" s="1058"/>
      <c r="CP66" s="1058"/>
      <c r="CQ66" s="1059"/>
      <c r="CR66" s="1057"/>
      <c r="CS66" s="1058"/>
      <c r="CT66" s="1058"/>
      <c r="CU66" s="1058"/>
      <c r="CV66" s="1059"/>
      <c r="CW66" s="1057"/>
      <c r="CX66" s="1058"/>
      <c r="CY66" s="1058"/>
      <c r="CZ66" s="1058"/>
      <c r="DA66" s="1059"/>
      <c r="DB66" s="1057"/>
      <c r="DC66" s="1058"/>
      <c r="DD66" s="1058"/>
      <c r="DE66" s="1058"/>
      <c r="DF66" s="1059"/>
      <c r="DG66" s="1057"/>
      <c r="DH66" s="1058"/>
      <c r="DI66" s="1058"/>
      <c r="DJ66" s="1058"/>
      <c r="DK66" s="1059"/>
      <c r="DL66" s="1057"/>
      <c r="DM66" s="1058"/>
      <c r="DN66" s="1058"/>
      <c r="DO66" s="1058"/>
      <c r="DP66" s="1059"/>
      <c r="DQ66" s="1057"/>
      <c r="DR66" s="1058"/>
      <c r="DS66" s="1058"/>
      <c r="DT66" s="1058"/>
      <c r="DU66" s="1059"/>
      <c r="DV66" s="1042"/>
      <c r="DW66" s="1043"/>
      <c r="DX66" s="1043"/>
      <c r="DY66" s="1043"/>
      <c r="DZ66" s="1044"/>
      <c r="EA66" s="226"/>
    </row>
    <row r="67" spans="1:131" s="22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6"/>
      <c r="BE67" s="245"/>
      <c r="BF67" s="245"/>
      <c r="BG67" s="245"/>
      <c r="BH67" s="245"/>
      <c r="BI67" s="245"/>
      <c r="BJ67" s="245"/>
      <c r="BK67" s="245"/>
      <c r="BL67" s="245"/>
      <c r="BM67" s="245"/>
      <c r="BN67" s="245"/>
      <c r="BO67" s="245"/>
      <c r="BP67" s="245"/>
      <c r="BQ67" s="242">
        <v>61</v>
      </c>
      <c r="BR67" s="247"/>
      <c r="BS67" s="1054"/>
      <c r="BT67" s="1055"/>
      <c r="BU67" s="1055"/>
      <c r="BV67" s="1055"/>
      <c r="BW67" s="1055"/>
      <c r="BX67" s="1055"/>
      <c r="BY67" s="1055"/>
      <c r="BZ67" s="1055"/>
      <c r="CA67" s="1055"/>
      <c r="CB67" s="1055"/>
      <c r="CC67" s="1055"/>
      <c r="CD67" s="1055"/>
      <c r="CE67" s="1055"/>
      <c r="CF67" s="1055"/>
      <c r="CG67" s="1056"/>
      <c r="CH67" s="1057"/>
      <c r="CI67" s="1058"/>
      <c r="CJ67" s="1058"/>
      <c r="CK67" s="1058"/>
      <c r="CL67" s="1059"/>
      <c r="CM67" s="1057"/>
      <c r="CN67" s="1058"/>
      <c r="CO67" s="1058"/>
      <c r="CP67" s="1058"/>
      <c r="CQ67" s="1059"/>
      <c r="CR67" s="1057"/>
      <c r="CS67" s="1058"/>
      <c r="CT67" s="1058"/>
      <c r="CU67" s="1058"/>
      <c r="CV67" s="1059"/>
      <c r="CW67" s="1057"/>
      <c r="CX67" s="1058"/>
      <c r="CY67" s="1058"/>
      <c r="CZ67" s="1058"/>
      <c r="DA67" s="1059"/>
      <c r="DB67" s="1057"/>
      <c r="DC67" s="1058"/>
      <c r="DD67" s="1058"/>
      <c r="DE67" s="1058"/>
      <c r="DF67" s="1059"/>
      <c r="DG67" s="1057"/>
      <c r="DH67" s="1058"/>
      <c r="DI67" s="1058"/>
      <c r="DJ67" s="1058"/>
      <c r="DK67" s="1059"/>
      <c r="DL67" s="1057"/>
      <c r="DM67" s="1058"/>
      <c r="DN67" s="1058"/>
      <c r="DO67" s="1058"/>
      <c r="DP67" s="1059"/>
      <c r="DQ67" s="1057"/>
      <c r="DR67" s="1058"/>
      <c r="DS67" s="1058"/>
      <c r="DT67" s="1058"/>
      <c r="DU67" s="1059"/>
      <c r="DV67" s="1042"/>
      <c r="DW67" s="1043"/>
      <c r="DX67" s="1043"/>
      <c r="DY67" s="1043"/>
      <c r="DZ67" s="1044"/>
      <c r="EA67" s="226"/>
    </row>
    <row r="68" spans="1:131" s="227" customFormat="1" ht="26.25" customHeight="1" thickTop="1" x14ac:dyDescent="0.15">
      <c r="A68" s="238">
        <v>1</v>
      </c>
      <c r="B68" s="806" t="s">
        <v>564</v>
      </c>
      <c r="C68" s="807"/>
      <c r="D68" s="807"/>
      <c r="E68" s="807"/>
      <c r="F68" s="807"/>
      <c r="G68" s="807"/>
      <c r="H68" s="807"/>
      <c r="I68" s="807"/>
      <c r="J68" s="807"/>
      <c r="K68" s="807"/>
      <c r="L68" s="807"/>
      <c r="M68" s="807"/>
      <c r="N68" s="807"/>
      <c r="O68" s="807"/>
      <c r="P68" s="808"/>
      <c r="Q68" s="1111">
        <v>8495</v>
      </c>
      <c r="R68" s="1107"/>
      <c r="S68" s="1107"/>
      <c r="T68" s="1107"/>
      <c r="U68" s="1107"/>
      <c r="V68" s="1107">
        <v>8007</v>
      </c>
      <c r="W68" s="1107"/>
      <c r="X68" s="1107"/>
      <c r="Y68" s="1107"/>
      <c r="Z68" s="1107"/>
      <c r="AA68" s="1107">
        <v>488</v>
      </c>
      <c r="AB68" s="1107"/>
      <c r="AC68" s="1107"/>
      <c r="AD68" s="1107"/>
      <c r="AE68" s="1107"/>
      <c r="AF68" s="1107">
        <v>488</v>
      </c>
      <c r="AG68" s="1107"/>
      <c r="AH68" s="1107"/>
      <c r="AI68" s="1107"/>
      <c r="AJ68" s="1107"/>
      <c r="AK68" s="1107">
        <v>213</v>
      </c>
      <c r="AL68" s="1107"/>
      <c r="AM68" s="1107"/>
      <c r="AN68" s="1107"/>
      <c r="AO68" s="1107"/>
      <c r="AP68" s="1107">
        <v>4589</v>
      </c>
      <c r="AQ68" s="1107"/>
      <c r="AR68" s="1107"/>
      <c r="AS68" s="1107"/>
      <c r="AT68" s="1107"/>
      <c r="AU68" s="1108">
        <v>197</v>
      </c>
      <c r="AV68" s="1108"/>
      <c r="AW68" s="1108"/>
      <c r="AX68" s="1108"/>
      <c r="AY68" s="1108"/>
      <c r="AZ68" s="1109"/>
      <c r="BA68" s="1109"/>
      <c r="BB68" s="1109"/>
      <c r="BC68" s="1109"/>
      <c r="BD68" s="1110"/>
      <c r="BE68" s="245"/>
      <c r="BF68" s="245"/>
      <c r="BG68" s="245"/>
      <c r="BH68" s="245"/>
      <c r="BI68" s="245"/>
      <c r="BJ68" s="245"/>
      <c r="BK68" s="245"/>
      <c r="BL68" s="245"/>
      <c r="BM68" s="245"/>
      <c r="BN68" s="245"/>
      <c r="BO68" s="245"/>
      <c r="BP68" s="245"/>
      <c r="BQ68" s="242">
        <v>62</v>
      </c>
      <c r="BR68" s="247"/>
      <c r="BS68" s="1054"/>
      <c r="BT68" s="1055"/>
      <c r="BU68" s="1055"/>
      <c r="BV68" s="1055"/>
      <c r="BW68" s="1055"/>
      <c r="BX68" s="1055"/>
      <c r="BY68" s="1055"/>
      <c r="BZ68" s="1055"/>
      <c r="CA68" s="1055"/>
      <c r="CB68" s="1055"/>
      <c r="CC68" s="1055"/>
      <c r="CD68" s="1055"/>
      <c r="CE68" s="1055"/>
      <c r="CF68" s="1055"/>
      <c r="CG68" s="1056"/>
      <c r="CH68" s="1057"/>
      <c r="CI68" s="1058"/>
      <c r="CJ68" s="1058"/>
      <c r="CK68" s="1058"/>
      <c r="CL68" s="1059"/>
      <c r="CM68" s="1057"/>
      <c r="CN68" s="1058"/>
      <c r="CO68" s="1058"/>
      <c r="CP68" s="1058"/>
      <c r="CQ68" s="1059"/>
      <c r="CR68" s="1057"/>
      <c r="CS68" s="1058"/>
      <c r="CT68" s="1058"/>
      <c r="CU68" s="1058"/>
      <c r="CV68" s="1059"/>
      <c r="CW68" s="1057"/>
      <c r="CX68" s="1058"/>
      <c r="CY68" s="1058"/>
      <c r="CZ68" s="1058"/>
      <c r="DA68" s="1059"/>
      <c r="DB68" s="1057"/>
      <c r="DC68" s="1058"/>
      <c r="DD68" s="1058"/>
      <c r="DE68" s="1058"/>
      <c r="DF68" s="1059"/>
      <c r="DG68" s="1057"/>
      <c r="DH68" s="1058"/>
      <c r="DI68" s="1058"/>
      <c r="DJ68" s="1058"/>
      <c r="DK68" s="1059"/>
      <c r="DL68" s="1057"/>
      <c r="DM68" s="1058"/>
      <c r="DN68" s="1058"/>
      <c r="DO68" s="1058"/>
      <c r="DP68" s="1059"/>
      <c r="DQ68" s="1057"/>
      <c r="DR68" s="1058"/>
      <c r="DS68" s="1058"/>
      <c r="DT68" s="1058"/>
      <c r="DU68" s="1059"/>
      <c r="DV68" s="1042"/>
      <c r="DW68" s="1043"/>
      <c r="DX68" s="1043"/>
      <c r="DY68" s="1043"/>
      <c r="DZ68" s="1044"/>
      <c r="EA68" s="226"/>
    </row>
    <row r="69" spans="1:131" s="227" customFormat="1" ht="26.25" customHeight="1" x14ac:dyDescent="0.15">
      <c r="A69" s="241">
        <v>2</v>
      </c>
      <c r="B69" s="803" t="s">
        <v>565</v>
      </c>
      <c r="C69" s="804"/>
      <c r="D69" s="804"/>
      <c r="E69" s="804"/>
      <c r="F69" s="804"/>
      <c r="G69" s="804"/>
      <c r="H69" s="804"/>
      <c r="I69" s="804"/>
      <c r="J69" s="804"/>
      <c r="K69" s="804"/>
      <c r="L69" s="804"/>
      <c r="M69" s="804"/>
      <c r="N69" s="804"/>
      <c r="O69" s="804"/>
      <c r="P69" s="805"/>
      <c r="Q69" s="777">
        <v>136148</v>
      </c>
      <c r="R69" s="778"/>
      <c r="S69" s="778"/>
      <c r="T69" s="778"/>
      <c r="U69" s="778"/>
      <c r="V69" s="779">
        <v>130598</v>
      </c>
      <c r="W69" s="779"/>
      <c r="X69" s="779"/>
      <c r="Y69" s="779"/>
      <c r="Z69" s="779"/>
      <c r="AA69" s="779">
        <v>5550</v>
      </c>
      <c r="AB69" s="779"/>
      <c r="AC69" s="779"/>
      <c r="AD69" s="779"/>
      <c r="AE69" s="779"/>
      <c r="AF69" s="778">
        <v>29367</v>
      </c>
      <c r="AG69" s="778"/>
      <c r="AH69" s="778"/>
      <c r="AI69" s="778"/>
      <c r="AJ69" s="778"/>
      <c r="AK69" s="780" t="s">
        <v>569</v>
      </c>
      <c r="AL69" s="780"/>
      <c r="AM69" s="780"/>
      <c r="AN69" s="780"/>
      <c r="AO69" s="780"/>
      <c r="AP69" s="780" t="s">
        <v>569</v>
      </c>
      <c r="AQ69" s="780"/>
      <c r="AR69" s="780"/>
      <c r="AS69" s="780"/>
      <c r="AT69" s="780"/>
      <c r="AU69" s="780" t="s">
        <v>569</v>
      </c>
      <c r="AV69" s="780"/>
      <c r="AW69" s="780"/>
      <c r="AX69" s="780"/>
      <c r="AY69" s="780"/>
      <c r="AZ69" s="781" t="s">
        <v>570</v>
      </c>
      <c r="BA69" s="782"/>
      <c r="BB69" s="782"/>
      <c r="BC69" s="782"/>
      <c r="BD69" s="783"/>
      <c r="BE69" s="245"/>
      <c r="BF69" s="245"/>
      <c r="BG69" s="245"/>
      <c r="BH69" s="245"/>
      <c r="BI69" s="245"/>
      <c r="BJ69" s="245"/>
      <c r="BK69" s="245"/>
      <c r="BL69" s="245"/>
      <c r="BM69" s="245"/>
      <c r="BN69" s="245"/>
      <c r="BO69" s="245"/>
      <c r="BP69" s="245"/>
      <c r="BQ69" s="242">
        <v>63</v>
      </c>
      <c r="BR69" s="247"/>
      <c r="BS69" s="1054"/>
      <c r="BT69" s="1055"/>
      <c r="BU69" s="1055"/>
      <c r="BV69" s="1055"/>
      <c r="BW69" s="1055"/>
      <c r="BX69" s="1055"/>
      <c r="BY69" s="1055"/>
      <c r="BZ69" s="1055"/>
      <c r="CA69" s="1055"/>
      <c r="CB69" s="1055"/>
      <c r="CC69" s="1055"/>
      <c r="CD69" s="1055"/>
      <c r="CE69" s="1055"/>
      <c r="CF69" s="1055"/>
      <c r="CG69" s="1056"/>
      <c r="CH69" s="1057"/>
      <c r="CI69" s="1058"/>
      <c r="CJ69" s="1058"/>
      <c r="CK69" s="1058"/>
      <c r="CL69" s="1059"/>
      <c r="CM69" s="1057"/>
      <c r="CN69" s="1058"/>
      <c r="CO69" s="1058"/>
      <c r="CP69" s="1058"/>
      <c r="CQ69" s="1059"/>
      <c r="CR69" s="1057"/>
      <c r="CS69" s="1058"/>
      <c r="CT69" s="1058"/>
      <c r="CU69" s="1058"/>
      <c r="CV69" s="1059"/>
      <c r="CW69" s="1057"/>
      <c r="CX69" s="1058"/>
      <c r="CY69" s="1058"/>
      <c r="CZ69" s="1058"/>
      <c r="DA69" s="1059"/>
      <c r="DB69" s="1057"/>
      <c r="DC69" s="1058"/>
      <c r="DD69" s="1058"/>
      <c r="DE69" s="1058"/>
      <c r="DF69" s="1059"/>
      <c r="DG69" s="1057"/>
      <c r="DH69" s="1058"/>
      <c r="DI69" s="1058"/>
      <c r="DJ69" s="1058"/>
      <c r="DK69" s="1059"/>
      <c r="DL69" s="1057"/>
      <c r="DM69" s="1058"/>
      <c r="DN69" s="1058"/>
      <c r="DO69" s="1058"/>
      <c r="DP69" s="1059"/>
      <c r="DQ69" s="1057"/>
      <c r="DR69" s="1058"/>
      <c r="DS69" s="1058"/>
      <c r="DT69" s="1058"/>
      <c r="DU69" s="1059"/>
      <c r="DV69" s="1042"/>
      <c r="DW69" s="1043"/>
      <c r="DX69" s="1043"/>
      <c r="DY69" s="1043"/>
      <c r="DZ69" s="1044"/>
      <c r="EA69" s="226"/>
    </row>
    <row r="70" spans="1:131" s="227" customFormat="1" ht="26.25" customHeight="1" x14ac:dyDescent="0.15">
      <c r="A70" s="241">
        <v>3</v>
      </c>
      <c r="B70" s="803" t="s">
        <v>566</v>
      </c>
      <c r="C70" s="804"/>
      <c r="D70" s="804"/>
      <c r="E70" s="804"/>
      <c r="F70" s="804"/>
      <c r="G70" s="804"/>
      <c r="H70" s="804"/>
      <c r="I70" s="804"/>
      <c r="J70" s="804"/>
      <c r="K70" s="804"/>
      <c r="L70" s="804"/>
      <c r="M70" s="804"/>
      <c r="N70" s="804"/>
      <c r="O70" s="804"/>
      <c r="P70" s="805"/>
      <c r="Q70" s="793">
        <v>78446</v>
      </c>
      <c r="R70" s="794"/>
      <c r="S70" s="794"/>
      <c r="T70" s="794"/>
      <c r="U70" s="795"/>
      <c r="V70" s="789">
        <v>74825</v>
      </c>
      <c r="W70" s="787"/>
      <c r="X70" s="787"/>
      <c r="Y70" s="787"/>
      <c r="Z70" s="788"/>
      <c r="AA70" s="789">
        <v>3621</v>
      </c>
      <c r="AB70" s="787"/>
      <c r="AC70" s="787"/>
      <c r="AD70" s="787"/>
      <c r="AE70" s="788"/>
      <c r="AF70" s="796">
        <v>3621</v>
      </c>
      <c r="AG70" s="794"/>
      <c r="AH70" s="794"/>
      <c r="AI70" s="794"/>
      <c r="AJ70" s="795"/>
      <c r="AK70" s="789">
        <v>4898</v>
      </c>
      <c r="AL70" s="787"/>
      <c r="AM70" s="787"/>
      <c r="AN70" s="787"/>
      <c r="AO70" s="788"/>
      <c r="AP70" s="789">
        <v>41374</v>
      </c>
      <c r="AQ70" s="787"/>
      <c r="AR70" s="787"/>
      <c r="AS70" s="787"/>
      <c r="AT70" s="788"/>
      <c r="AU70" s="789">
        <v>2069</v>
      </c>
      <c r="AV70" s="787"/>
      <c r="AW70" s="787"/>
      <c r="AX70" s="787"/>
      <c r="AY70" s="788"/>
      <c r="AZ70" s="781"/>
      <c r="BA70" s="782"/>
      <c r="BB70" s="782"/>
      <c r="BC70" s="782"/>
      <c r="BD70" s="783"/>
      <c r="BE70" s="245"/>
      <c r="BF70" s="245"/>
      <c r="BG70" s="245"/>
      <c r="BH70" s="245"/>
      <c r="BI70" s="245"/>
      <c r="BJ70" s="245"/>
      <c r="BK70" s="245"/>
      <c r="BL70" s="245"/>
      <c r="BM70" s="245"/>
      <c r="BN70" s="245"/>
      <c r="BO70" s="245"/>
      <c r="BP70" s="245"/>
      <c r="BQ70" s="242">
        <v>64</v>
      </c>
      <c r="BR70" s="247"/>
      <c r="BS70" s="1054"/>
      <c r="BT70" s="1055"/>
      <c r="BU70" s="1055"/>
      <c r="BV70" s="1055"/>
      <c r="BW70" s="1055"/>
      <c r="BX70" s="1055"/>
      <c r="BY70" s="1055"/>
      <c r="BZ70" s="1055"/>
      <c r="CA70" s="1055"/>
      <c r="CB70" s="1055"/>
      <c r="CC70" s="1055"/>
      <c r="CD70" s="1055"/>
      <c r="CE70" s="1055"/>
      <c r="CF70" s="1055"/>
      <c r="CG70" s="1056"/>
      <c r="CH70" s="1057"/>
      <c r="CI70" s="1058"/>
      <c r="CJ70" s="1058"/>
      <c r="CK70" s="1058"/>
      <c r="CL70" s="1059"/>
      <c r="CM70" s="1057"/>
      <c r="CN70" s="1058"/>
      <c r="CO70" s="1058"/>
      <c r="CP70" s="1058"/>
      <c r="CQ70" s="1059"/>
      <c r="CR70" s="1057"/>
      <c r="CS70" s="1058"/>
      <c r="CT70" s="1058"/>
      <c r="CU70" s="1058"/>
      <c r="CV70" s="1059"/>
      <c r="CW70" s="1057"/>
      <c r="CX70" s="1058"/>
      <c r="CY70" s="1058"/>
      <c r="CZ70" s="1058"/>
      <c r="DA70" s="1059"/>
      <c r="DB70" s="1057"/>
      <c r="DC70" s="1058"/>
      <c r="DD70" s="1058"/>
      <c r="DE70" s="1058"/>
      <c r="DF70" s="1059"/>
      <c r="DG70" s="1057"/>
      <c r="DH70" s="1058"/>
      <c r="DI70" s="1058"/>
      <c r="DJ70" s="1058"/>
      <c r="DK70" s="1059"/>
      <c r="DL70" s="1057"/>
      <c r="DM70" s="1058"/>
      <c r="DN70" s="1058"/>
      <c r="DO70" s="1058"/>
      <c r="DP70" s="1059"/>
      <c r="DQ70" s="1057"/>
      <c r="DR70" s="1058"/>
      <c r="DS70" s="1058"/>
      <c r="DT70" s="1058"/>
      <c r="DU70" s="1059"/>
      <c r="DV70" s="1042"/>
      <c r="DW70" s="1043"/>
      <c r="DX70" s="1043"/>
      <c r="DY70" s="1043"/>
      <c r="DZ70" s="1044"/>
      <c r="EA70" s="226"/>
    </row>
    <row r="71" spans="1:131" s="227" customFormat="1" ht="26.25" customHeight="1" x14ac:dyDescent="0.15">
      <c r="A71" s="241">
        <v>4</v>
      </c>
      <c r="B71" s="803" t="s">
        <v>567</v>
      </c>
      <c r="C71" s="804"/>
      <c r="D71" s="804"/>
      <c r="E71" s="804"/>
      <c r="F71" s="804"/>
      <c r="G71" s="804"/>
      <c r="H71" s="804"/>
      <c r="I71" s="804"/>
      <c r="J71" s="804"/>
      <c r="K71" s="804"/>
      <c r="L71" s="804"/>
      <c r="M71" s="804"/>
      <c r="N71" s="804"/>
      <c r="O71" s="804"/>
      <c r="P71" s="805"/>
      <c r="Q71" s="786">
        <v>5409</v>
      </c>
      <c r="R71" s="787"/>
      <c r="S71" s="787"/>
      <c r="T71" s="787"/>
      <c r="U71" s="788"/>
      <c r="V71" s="789">
        <v>5339</v>
      </c>
      <c r="W71" s="787"/>
      <c r="X71" s="787"/>
      <c r="Y71" s="787"/>
      <c r="Z71" s="788"/>
      <c r="AA71" s="789">
        <v>70</v>
      </c>
      <c r="AB71" s="787"/>
      <c r="AC71" s="787"/>
      <c r="AD71" s="787"/>
      <c r="AE71" s="788"/>
      <c r="AF71" s="789">
        <v>70</v>
      </c>
      <c r="AG71" s="787"/>
      <c r="AH71" s="787"/>
      <c r="AI71" s="787"/>
      <c r="AJ71" s="788"/>
      <c r="AK71" s="789">
        <v>1105</v>
      </c>
      <c r="AL71" s="787"/>
      <c r="AM71" s="787"/>
      <c r="AN71" s="787"/>
      <c r="AO71" s="788"/>
      <c r="AP71" s="790" t="s">
        <v>571</v>
      </c>
      <c r="AQ71" s="791"/>
      <c r="AR71" s="791"/>
      <c r="AS71" s="791"/>
      <c r="AT71" s="792"/>
      <c r="AU71" s="790" t="s">
        <v>571</v>
      </c>
      <c r="AV71" s="791"/>
      <c r="AW71" s="791"/>
      <c r="AX71" s="791"/>
      <c r="AY71" s="792"/>
      <c r="AZ71" s="784"/>
      <c r="BA71" s="784"/>
      <c r="BB71" s="784"/>
      <c r="BC71" s="784"/>
      <c r="BD71" s="785"/>
      <c r="BE71" s="245"/>
      <c r="BF71" s="245"/>
      <c r="BG71" s="245"/>
      <c r="BH71" s="245"/>
      <c r="BI71" s="245"/>
      <c r="BJ71" s="245"/>
      <c r="BK71" s="245"/>
      <c r="BL71" s="245"/>
      <c r="BM71" s="245"/>
      <c r="BN71" s="245"/>
      <c r="BO71" s="245"/>
      <c r="BP71" s="245"/>
      <c r="BQ71" s="242">
        <v>65</v>
      </c>
      <c r="BR71" s="247"/>
      <c r="BS71" s="1054"/>
      <c r="BT71" s="1055"/>
      <c r="BU71" s="1055"/>
      <c r="BV71" s="1055"/>
      <c r="BW71" s="1055"/>
      <c r="BX71" s="1055"/>
      <c r="BY71" s="1055"/>
      <c r="BZ71" s="1055"/>
      <c r="CA71" s="1055"/>
      <c r="CB71" s="1055"/>
      <c r="CC71" s="1055"/>
      <c r="CD71" s="1055"/>
      <c r="CE71" s="1055"/>
      <c r="CF71" s="1055"/>
      <c r="CG71" s="1056"/>
      <c r="CH71" s="1057"/>
      <c r="CI71" s="1058"/>
      <c r="CJ71" s="1058"/>
      <c r="CK71" s="1058"/>
      <c r="CL71" s="1059"/>
      <c r="CM71" s="1057"/>
      <c r="CN71" s="1058"/>
      <c r="CO71" s="1058"/>
      <c r="CP71" s="1058"/>
      <c r="CQ71" s="1059"/>
      <c r="CR71" s="1057"/>
      <c r="CS71" s="1058"/>
      <c r="CT71" s="1058"/>
      <c r="CU71" s="1058"/>
      <c r="CV71" s="1059"/>
      <c r="CW71" s="1057"/>
      <c r="CX71" s="1058"/>
      <c r="CY71" s="1058"/>
      <c r="CZ71" s="1058"/>
      <c r="DA71" s="1059"/>
      <c r="DB71" s="1057"/>
      <c r="DC71" s="1058"/>
      <c r="DD71" s="1058"/>
      <c r="DE71" s="1058"/>
      <c r="DF71" s="1059"/>
      <c r="DG71" s="1057"/>
      <c r="DH71" s="1058"/>
      <c r="DI71" s="1058"/>
      <c r="DJ71" s="1058"/>
      <c r="DK71" s="1059"/>
      <c r="DL71" s="1057"/>
      <c r="DM71" s="1058"/>
      <c r="DN71" s="1058"/>
      <c r="DO71" s="1058"/>
      <c r="DP71" s="1059"/>
      <c r="DQ71" s="1057"/>
      <c r="DR71" s="1058"/>
      <c r="DS71" s="1058"/>
      <c r="DT71" s="1058"/>
      <c r="DU71" s="1059"/>
      <c r="DV71" s="1042"/>
      <c r="DW71" s="1043"/>
      <c r="DX71" s="1043"/>
      <c r="DY71" s="1043"/>
      <c r="DZ71" s="1044"/>
      <c r="EA71" s="226"/>
    </row>
    <row r="72" spans="1:131" s="227" customFormat="1" ht="26.25" customHeight="1" x14ac:dyDescent="0.15">
      <c r="A72" s="241">
        <v>5</v>
      </c>
      <c r="B72" s="803" t="s">
        <v>573</v>
      </c>
      <c r="C72" s="804"/>
      <c r="D72" s="804"/>
      <c r="E72" s="804"/>
      <c r="F72" s="804"/>
      <c r="G72" s="804"/>
      <c r="H72" s="804"/>
      <c r="I72" s="804"/>
      <c r="J72" s="804"/>
      <c r="K72" s="804"/>
      <c r="L72" s="804"/>
      <c r="M72" s="804"/>
      <c r="N72" s="804"/>
      <c r="O72" s="804"/>
      <c r="P72" s="805"/>
      <c r="Q72" s="786">
        <v>1349819</v>
      </c>
      <c r="R72" s="787"/>
      <c r="S72" s="787"/>
      <c r="T72" s="787"/>
      <c r="U72" s="788"/>
      <c r="V72" s="789">
        <v>1314493</v>
      </c>
      <c r="W72" s="787"/>
      <c r="X72" s="787"/>
      <c r="Y72" s="787"/>
      <c r="Z72" s="788"/>
      <c r="AA72" s="789">
        <v>35326</v>
      </c>
      <c r="AB72" s="787"/>
      <c r="AC72" s="787"/>
      <c r="AD72" s="787"/>
      <c r="AE72" s="788"/>
      <c r="AF72" s="789">
        <v>35326</v>
      </c>
      <c r="AG72" s="787"/>
      <c r="AH72" s="787"/>
      <c r="AI72" s="787"/>
      <c r="AJ72" s="788"/>
      <c r="AK72" s="789">
        <v>9983</v>
      </c>
      <c r="AL72" s="787"/>
      <c r="AM72" s="787"/>
      <c r="AN72" s="787"/>
      <c r="AO72" s="788"/>
      <c r="AP72" s="790" t="s">
        <v>571</v>
      </c>
      <c r="AQ72" s="791"/>
      <c r="AR72" s="791"/>
      <c r="AS72" s="791"/>
      <c r="AT72" s="792"/>
      <c r="AU72" s="790" t="s">
        <v>571</v>
      </c>
      <c r="AV72" s="791"/>
      <c r="AW72" s="791"/>
      <c r="AX72" s="791"/>
      <c r="AY72" s="792"/>
      <c r="AZ72" s="784"/>
      <c r="BA72" s="784"/>
      <c r="BB72" s="784"/>
      <c r="BC72" s="784"/>
      <c r="BD72" s="785"/>
      <c r="BE72" s="245"/>
      <c r="BF72" s="245"/>
      <c r="BG72" s="245"/>
      <c r="BH72" s="245"/>
      <c r="BI72" s="245"/>
      <c r="BJ72" s="245"/>
      <c r="BK72" s="245"/>
      <c r="BL72" s="245"/>
      <c r="BM72" s="245"/>
      <c r="BN72" s="245"/>
      <c r="BO72" s="245"/>
      <c r="BP72" s="245"/>
      <c r="BQ72" s="242">
        <v>66</v>
      </c>
      <c r="BR72" s="247"/>
      <c r="BS72" s="1054"/>
      <c r="BT72" s="1055"/>
      <c r="BU72" s="1055"/>
      <c r="BV72" s="1055"/>
      <c r="BW72" s="1055"/>
      <c r="BX72" s="1055"/>
      <c r="BY72" s="1055"/>
      <c r="BZ72" s="1055"/>
      <c r="CA72" s="1055"/>
      <c r="CB72" s="1055"/>
      <c r="CC72" s="1055"/>
      <c r="CD72" s="1055"/>
      <c r="CE72" s="1055"/>
      <c r="CF72" s="1055"/>
      <c r="CG72" s="1056"/>
      <c r="CH72" s="1057"/>
      <c r="CI72" s="1058"/>
      <c r="CJ72" s="1058"/>
      <c r="CK72" s="1058"/>
      <c r="CL72" s="1059"/>
      <c r="CM72" s="1057"/>
      <c r="CN72" s="1058"/>
      <c r="CO72" s="1058"/>
      <c r="CP72" s="1058"/>
      <c r="CQ72" s="1059"/>
      <c r="CR72" s="1057"/>
      <c r="CS72" s="1058"/>
      <c r="CT72" s="1058"/>
      <c r="CU72" s="1058"/>
      <c r="CV72" s="1059"/>
      <c r="CW72" s="1057"/>
      <c r="CX72" s="1058"/>
      <c r="CY72" s="1058"/>
      <c r="CZ72" s="1058"/>
      <c r="DA72" s="1059"/>
      <c r="DB72" s="1057"/>
      <c r="DC72" s="1058"/>
      <c r="DD72" s="1058"/>
      <c r="DE72" s="1058"/>
      <c r="DF72" s="1059"/>
      <c r="DG72" s="1057"/>
      <c r="DH72" s="1058"/>
      <c r="DI72" s="1058"/>
      <c r="DJ72" s="1058"/>
      <c r="DK72" s="1059"/>
      <c r="DL72" s="1057"/>
      <c r="DM72" s="1058"/>
      <c r="DN72" s="1058"/>
      <c r="DO72" s="1058"/>
      <c r="DP72" s="1059"/>
      <c r="DQ72" s="1057"/>
      <c r="DR72" s="1058"/>
      <c r="DS72" s="1058"/>
      <c r="DT72" s="1058"/>
      <c r="DU72" s="1059"/>
      <c r="DV72" s="1042"/>
      <c r="DW72" s="1043"/>
      <c r="DX72" s="1043"/>
      <c r="DY72" s="1043"/>
      <c r="DZ72" s="1044"/>
      <c r="EA72" s="226"/>
    </row>
    <row r="73" spans="1:131" s="227" customFormat="1" ht="26.25" customHeight="1" x14ac:dyDescent="0.15">
      <c r="A73" s="241">
        <v>6</v>
      </c>
      <c r="B73" s="803"/>
      <c r="C73" s="804"/>
      <c r="D73" s="804"/>
      <c r="E73" s="804"/>
      <c r="F73" s="804"/>
      <c r="G73" s="804"/>
      <c r="H73" s="804"/>
      <c r="I73" s="804"/>
      <c r="J73" s="804"/>
      <c r="K73" s="804"/>
      <c r="L73" s="804"/>
      <c r="M73" s="804"/>
      <c r="N73" s="804"/>
      <c r="O73" s="804"/>
      <c r="P73" s="805"/>
      <c r="Q73" s="1075"/>
      <c r="R73" s="1072"/>
      <c r="S73" s="1072"/>
      <c r="T73" s="1072"/>
      <c r="U73" s="1072"/>
      <c r="V73" s="1072"/>
      <c r="W73" s="1072"/>
      <c r="X73" s="1072"/>
      <c r="Y73" s="1072"/>
      <c r="Z73" s="1072"/>
      <c r="AA73" s="1072"/>
      <c r="AB73" s="1072"/>
      <c r="AC73" s="1072"/>
      <c r="AD73" s="1072"/>
      <c r="AE73" s="1072"/>
      <c r="AF73" s="1072"/>
      <c r="AG73" s="1072"/>
      <c r="AH73" s="1072"/>
      <c r="AI73" s="1072"/>
      <c r="AJ73" s="1072"/>
      <c r="AK73" s="1072"/>
      <c r="AL73" s="1072"/>
      <c r="AM73" s="1072"/>
      <c r="AN73" s="1072"/>
      <c r="AO73" s="1072"/>
      <c r="AP73" s="1072"/>
      <c r="AQ73" s="1072"/>
      <c r="AR73" s="1072"/>
      <c r="AS73" s="1072"/>
      <c r="AT73" s="1072"/>
      <c r="AU73" s="1072"/>
      <c r="AV73" s="1072"/>
      <c r="AW73" s="1072"/>
      <c r="AX73" s="1072"/>
      <c r="AY73" s="1072"/>
      <c r="AZ73" s="1073"/>
      <c r="BA73" s="1073"/>
      <c r="BB73" s="1073"/>
      <c r="BC73" s="1073"/>
      <c r="BD73" s="1074"/>
      <c r="BE73" s="245"/>
      <c r="BF73" s="245"/>
      <c r="BG73" s="245"/>
      <c r="BH73" s="245"/>
      <c r="BI73" s="245"/>
      <c r="BJ73" s="245"/>
      <c r="BK73" s="245"/>
      <c r="BL73" s="245"/>
      <c r="BM73" s="245"/>
      <c r="BN73" s="245"/>
      <c r="BO73" s="245"/>
      <c r="BP73" s="245"/>
      <c r="BQ73" s="242">
        <v>67</v>
      </c>
      <c r="BR73" s="247"/>
      <c r="BS73" s="1054"/>
      <c r="BT73" s="1055"/>
      <c r="BU73" s="1055"/>
      <c r="BV73" s="1055"/>
      <c r="BW73" s="1055"/>
      <c r="BX73" s="1055"/>
      <c r="BY73" s="1055"/>
      <c r="BZ73" s="1055"/>
      <c r="CA73" s="1055"/>
      <c r="CB73" s="1055"/>
      <c r="CC73" s="1055"/>
      <c r="CD73" s="1055"/>
      <c r="CE73" s="1055"/>
      <c r="CF73" s="1055"/>
      <c r="CG73" s="1056"/>
      <c r="CH73" s="1057"/>
      <c r="CI73" s="1058"/>
      <c r="CJ73" s="1058"/>
      <c r="CK73" s="1058"/>
      <c r="CL73" s="1059"/>
      <c r="CM73" s="1057"/>
      <c r="CN73" s="1058"/>
      <c r="CO73" s="1058"/>
      <c r="CP73" s="1058"/>
      <c r="CQ73" s="1059"/>
      <c r="CR73" s="1057"/>
      <c r="CS73" s="1058"/>
      <c r="CT73" s="1058"/>
      <c r="CU73" s="1058"/>
      <c r="CV73" s="1059"/>
      <c r="CW73" s="1057"/>
      <c r="CX73" s="1058"/>
      <c r="CY73" s="1058"/>
      <c r="CZ73" s="1058"/>
      <c r="DA73" s="1059"/>
      <c r="DB73" s="1057"/>
      <c r="DC73" s="1058"/>
      <c r="DD73" s="1058"/>
      <c r="DE73" s="1058"/>
      <c r="DF73" s="1059"/>
      <c r="DG73" s="1057"/>
      <c r="DH73" s="1058"/>
      <c r="DI73" s="1058"/>
      <c r="DJ73" s="1058"/>
      <c r="DK73" s="1059"/>
      <c r="DL73" s="1057"/>
      <c r="DM73" s="1058"/>
      <c r="DN73" s="1058"/>
      <c r="DO73" s="1058"/>
      <c r="DP73" s="1059"/>
      <c r="DQ73" s="1057"/>
      <c r="DR73" s="1058"/>
      <c r="DS73" s="1058"/>
      <c r="DT73" s="1058"/>
      <c r="DU73" s="1059"/>
      <c r="DV73" s="1042"/>
      <c r="DW73" s="1043"/>
      <c r="DX73" s="1043"/>
      <c r="DY73" s="1043"/>
      <c r="DZ73" s="1044"/>
      <c r="EA73" s="226"/>
    </row>
    <row r="74" spans="1:131" s="227" customFormat="1" ht="26.25" customHeight="1" x14ac:dyDescent="0.15">
      <c r="A74" s="241">
        <v>7</v>
      </c>
      <c r="B74" s="803"/>
      <c r="C74" s="804"/>
      <c r="D74" s="804"/>
      <c r="E74" s="804"/>
      <c r="F74" s="804"/>
      <c r="G74" s="804"/>
      <c r="H74" s="804"/>
      <c r="I74" s="804"/>
      <c r="J74" s="804"/>
      <c r="K74" s="804"/>
      <c r="L74" s="804"/>
      <c r="M74" s="804"/>
      <c r="N74" s="804"/>
      <c r="O74" s="804"/>
      <c r="P74" s="805"/>
      <c r="Q74" s="1075"/>
      <c r="R74" s="1072"/>
      <c r="S74" s="1072"/>
      <c r="T74" s="1072"/>
      <c r="U74" s="1072"/>
      <c r="V74" s="1072"/>
      <c r="W74" s="1072"/>
      <c r="X74" s="1072"/>
      <c r="Y74" s="1072"/>
      <c r="Z74" s="1072"/>
      <c r="AA74" s="1072"/>
      <c r="AB74" s="1072"/>
      <c r="AC74" s="1072"/>
      <c r="AD74" s="1072"/>
      <c r="AE74" s="1072"/>
      <c r="AF74" s="1072"/>
      <c r="AG74" s="1072"/>
      <c r="AH74" s="1072"/>
      <c r="AI74" s="1072"/>
      <c r="AJ74" s="1072"/>
      <c r="AK74" s="1072"/>
      <c r="AL74" s="1072"/>
      <c r="AM74" s="1072"/>
      <c r="AN74" s="1072"/>
      <c r="AO74" s="1072"/>
      <c r="AP74" s="1072"/>
      <c r="AQ74" s="1072"/>
      <c r="AR74" s="1072"/>
      <c r="AS74" s="1072"/>
      <c r="AT74" s="1072"/>
      <c r="AU74" s="1072"/>
      <c r="AV74" s="1072"/>
      <c r="AW74" s="1072"/>
      <c r="AX74" s="1072"/>
      <c r="AY74" s="1072"/>
      <c r="AZ74" s="1073"/>
      <c r="BA74" s="1073"/>
      <c r="BB74" s="1073"/>
      <c r="BC74" s="1073"/>
      <c r="BD74" s="1074"/>
      <c r="BE74" s="245"/>
      <c r="BF74" s="245"/>
      <c r="BG74" s="245"/>
      <c r="BH74" s="245"/>
      <c r="BI74" s="245"/>
      <c r="BJ74" s="245"/>
      <c r="BK74" s="245"/>
      <c r="BL74" s="245"/>
      <c r="BM74" s="245"/>
      <c r="BN74" s="245"/>
      <c r="BO74" s="245"/>
      <c r="BP74" s="245"/>
      <c r="BQ74" s="242">
        <v>68</v>
      </c>
      <c r="BR74" s="247"/>
      <c r="BS74" s="1054"/>
      <c r="BT74" s="1055"/>
      <c r="BU74" s="1055"/>
      <c r="BV74" s="1055"/>
      <c r="BW74" s="1055"/>
      <c r="BX74" s="1055"/>
      <c r="BY74" s="1055"/>
      <c r="BZ74" s="1055"/>
      <c r="CA74" s="1055"/>
      <c r="CB74" s="1055"/>
      <c r="CC74" s="1055"/>
      <c r="CD74" s="1055"/>
      <c r="CE74" s="1055"/>
      <c r="CF74" s="1055"/>
      <c r="CG74" s="1056"/>
      <c r="CH74" s="1057"/>
      <c r="CI74" s="1058"/>
      <c r="CJ74" s="1058"/>
      <c r="CK74" s="1058"/>
      <c r="CL74" s="1059"/>
      <c r="CM74" s="1057"/>
      <c r="CN74" s="1058"/>
      <c r="CO74" s="1058"/>
      <c r="CP74" s="1058"/>
      <c r="CQ74" s="1059"/>
      <c r="CR74" s="1057"/>
      <c r="CS74" s="1058"/>
      <c r="CT74" s="1058"/>
      <c r="CU74" s="1058"/>
      <c r="CV74" s="1059"/>
      <c r="CW74" s="1057"/>
      <c r="CX74" s="1058"/>
      <c r="CY74" s="1058"/>
      <c r="CZ74" s="1058"/>
      <c r="DA74" s="1059"/>
      <c r="DB74" s="1057"/>
      <c r="DC74" s="1058"/>
      <c r="DD74" s="1058"/>
      <c r="DE74" s="1058"/>
      <c r="DF74" s="1059"/>
      <c r="DG74" s="1057"/>
      <c r="DH74" s="1058"/>
      <c r="DI74" s="1058"/>
      <c r="DJ74" s="1058"/>
      <c r="DK74" s="1059"/>
      <c r="DL74" s="1057"/>
      <c r="DM74" s="1058"/>
      <c r="DN74" s="1058"/>
      <c r="DO74" s="1058"/>
      <c r="DP74" s="1059"/>
      <c r="DQ74" s="1057"/>
      <c r="DR74" s="1058"/>
      <c r="DS74" s="1058"/>
      <c r="DT74" s="1058"/>
      <c r="DU74" s="1059"/>
      <c r="DV74" s="1042"/>
      <c r="DW74" s="1043"/>
      <c r="DX74" s="1043"/>
      <c r="DY74" s="1043"/>
      <c r="DZ74" s="1044"/>
      <c r="EA74" s="226"/>
    </row>
    <row r="75" spans="1:131" s="227" customFormat="1" ht="26.25" customHeight="1" x14ac:dyDescent="0.15">
      <c r="A75" s="241">
        <v>8</v>
      </c>
      <c r="B75" s="803"/>
      <c r="C75" s="804"/>
      <c r="D75" s="804"/>
      <c r="E75" s="804"/>
      <c r="F75" s="804"/>
      <c r="G75" s="804"/>
      <c r="H75" s="804"/>
      <c r="I75" s="804"/>
      <c r="J75" s="804"/>
      <c r="K75" s="804"/>
      <c r="L75" s="804"/>
      <c r="M75" s="804"/>
      <c r="N75" s="804"/>
      <c r="O75" s="804"/>
      <c r="P75" s="805"/>
      <c r="Q75" s="1076"/>
      <c r="R75" s="1077"/>
      <c r="S75" s="1077"/>
      <c r="T75" s="1077"/>
      <c r="U75" s="1078"/>
      <c r="V75" s="1079"/>
      <c r="W75" s="1077"/>
      <c r="X75" s="1077"/>
      <c r="Y75" s="1077"/>
      <c r="Z75" s="1078"/>
      <c r="AA75" s="1079"/>
      <c r="AB75" s="1077"/>
      <c r="AC75" s="1077"/>
      <c r="AD75" s="1077"/>
      <c r="AE75" s="1078"/>
      <c r="AF75" s="1079"/>
      <c r="AG75" s="1077"/>
      <c r="AH75" s="1077"/>
      <c r="AI75" s="1077"/>
      <c r="AJ75" s="1078"/>
      <c r="AK75" s="1079"/>
      <c r="AL75" s="1077"/>
      <c r="AM75" s="1077"/>
      <c r="AN75" s="1077"/>
      <c r="AO75" s="1078"/>
      <c r="AP75" s="1079"/>
      <c r="AQ75" s="1077"/>
      <c r="AR75" s="1077"/>
      <c r="AS75" s="1077"/>
      <c r="AT75" s="1078"/>
      <c r="AU75" s="1079"/>
      <c r="AV75" s="1077"/>
      <c r="AW75" s="1077"/>
      <c r="AX75" s="1077"/>
      <c r="AY75" s="1078"/>
      <c r="AZ75" s="1073"/>
      <c r="BA75" s="1073"/>
      <c r="BB75" s="1073"/>
      <c r="BC75" s="1073"/>
      <c r="BD75" s="1074"/>
      <c r="BE75" s="245"/>
      <c r="BF75" s="245"/>
      <c r="BG75" s="245"/>
      <c r="BH75" s="245"/>
      <c r="BI75" s="245"/>
      <c r="BJ75" s="245"/>
      <c r="BK75" s="245"/>
      <c r="BL75" s="245"/>
      <c r="BM75" s="245"/>
      <c r="BN75" s="245"/>
      <c r="BO75" s="245"/>
      <c r="BP75" s="245"/>
      <c r="BQ75" s="242">
        <v>69</v>
      </c>
      <c r="BR75" s="247"/>
      <c r="BS75" s="1054"/>
      <c r="BT75" s="1055"/>
      <c r="BU75" s="1055"/>
      <c r="BV75" s="1055"/>
      <c r="BW75" s="1055"/>
      <c r="BX75" s="1055"/>
      <c r="BY75" s="1055"/>
      <c r="BZ75" s="1055"/>
      <c r="CA75" s="1055"/>
      <c r="CB75" s="1055"/>
      <c r="CC75" s="1055"/>
      <c r="CD75" s="1055"/>
      <c r="CE75" s="1055"/>
      <c r="CF75" s="1055"/>
      <c r="CG75" s="1056"/>
      <c r="CH75" s="1057"/>
      <c r="CI75" s="1058"/>
      <c r="CJ75" s="1058"/>
      <c r="CK75" s="1058"/>
      <c r="CL75" s="1059"/>
      <c r="CM75" s="1057"/>
      <c r="CN75" s="1058"/>
      <c r="CO75" s="1058"/>
      <c r="CP75" s="1058"/>
      <c r="CQ75" s="1059"/>
      <c r="CR75" s="1057"/>
      <c r="CS75" s="1058"/>
      <c r="CT75" s="1058"/>
      <c r="CU75" s="1058"/>
      <c r="CV75" s="1059"/>
      <c r="CW75" s="1057"/>
      <c r="CX75" s="1058"/>
      <c r="CY75" s="1058"/>
      <c r="CZ75" s="1058"/>
      <c r="DA75" s="1059"/>
      <c r="DB75" s="1057"/>
      <c r="DC75" s="1058"/>
      <c r="DD75" s="1058"/>
      <c r="DE75" s="1058"/>
      <c r="DF75" s="1059"/>
      <c r="DG75" s="1057"/>
      <c r="DH75" s="1058"/>
      <c r="DI75" s="1058"/>
      <c r="DJ75" s="1058"/>
      <c r="DK75" s="1059"/>
      <c r="DL75" s="1057"/>
      <c r="DM75" s="1058"/>
      <c r="DN75" s="1058"/>
      <c r="DO75" s="1058"/>
      <c r="DP75" s="1059"/>
      <c r="DQ75" s="1057"/>
      <c r="DR75" s="1058"/>
      <c r="DS75" s="1058"/>
      <c r="DT75" s="1058"/>
      <c r="DU75" s="1059"/>
      <c r="DV75" s="1042"/>
      <c r="DW75" s="1043"/>
      <c r="DX75" s="1043"/>
      <c r="DY75" s="1043"/>
      <c r="DZ75" s="1044"/>
      <c r="EA75" s="226"/>
    </row>
    <row r="76" spans="1:131" s="227" customFormat="1" ht="26.25" customHeight="1" x14ac:dyDescent="0.15">
      <c r="A76" s="241">
        <v>9</v>
      </c>
      <c r="B76" s="803"/>
      <c r="C76" s="804"/>
      <c r="D76" s="804"/>
      <c r="E76" s="804"/>
      <c r="F76" s="804"/>
      <c r="G76" s="804"/>
      <c r="H76" s="804"/>
      <c r="I76" s="804"/>
      <c r="J76" s="804"/>
      <c r="K76" s="804"/>
      <c r="L76" s="804"/>
      <c r="M76" s="804"/>
      <c r="N76" s="804"/>
      <c r="O76" s="804"/>
      <c r="P76" s="805"/>
      <c r="Q76" s="1076"/>
      <c r="R76" s="1077"/>
      <c r="S76" s="1077"/>
      <c r="T76" s="1077"/>
      <c r="U76" s="1078"/>
      <c r="V76" s="1079"/>
      <c r="W76" s="1077"/>
      <c r="X76" s="1077"/>
      <c r="Y76" s="1077"/>
      <c r="Z76" s="1078"/>
      <c r="AA76" s="1079"/>
      <c r="AB76" s="1077"/>
      <c r="AC76" s="1077"/>
      <c r="AD76" s="1077"/>
      <c r="AE76" s="1078"/>
      <c r="AF76" s="1079"/>
      <c r="AG76" s="1077"/>
      <c r="AH76" s="1077"/>
      <c r="AI76" s="1077"/>
      <c r="AJ76" s="1078"/>
      <c r="AK76" s="1079"/>
      <c r="AL76" s="1077"/>
      <c r="AM76" s="1077"/>
      <c r="AN76" s="1077"/>
      <c r="AO76" s="1078"/>
      <c r="AP76" s="1079"/>
      <c r="AQ76" s="1077"/>
      <c r="AR76" s="1077"/>
      <c r="AS76" s="1077"/>
      <c r="AT76" s="1078"/>
      <c r="AU76" s="1079"/>
      <c r="AV76" s="1077"/>
      <c r="AW76" s="1077"/>
      <c r="AX76" s="1077"/>
      <c r="AY76" s="1078"/>
      <c r="AZ76" s="1073"/>
      <c r="BA76" s="1073"/>
      <c r="BB76" s="1073"/>
      <c r="BC76" s="1073"/>
      <c r="BD76" s="1074"/>
      <c r="BE76" s="245"/>
      <c r="BF76" s="245"/>
      <c r="BG76" s="245"/>
      <c r="BH76" s="245"/>
      <c r="BI76" s="245"/>
      <c r="BJ76" s="245"/>
      <c r="BK76" s="245"/>
      <c r="BL76" s="245"/>
      <c r="BM76" s="245"/>
      <c r="BN76" s="245"/>
      <c r="BO76" s="245"/>
      <c r="BP76" s="245"/>
      <c r="BQ76" s="242">
        <v>70</v>
      </c>
      <c r="BR76" s="247"/>
      <c r="BS76" s="1054"/>
      <c r="BT76" s="1055"/>
      <c r="BU76" s="1055"/>
      <c r="BV76" s="1055"/>
      <c r="BW76" s="1055"/>
      <c r="BX76" s="1055"/>
      <c r="BY76" s="1055"/>
      <c r="BZ76" s="1055"/>
      <c r="CA76" s="1055"/>
      <c r="CB76" s="1055"/>
      <c r="CC76" s="1055"/>
      <c r="CD76" s="1055"/>
      <c r="CE76" s="1055"/>
      <c r="CF76" s="1055"/>
      <c r="CG76" s="1056"/>
      <c r="CH76" s="1057"/>
      <c r="CI76" s="1058"/>
      <c r="CJ76" s="1058"/>
      <c r="CK76" s="1058"/>
      <c r="CL76" s="1059"/>
      <c r="CM76" s="1057"/>
      <c r="CN76" s="1058"/>
      <c r="CO76" s="1058"/>
      <c r="CP76" s="1058"/>
      <c r="CQ76" s="1059"/>
      <c r="CR76" s="1057"/>
      <c r="CS76" s="1058"/>
      <c r="CT76" s="1058"/>
      <c r="CU76" s="1058"/>
      <c r="CV76" s="1059"/>
      <c r="CW76" s="1057"/>
      <c r="CX76" s="1058"/>
      <c r="CY76" s="1058"/>
      <c r="CZ76" s="1058"/>
      <c r="DA76" s="1059"/>
      <c r="DB76" s="1057"/>
      <c r="DC76" s="1058"/>
      <c r="DD76" s="1058"/>
      <c r="DE76" s="1058"/>
      <c r="DF76" s="1059"/>
      <c r="DG76" s="1057"/>
      <c r="DH76" s="1058"/>
      <c r="DI76" s="1058"/>
      <c r="DJ76" s="1058"/>
      <c r="DK76" s="1059"/>
      <c r="DL76" s="1057"/>
      <c r="DM76" s="1058"/>
      <c r="DN76" s="1058"/>
      <c r="DO76" s="1058"/>
      <c r="DP76" s="1059"/>
      <c r="DQ76" s="1057"/>
      <c r="DR76" s="1058"/>
      <c r="DS76" s="1058"/>
      <c r="DT76" s="1058"/>
      <c r="DU76" s="1059"/>
      <c r="DV76" s="1042"/>
      <c r="DW76" s="1043"/>
      <c r="DX76" s="1043"/>
      <c r="DY76" s="1043"/>
      <c r="DZ76" s="1044"/>
      <c r="EA76" s="226"/>
    </row>
    <row r="77" spans="1:131" s="227" customFormat="1" ht="26.25" customHeight="1" x14ac:dyDescent="0.15">
      <c r="A77" s="241">
        <v>10</v>
      </c>
      <c r="B77" s="803"/>
      <c r="C77" s="804"/>
      <c r="D77" s="804"/>
      <c r="E77" s="804"/>
      <c r="F77" s="804"/>
      <c r="G77" s="804"/>
      <c r="H77" s="804"/>
      <c r="I77" s="804"/>
      <c r="J77" s="804"/>
      <c r="K77" s="804"/>
      <c r="L77" s="804"/>
      <c r="M77" s="804"/>
      <c r="N77" s="804"/>
      <c r="O77" s="804"/>
      <c r="P77" s="805"/>
      <c r="Q77" s="1076"/>
      <c r="R77" s="1077"/>
      <c r="S77" s="1077"/>
      <c r="T77" s="1077"/>
      <c r="U77" s="1078"/>
      <c r="V77" s="1079"/>
      <c r="W77" s="1077"/>
      <c r="X77" s="1077"/>
      <c r="Y77" s="1077"/>
      <c r="Z77" s="1078"/>
      <c r="AA77" s="1079"/>
      <c r="AB77" s="1077"/>
      <c r="AC77" s="1077"/>
      <c r="AD77" s="1077"/>
      <c r="AE77" s="1078"/>
      <c r="AF77" s="1079"/>
      <c r="AG77" s="1077"/>
      <c r="AH77" s="1077"/>
      <c r="AI77" s="1077"/>
      <c r="AJ77" s="1078"/>
      <c r="AK77" s="1079"/>
      <c r="AL77" s="1077"/>
      <c r="AM77" s="1077"/>
      <c r="AN77" s="1077"/>
      <c r="AO77" s="1078"/>
      <c r="AP77" s="1079"/>
      <c r="AQ77" s="1077"/>
      <c r="AR77" s="1077"/>
      <c r="AS77" s="1077"/>
      <c r="AT77" s="1078"/>
      <c r="AU77" s="1079"/>
      <c r="AV77" s="1077"/>
      <c r="AW77" s="1077"/>
      <c r="AX77" s="1077"/>
      <c r="AY77" s="1078"/>
      <c r="AZ77" s="1073"/>
      <c r="BA77" s="1073"/>
      <c r="BB77" s="1073"/>
      <c r="BC77" s="1073"/>
      <c r="BD77" s="1074"/>
      <c r="BE77" s="245"/>
      <c r="BF77" s="245"/>
      <c r="BG77" s="245"/>
      <c r="BH77" s="245"/>
      <c r="BI77" s="245"/>
      <c r="BJ77" s="245"/>
      <c r="BK77" s="245"/>
      <c r="BL77" s="245"/>
      <c r="BM77" s="245"/>
      <c r="BN77" s="245"/>
      <c r="BO77" s="245"/>
      <c r="BP77" s="245"/>
      <c r="BQ77" s="242">
        <v>71</v>
      </c>
      <c r="BR77" s="247"/>
      <c r="BS77" s="1054"/>
      <c r="BT77" s="1055"/>
      <c r="BU77" s="1055"/>
      <c r="BV77" s="1055"/>
      <c r="BW77" s="1055"/>
      <c r="BX77" s="1055"/>
      <c r="BY77" s="1055"/>
      <c r="BZ77" s="1055"/>
      <c r="CA77" s="1055"/>
      <c r="CB77" s="1055"/>
      <c r="CC77" s="1055"/>
      <c r="CD77" s="1055"/>
      <c r="CE77" s="1055"/>
      <c r="CF77" s="1055"/>
      <c r="CG77" s="1056"/>
      <c r="CH77" s="1057"/>
      <c r="CI77" s="1058"/>
      <c r="CJ77" s="1058"/>
      <c r="CK77" s="1058"/>
      <c r="CL77" s="1059"/>
      <c r="CM77" s="1057"/>
      <c r="CN77" s="1058"/>
      <c r="CO77" s="1058"/>
      <c r="CP77" s="1058"/>
      <c r="CQ77" s="1059"/>
      <c r="CR77" s="1057"/>
      <c r="CS77" s="1058"/>
      <c r="CT77" s="1058"/>
      <c r="CU77" s="1058"/>
      <c r="CV77" s="1059"/>
      <c r="CW77" s="1057"/>
      <c r="CX77" s="1058"/>
      <c r="CY77" s="1058"/>
      <c r="CZ77" s="1058"/>
      <c r="DA77" s="1059"/>
      <c r="DB77" s="1057"/>
      <c r="DC77" s="1058"/>
      <c r="DD77" s="1058"/>
      <c r="DE77" s="1058"/>
      <c r="DF77" s="1059"/>
      <c r="DG77" s="1057"/>
      <c r="DH77" s="1058"/>
      <c r="DI77" s="1058"/>
      <c r="DJ77" s="1058"/>
      <c r="DK77" s="1059"/>
      <c r="DL77" s="1057"/>
      <c r="DM77" s="1058"/>
      <c r="DN77" s="1058"/>
      <c r="DO77" s="1058"/>
      <c r="DP77" s="1059"/>
      <c r="DQ77" s="1057"/>
      <c r="DR77" s="1058"/>
      <c r="DS77" s="1058"/>
      <c r="DT77" s="1058"/>
      <c r="DU77" s="1059"/>
      <c r="DV77" s="1042"/>
      <c r="DW77" s="1043"/>
      <c r="DX77" s="1043"/>
      <c r="DY77" s="1043"/>
      <c r="DZ77" s="1044"/>
      <c r="EA77" s="226"/>
    </row>
    <row r="78" spans="1:131" s="227" customFormat="1" ht="26.25" customHeight="1" x14ac:dyDescent="0.15">
      <c r="A78" s="241">
        <v>11</v>
      </c>
      <c r="B78" s="803"/>
      <c r="C78" s="804"/>
      <c r="D78" s="804"/>
      <c r="E78" s="804"/>
      <c r="F78" s="804"/>
      <c r="G78" s="804"/>
      <c r="H78" s="804"/>
      <c r="I78" s="804"/>
      <c r="J78" s="804"/>
      <c r="K78" s="804"/>
      <c r="L78" s="804"/>
      <c r="M78" s="804"/>
      <c r="N78" s="804"/>
      <c r="O78" s="804"/>
      <c r="P78" s="805"/>
      <c r="Q78" s="1075"/>
      <c r="R78" s="1072"/>
      <c r="S78" s="1072"/>
      <c r="T78" s="1072"/>
      <c r="U78" s="1072"/>
      <c r="V78" s="1072"/>
      <c r="W78" s="1072"/>
      <c r="X78" s="1072"/>
      <c r="Y78" s="1072"/>
      <c r="Z78" s="1072"/>
      <c r="AA78" s="1072"/>
      <c r="AB78" s="1072"/>
      <c r="AC78" s="1072"/>
      <c r="AD78" s="1072"/>
      <c r="AE78" s="1072"/>
      <c r="AF78" s="1072"/>
      <c r="AG78" s="1072"/>
      <c r="AH78" s="1072"/>
      <c r="AI78" s="1072"/>
      <c r="AJ78" s="1072"/>
      <c r="AK78" s="1072"/>
      <c r="AL78" s="1072"/>
      <c r="AM78" s="1072"/>
      <c r="AN78" s="1072"/>
      <c r="AO78" s="1072"/>
      <c r="AP78" s="1072"/>
      <c r="AQ78" s="1072"/>
      <c r="AR78" s="1072"/>
      <c r="AS78" s="1072"/>
      <c r="AT78" s="1072"/>
      <c r="AU78" s="1072"/>
      <c r="AV78" s="1072"/>
      <c r="AW78" s="1072"/>
      <c r="AX78" s="1072"/>
      <c r="AY78" s="1072"/>
      <c r="AZ78" s="1073"/>
      <c r="BA78" s="1073"/>
      <c r="BB78" s="1073"/>
      <c r="BC78" s="1073"/>
      <c r="BD78" s="1074"/>
      <c r="BE78" s="245"/>
      <c r="BF78" s="245"/>
      <c r="BG78" s="245"/>
      <c r="BH78" s="245"/>
      <c r="BI78" s="245"/>
      <c r="BJ78" s="248"/>
      <c r="BK78" s="248"/>
      <c r="BL78" s="248"/>
      <c r="BM78" s="248"/>
      <c r="BN78" s="248"/>
      <c r="BO78" s="245"/>
      <c r="BP78" s="245"/>
      <c r="BQ78" s="242">
        <v>72</v>
      </c>
      <c r="BR78" s="247"/>
      <c r="BS78" s="1054"/>
      <c r="BT78" s="1055"/>
      <c r="BU78" s="1055"/>
      <c r="BV78" s="1055"/>
      <c r="BW78" s="1055"/>
      <c r="BX78" s="1055"/>
      <c r="BY78" s="1055"/>
      <c r="BZ78" s="1055"/>
      <c r="CA78" s="1055"/>
      <c r="CB78" s="1055"/>
      <c r="CC78" s="1055"/>
      <c r="CD78" s="1055"/>
      <c r="CE78" s="1055"/>
      <c r="CF78" s="1055"/>
      <c r="CG78" s="1056"/>
      <c r="CH78" s="1057"/>
      <c r="CI78" s="1058"/>
      <c r="CJ78" s="1058"/>
      <c r="CK78" s="1058"/>
      <c r="CL78" s="1059"/>
      <c r="CM78" s="1057"/>
      <c r="CN78" s="1058"/>
      <c r="CO78" s="1058"/>
      <c r="CP78" s="1058"/>
      <c r="CQ78" s="1059"/>
      <c r="CR78" s="1057"/>
      <c r="CS78" s="1058"/>
      <c r="CT78" s="1058"/>
      <c r="CU78" s="1058"/>
      <c r="CV78" s="1059"/>
      <c r="CW78" s="1057"/>
      <c r="CX78" s="1058"/>
      <c r="CY78" s="1058"/>
      <c r="CZ78" s="1058"/>
      <c r="DA78" s="1059"/>
      <c r="DB78" s="1057"/>
      <c r="DC78" s="1058"/>
      <c r="DD78" s="1058"/>
      <c r="DE78" s="1058"/>
      <c r="DF78" s="1059"/>
      <c r="DG78" s="1057"/>
      <c r="DH78" s="1058"/>
      <c r="DI78" s="1058"/>
      <c r="DJ78" s="1058"/>
      <c r="DK78" s="1059"/>
      <c r="DL78" s="1057"/>
      <c r="DM78" s="1058"/>
      <c r="DN78" s="1058"/>
      <c r="DO78" s="1058"/>
      <c r="DP78" s="1059"/>
      <c r="DQ78" s="1057"/>
      <c r="DR78" s="1058"/>
      <c r="DS78" s="1058"/>
      <c r="DT78" s="1058"/>
      <c r="DU78" s="1059"/>
      <c r="DV78" s="1042"/>
      <c r="DW78" s="1043"/>
      <c r="DX78" s="1043"/>
      <c r="DY78" s="1043"/>
      <c r="DZ78" s="1044"/>
      <c r="EA78" s="226"/>
    </row>
    <row r="79" spans="1:131" s="227" customFormat="1" ht="26.25" customHeight="1" x14ac:dyDescent="0.15">
      <c r="A79" s="241">
        <v>12</v>
      </c>
      <c r="B79" s="803"/>
      <c r="C79" s="804"/>
      <c r="D79" s="804"/>
      <c r="E79" s="804"/>
      <c r="F79" s="804"/>
      <c r="G79" s="804"/>
      <c r="H79" s="804"/>
      <c r="I79" s="804"/>
      <c r="J79" s="804"/>
      <c r="K79" s="804"/>
      <c r="L79" s="804"/>
      <c r="M79" s="804"/>
      <c r="N79" s="804"/>
      <c r="O79" s="804"/>
      <c r="P79" s="805"/>
      <c r="Q79" s="1075"/>
      <c r="R79" s="1072"/>
      <c r="S79" s="1072"/>
      <c r="T79" s="1072"/>
      <c r="U79" s="1072"/>
      <c r="V79" s="1072"/>
      <c r="W79" s="1072"/>
      <c r="X79" s="1072"/>
      <c r="Y79" s="1072"/>
      <c r="Z79" s="1072"/>
      <c r="AA79" s="1072"/>
      <c r="AB79" s="1072"/>
      <c r="AC79" s="1072"/>
      <c r="AD79" s="1072"/>
      <c r="AE79" s="1072"/>
      <c r="AF79" s="1072"/>
      <c r="AG79" s="1072"/>
      <c r="AH79" s="1072"/>
      <c r="AI79" s="1072"/>
      <c r="AJ79" s="1072"/>
      <c r="AK79" s="1072"/>
      <c r="AL79" s="1072"/>
      <c r="AM79" s="1072"/>
      <c r="AN79" s="1072"/>
      <c r="AO79" s="1072"/>
      <c r="AP79" s="1072"/>
      <c r="AQ79" s="1072"/>
      <c r="AR79" s="1072"/>
      <c r="AS79" s="1072"/>
      <c r="AT79" s="1072"/>
      <c r="AU79" s="1072"/>
      <c r="AV79" s="1072"/>
      <c r="AW79" s="1072"/>
      <c r="AX79" s="1072"/>
      <c r="AY79" s="1072"/>
      <c r="AZ79" s="1073"/>
      <c r="BA79" s="1073"/>
      <c r="BB79" s="1073"/>
      <c r="BC79" s="1073"/>
      <c r="BD79" s="1074"/>
      <c r="BE79" s="245"/>
      <c r="BF79" s="245"/>
      <c r="BG79" s="245"/>
      <c r="BH79" s="245"/>
      <c r="BI79" s="245"/>
      <c r="BJ79" s="248"/>
      <c r="BK79" s="248"/>
      <c r="BL79" s="248"/>
      <c r="BM79" s="248"/>
      <c r="BN79" s="248"/>
      <c r="BO79" s="245"/>
      <c r="BP79" s="245"/>
      <c r="BQ79" s="242">
        <v>73</v>
      </c>
      <c r="BR79" s="247"/>
      <c r="BS79" s="1054"/>
      <c r="BT79" s="1055"/>
      <c r="BU79" s="1055"/>
      <c r="BV79" s="1055"/>
      <c r="BW79" s="1055"/>
      <c r="BX79" s="1055"/>
      <c r="BY79" s="1055"/>
      <c r="BZ79" s="1055"/>
      <c r="CA79" s="1055"/>
      <c r="CB79" s="1055"/>
      <c r="CC79" s="1055"/>
      <c r="CD79" s="1055"/>
      <c r="CE79" s="1055"/>
      <c r="CF79" s="1055"/>
      <c r="CG79" s="1056"/>
      <c r="CH79" s="1057"/>
      <c r="CI79" s="1058"/>
      <c r="CJ79" s="1058"/>
      <c r="CK79" s="1058"/>
      <c r="CL79" s="1059"/>
      <c r="CM79" s="1057"/>
      <c r="CN79" s="1058"/>
      <c r="CO79" s="1058"/>
      <c r="CP79" s="1058"/>
      <c r="CQ79" s="1059"/>
      <c r="CR79" s="1057"/>
      <c r="CS79" s="1058"/>
      <c r="CT79" s="1058"/>
      <c r="CU79" s="1058"/>
      <c r="CV79" s="1059"/>
      <c r="CW79" s="1057"/>
      <c r="CX79" s="1058"/>
      <c r="CY79" s="1058"/>
      <c r="CZ79" s="1058"/>
      <c r="DA79" s="1059"/>
      <c r="DB79" s="1057"/>
      <c r="DC79" s="1058"/>
      <c r="DD79" s="1058"/>
      <c r="DE79" s="1058"/>
      <c r="DF79" s="1059"/>
      <c r="DG79" s="1057"/>
      <c r="DH79" s="1058"/>
      <c r="DI79" s="1058"/>
      <c r="DJ79" s="1058"/>
      <c r="DK79" s="1059"/>
      <c r="DL79" s="1057"/>
      <c r="DM79" s="1058"/>
      <c r="DN79" s="1058"/>
      <c r="DO79" s="1058"/>
      <c r="DP79" s="1059"/>
      <c r="DQ79" s="1057"/>
      <c r="DR79" s="1058"/>
      <c r="DS79" s="1058"/>
      <c r="DT79" s="1058"/>
      <c r="DU79" s="1059"/>
      <c r="DV79" s="1042"/>
      <c r="DW79" s="1043"/>
      <c r="DX79" s="1043"/>
      <c r="DY79" s="1043"/>
      <c r="DZ79" s="1044"/>
      <c r="EA79" s="226"/>
    </row>
    <row r="80" spans="1:131" s="227" customFormat="1" ht="26.25" customHeight="1" x14ac:dyDescent="0.15">
      <c r="A80" s="241">
        <v>13</v>
      </c>
      <c r="B80" s="803"/>
      <c r="C80" s="804"/>
      <c r="D80" s="804"/>
      <c r="E80" s="804"/>
      <c r="F80" s="804"/>
      <c r="G80" s="804"/>
      <c r="H80" s="804"/>
      <c r="I80" s="804"/>
      <c r="J80" s="804"/>
      <c r="K80" s="804"/>
      <c r="L80" s="804"/>
      <c r="M80" s="804"/>
      <c r="N80" s="804"/>
      <c r="O80" s="804"/>
      <c r="P80" s="805"/>
      <c r="Q80" s="1075"/>
      <c r="R80" s="1072"/>
      <c r="S80" s="1072"/>
      <c r="T80" s="1072"/>
      <c r="U80" s="1072"/>
      <c r="V80" s="1072"/>
      <c r="W80" s="1072"/>
      <c r="X80" s="1072"/>
      <c r="Y80" s="1072"/>
      <c r="Z80" s="1072"/>
      <c r="AA80" s="1072"/>
      <c r="AB80" s="1072"/>
      <c r="AC80" s="1072"/>
      <c r="AD80" s="1072"/>
      <c r="AE80" s="1072"/>
      <c r="AF80" s="1072"/>
      <c r="AG80" s="1072"/>
      <c r="AH80" s="1072"/>
      <c r="AI80" s="1072"/>
      <c r="AJ80" s="1072"/>
      <c r="AK80" s="1072"/>
      <c r="AL80" s="1072"/>
      <c r="AM80" s="1072"/>
      <c r="AN80" s="1072"/>
      <c r="AO80" s="1072"/>
      <c r="AP80" s="1072"/>
      <c r="AQ80" s="1072"/>
      <c r="AR80" s="1072"/>
      <c r="AS80" s="1072"/>
      <c r="AT80" s="1072"/>
      <c r="AU80" s="1072"/>
      <c r="AV80" s="1072"/>
      <c r="AW80" s="1072"/>
      <c r="AX80" s="1072"/>
      <c r="AY80" s="1072"/>
      <c r="AZ80" s="1073"/>
      <c r="BA80" s="1073"/>
      <c r="BB80" s="1073"/>
      <c r="BC80" s="1073"/>
      <c r="BD80" s="1074"/>
      <c r="BE80" s="245"/>
      <c r="BF80" s="245"/>
      <c r="BG80" s="245"/>
      <c r="BH80" s="245"/>
      <c r="BI80" s="245"/>
      <c r="BJ80" s="245"/>
      <c r="BK80" s="245"/>
      <c r="BL80" s="245"/>
      <c r="BM80" s="245"/>
      <c r="BN80" s="245"/>
      <c r="BO80" s="245"/>
      <c r="BP80" s="245"/>
      <c r="BQ80" s="242">
        <v>74</v>
      </c>
      <c r="BR80" s="247"/>
      <c r="BS80" s="1054"/>
      <c r="BT80" s="1055"/>
      <c r="BU80" s="1055"/>
      <c r="BV80" s="1055"/>
      <c r="BW80" s="1055"/>
      <c r="BX80" s="1055"/>
      <c r="BY80" s="1055"/>
      <c r="BZ80" s="1055"/>
      <c r="CA80" s="1055"/>
      <c r="CB80" s="1055"/>
      <c r="CC80" s="1055"/>
      <c r="CD80" s="1055"/>
      <c r="CE80" s="1055"/>
      <c r="CF80" s="1055"/>
      <c r="CG80" s="1056"/>
      <c r="CH80" s="1057"/>
      <c r="CI80" s="1058"/>
      <c r="CJ80" s="1058"/>
      <c r="CK80" s="1058"/>
      <c r="CL80" s="1059"/>
      <c r="CM80" s="1057"/>
      <c r="CN80" s="1058"/>
      <c r="CO80" s="1058"/>
      <c r="CP80" s="1058"/>
      <c r="CQ80" s="1059"/>
      <c r="CR80" s="1057"/>
      <c r="CS80" s="1058"/>
      <c r="CT80" s="1058"/>
      <c r="CU80" s="1058"/>
      <c r="CV80" s="1059"/>
      <c r="CW80" s="1057"/>
      <c r="CX80" s="1058"/>
      <c r="CY80" s="1058"/>
      <c r="CZ80" s="1058"/>
      <c r="DA80" s="1059"/>
      <c r="DB80" s="1057"/>
      <c r="DC80" s="1058"/>
      <c r="DD80" s="1058"/>
      <c r="DE80" s="1058"/>
      <c r="DF80" s="1059"/>
      <c r="DG80" s="1057"/>
      <c r="DH80" s="1058"/>
      <c r="DI80" s="1058"/>
      <c r="DJ80" s="1058"/>
      <c r="DK80" s="1059"/>
      <c r="DL80" s="1057"/>
      <c r="DM80" s="1058"/>
      <c r="DN80" s="1058"/>
      <c r="DO80" s="1058"/>
      <c r="DP80" s="1059"/>
      <c r="DQ80" s="1057"/>
      <c r="DR80" s="1058"/>
      <c r="DS80" s="1058"/>
      <c r="DT80" s="1058"/>
      <c r="DU80" s="1059"/>
      <c r="DV80" s="1042"/>
      <c r="DW80" s="1043"/>
      <c r="DX80" s="1043"/>
      <c r="DY80" s="1043"/>
      <c r="DZ80" s="1044"/>
      <c r="EA80" s="226"/>
    </row>
    <row r="81" spans="1:131" s="227" customFormat="1" ht="26.25" customHeight="1" x14ac:dyDescent="0.15">
      <c r="A81" s="241">
        <v>14</v>
      </c>
      <c r="B81" s="803"/>
      <c r="C81" s="804"/>
      <c r="D81" s="804"/>
      <c r="E81" s="804"/>
      <c r="F81" s="804"/>
      <c r="G81" s="804"/>
      <c r="H81" s="804"/>
      <c r="I81" s="804"/>
      <c r="J81" s="804"/>
      <c r="K81" s="804"/>
      <c r="L81" s="804"/>
      <c r="M81" s="804"/>
      <c r="N81" s="804"/>
      <c r="O81" s="804"/>
      <c r="P81" s="805"/>
      <c r="Q81" s="1075"/>
      <c r="R81" s="1072"/>
      <c r="S81" s="1072"/>
      <c r="T81" s="1072"/>
      <c r="U81" s="1072"/>
      <c r="V81" s="1072"/>
      <c r="W81" s="1072"/>
      <c r="X81" s="1072"/>
      <c r="Y81" s="1072"/>
      <c r="Z81" s="1072"/>
      <c r="AA81" s="1072"/>
      <c r="AB81" s="1072"/>
      <c r="AC81" s="1072"/>
      <c r="AD81" s="1072"/>
      <c r="AE81" s="1072"/>
      <c r="AF81" s="1072"/>
      <c r="AG81" s="1072"/>
      <c r="AH81" s="1072"/>
      <c r="AI81" s="1072"/>
      <c r="AJ81" s="1072"/>
      <c r="AK81" s="1072"/>
      <c r="AL81" s="1072"/>
      <c r="AM81" s="1072"/>
      <c r="AN81" s="1072"/>
      <c r="AO81" s="1072"/>
      <c r="AP81" s="1072"/>
      <c r="AQ81" s="1072"/>
      <c r="AR81" s="1072"/>
      <c r="AS81" s="1072"/>
      <c r="AT81" s="1072"/>
      <c r="AU81" s="1072"/>
      <c r="AV81" s="1072"/>
      <c r="AW81" s="1072"/>
      <c r="AX81" s="1072"/>
      <c r="AY81" s="1072"/>
      <c r="AZ81" s="1073"/>
      <c r="BA81" s="1073"/>
      <c r="BB81" s="1073"/>
      <c r="BC81" s="1073"/>
      <c r="BD81" s="1074"/>
      <c r="BE81" s="245"/>
      <c r="BF81" s="245"/>
      <c r="BG81" s="245"/>
      <c r="BH81" s="245"/>
      <c r="BI81" s="245"/>
      <c r="BJ81" s="245"/>
      <c r="BK81" s="245"/>
      <c r="BL81" s="245"/>
      <c r="BM81" s="245"/>
      <c r="BN81" s="245"/>
      <c r="BO81" s="245"/>
      <c r="BP81" s="245"/>
      <c r="BQ81" s="242">
        <v>75</v>
      </c>
      <c r="BR81" s="247"/>
      <c r="BS81" s="1054"/>
      <c r="BT81" s="1055"/>
      <c r="BU81" s="1055"/>
      <c r="BV81" s="1055"/>
      <c r="BW81" s="1055"/>
      <c r="BX81" s="1055"/>
      <c r="BY81" s="1055"/>
      <c r="BZ81" s="1055"/>
      <c r="CA81" s="1055"/>
      <c r="CB81" s="1055"/>
      <c r="CC81" s="1055"/>
      <c r="CD81" s="1055"/>
      <c r="CE81" s="1055"/>
      <c r="CF81" s="1055"/>
      <c r="CG81" s="1056"/>
      <c r="CH81" s="1057"/>
      <c r="CI81" s="1058"/>
      <c r="CJ81" s="1058"/>
      <c r="CK81" s="1058"/>
      <c r="CL81" s="1059"/>
      <c r="CM81" s="1057"/>
      <c r="CN81" s="1058"/>
      <c r="CO81" s="1058"/>
      <c r="CP81" s="1058"/>
      <c r="CQ81" s="1059"/>
      <c r="CR81" s="1057"/>
      <c r="CS81" s="1058"/>
      <c r="CT81" s="1058"/>
      <c r="CU81" s="1058"/>
      <c r="CV81" s="1059"/>
      <c r="CW81" s="1057"/>
      <c r="CX81" s="1058"/>
      <c r="CY81" s="1058"/>
      <c r="CZ81" s="1058"/>
      <c r="DA81" s="1059"/>
      <c r="DB81" s="1057"/>
      <c r="DC81" s="1058"/>
      <c r="DD81" s="1058"/>
      <c r="DE81" s="1058"/>
      <c r="DF81" s="1059"/>
      <c r="DG81" s="1057"/>
      <c r="DH81" s="1058"/>
      <c r="DI81" s="1058"/>
      <c r="DJ81" s="1058"/>
      <c r="DK81" s="1059"/>
      <c r="DL81" s="1057"/>
      <c r="DM81" s="1058"/>
      <c r="DN81" s="1058"/>
      <c r="DO81" s="1058"/>
      <c r="DP81" s="1059"/>
      <c r="DQ81" s="1057"/>
      <c r="DR81" s="1058"/>
      <c r="DS81" s="1058"/>
      <c r="DT81" s="1058"/>
      <c r="DU81" s="1059"/>
      <c r="DV81" s="1042"/>
      <c r="DW81" s="1043"/>
      <c r="DX81" s="1043"/>
      <c r="DY81" s="1043"/>
      <c r="DZ81" s="1044"/>
      <c r="EA81" s="226"/>
    </row>
    <row r="82" spans="1:131" s="227" customFormat="1" ht="26.25" customHeight="1" x14ac:dyDescent="0.15">
      <c r="A82" s="241">
        <v>15</v>
      </c>
      <c r="B82" s="803"/>
      <c r="C82" s="804"/>
      <c r="D82" s="804"/>
      <c r="E82" s="804"/>
      <c r="F82" s="804"/>
      <c r="G82" s="804"/>
      <c r="H82" s="804"/>
      <c r="I82" s="804"/>
      <c r="J82" s="804"/>
      <c r="K82" s="804"/>
      <c r="L82" s="804"/>
      <c r="M82" s="804"/>
      <c r="N82" s="804"/>
      <c r="O82" s="804"/>
      <c r="P82" s="805"/>
      <c r="Q82" s="1075"/>
      <c r="R82" s="1072"/>
      <c r="S82" s="1072"/>
      <c r="T82" s="1072"/>
      <c r="U82" s="1072"/>
      <c r="V82" s="1072"/>
      <c r="W82" s="1072"/>
      <c r="X82" s="1072"/>
      <c r="Y82" s="1072"/>
      <c r="Z82" s="1072"/>
      <c r="AA82" s="1072"/>
      <c r="AB82" s="1072"/>
      <c r="AC82" s="1072"/>
      <c r="AD82" s="1072"/>
      <c r="AE82" s="1072"/>
      <c r="AF82" s="1072"/>
      <c r="AG82" s="1072"/>
      <c r="AH82" s="1072"/>
      <c r="AI82" s="1072"/>
      <c r="AJ82" s="1072"/>
      <c r="AK82" s="1072"/>
      <c r="AL82" s="1072"/>
      <c r="AM82" s="1072"/>
      <c r="AN82" s="1072"/>
      <c r="AO82" s="1072"/>
      <c r="AP82" s="1072"/>
      <c r="AQ82" s="1072"/>
      <c r="AR82" s="1072"/>
      <c r="AS82" s="1072"/>
      <c r="AT82" s="1072"/>
      <c r="AU82" s="1072"/>
      <c r="AV82" s="1072"/>
      <c r="AW82" s="1072"/>
      <c r="AX82" s="1072"/>
      <c r="AY82" s="1072"/>
      <c r="AZ82" s="1073"/>
      <c r="BA82" s="1073"/>
      <c r="BB82" s="1073"/>
      <c r="BC82" s="1073"/>
      <c r="BD82" s="1074"/>
      <c r="BE82" s="245"/>
      <c r="BF82" s="245"/>
      <c r="BG82" s="245"/>
      <c r="BH82" s="245"/>
      <c r="BI82" s="245"/>
      <c r="BJ82" s="245"/>
      <c r="BK82" s="245"/>
      <c r="BL82" s="245"/>
      <c r="BM82" s="245"/>
      <c r="BN82" s="245"/>
      <c r="BO82" s="245"/>
      <c r="BP82" s="245"/>
      <c r="BQ82" s="242">
        <v>76</v>
      </c>
      <c r="BR82" s="247"/>
      <c r="BS82" s="1054"/>
      <c r="BT82" s="1055"/>
      <c r="BU82" s="1055"/>
      <c r="BV82" s="1055"/>
      <c r="BW82" s="1055"/>
      <c r="BX82" s="1055"/>
      <c r="BY82" s="1055"/>
      <c r="BZ82" s="1055"/>
      <c r="CA82" s="1055"/>
      <c r="CB82" s="1055"/>
      <c r="CC82" s="1055"/>
      <c r="CD82" s="1055"/>
      <c r="CE82" s="1055"/>
      <c r="CF82" s="1055"/>
      <c r="CG82" s="1056"/>
      <c r="CH82" s="1057"/>
      <c r="CI82" s="1058"/>
      <c r="CJ82" s="1058"/>
      <c r="CK82" s="1058"/>
      <c r="CL82" s="1059"/>
      <c r="CM82" s="1057"/>
      <c r="CN82" s="1058"/>
      <c r="CO82" s="1058"/>
      <c r="CP82" s="1058"/>
      <c r="CQ82" s="1059"/>
      <c r="CR82" s="1057"/>
      <c r="CS82" s="1058"/>
      <c r="CT82" s="1058"/>
      <c r="CU82" s="1058"/>
      <c r="CV82" s="1059"/>
      <c r="CW82" s="1057"/>
      <c r="CX82" s="1058"/>
      <c r="CY82" s="1058"/>
      <c r="CZ82" s="1058"/>
      <c r="DA82" s="1059"/>
      <c r="DB82" s="1057"/>
      <c r="DC82" s="1058"/>
      <c r="DD82" s="1058"/>
      <c r="DE82" s="1058"/>
      <c r="DF82" s="1059"/>
      <c r="DG82" s="1057"/>
      <c r="DH82" s="1058"/>
      <c r="DI82" s="1058"/>
      <c r="DJ82" s="1058"/>
      <c r="DK82" s="1059"/>
      <c r="DL82" s="1057"/>
      <c r="DM82" s="1058"/>
      <c r="DN82" s="1058"/>
      <c r="DO82" s="1058"/>
      <c r="DP82" s="1059"/>
      <c r="DQ82" s="1057"/>
      <c r="DR82" s="1058"/>
      <c r="DS82" s="1058"/>
      <c r="DT82" s="1058"/>
      <c r="DU82" s="1059"/>
      <c r="DV82" s="1042"/>
      <c r="DW82" s="1043"/>
      <c r="DX82" s="1043"/>
      <c r="DY82" s="1043"/>
      <c r="DZ82" s="1044"/>
      <c r="EA82" s="226"/>
    </row>
    <row r="83" spans="1:131" s="227" customFormat="1" ht="26.25" customHeight="1" x14ac:dyDescent="0.15">
      <c r="A83" s="241">
        <v>16</v>
      </c>
      <c r="B83" s="803"/>
      <c r="C83" s="804"/>
      <c r="D83" s="804"/>
      <c r="E83" s="804"/>
      <c r="F83" s="804"/>
      <c r="G83" s="804"/>
      <c r="H83" s="804"/>
      <c r="I83" s="804"/>
      <c r="J83" s="804"/>
      <c r="K83" s="804"/>
      <c r="L83" s="804"/>
      <c r="M83" s="804"/>
      <c r="N83" s="804"/>
      <c r="O83" s="804"/>
      <c r="P83" s="805"/>
      <c r="Q83" s="1075"/>
      <c r="R83" s="1072"/>
      <c r="S83" s="1072"/>
      <c r="T83" s="1072"/>
      <c r="U83" s="1072"/>
      <c r="V83" s="1072"/>
      <c r="W83" s="1072"/>
      <c r="X83" s="1072"/>
      <c r="Y83" s="1072"/>
      <c r="Z83" s="1072"/>
      <c r="AA83" s="1072"/>
      <c r="AB83" s="1072"/>
      <c r="AC83" s="1072"/>
      <c r="AD83" s="1072"/>
      <c r="AE83" s="1072"/>
      <c r="AF83" s="1072"/>
      <c r="AG83" s="1072"/>
      <c r="AH83" s="1072"/>
      <c r="AI83" s="1072"/>
      <c r="AJ83" s="1072"/>
      <c r="AK83" s="1072"/>
      <c r="AL83" s="1072"/>
      <c r="AM83" s="1072"/>
      <c r="AN83" s="1072"/>
      <c r="AO83" s="1072"/>
      <c r="AP83" s="1072"/>
      <c r="AQ83" s="1072"/>
      <c r="AR83" s="1072"/>
      <c r="AS83" s="1072"/>
      <c r="AT83" s="1072"/>
      <c r="AU83" s="1072"/>
      <c r="AV83" s="1072"/>
      <c r="AW83" s="1072"/>
      <c r="AX83" s="1072"/>
      <c r="AY83" s="1072"/>
      <c r="AZ83" s="1073"/>
      <c r="BA83" s="1073"/>
      <c r="BB83" s="1073"/>
      <c r="BC83" s="1073"/>
      <c r="BD83" s="1074"/>
      <c r="BE83" s="245"/>
      <c r="BF83" s="245"/>
      <c r="BG83" s="245"/>
      <c r="BH83" s="245"/>
      <c r="BI83" s="245"/>
      <c r="BJ83" s="245"/>
      <c r="BK83" s="245"/>
      <c r="BL83" s="245"/>
      <c r="BM83" s="245"/>
      <c r="BN83" s="245"/>
      <c r="BO83" s="245"/>
      <c r="BP83" s="245"/>
      <c r="BQ83" s="242">
        <v>77</v>
      </c>
      <c r="BR83" s="247"/>
      <c r="BS83" s="1054"/>
      <c r="BT83" s="1055"/>
      <c r="BU83" s="1055"/>
      <c r="BV83" s="1055"/>
      <c r="BW83" s="1055"/>
      <c r="BX83" s="1055"/>
      <c r="BY83" s="1055"/>
      <c r="BZ83" s="1055"/>
      <c r="CA83" s="1055"/>
      <c r="CB83" s="1055"/>
      <c r="CC83" s="1055"/>
      <c r="CD83" s="1055"/>
      <c r="CE83" s="1055"/>
      <c r="CF83" s="1055"/>
      <c r="CG83" s="1056"/>
      <c r="CH83" s="1057"/>
      <c r="CI83" s="1058"/>
      <c r="CJ83" s="1058"/>
      <c r="CK83" s="1058"/>
      <c r="CL83" s="1059"/>
      <c r="CM83" s="1057"/>
      <c r="CN83" s="1058"/>
      <c r="CO83" s="1058"/>
      <c r="CP83" s="1058"/>
      <c r="CQ83" s="1059"/>
      <c r="CR83" s="1057"/>
      <c r="CS83" s="1058"/>
      <c r="CT83" s="1058"/>
      <c r="CU83" s="1058"/>
      <c r="CV83" s="1059"/>
      <c r="CW83" s="1057"/>
      <c r="CX83" s="1058"/>
      <c r="CY83" s="1058"/>
      <c r="CZ83" s="1058"/>
      <c r="DA83" s="1059"/>
      <c r="DB83" s="1057"/>
      <c r="DC83" s="1058"/>
      <c r="DD83" s="1058"/>
      <c r="DE83" s="1058"/>
      <c r="DF83" s="1059"/>
      <c r="DG83" s="1057"/>
      <c r="DH83" s="1058"/>
      <c r="DI83" s="1058"/>
      <c r="DJ83" s="1058"/>
      <c r="DK83" s="1059"/>
      <c r="DL83" s="1057"/>
      <c r="DM83" s="1058"/>
      <c r="DN83" s="1058"/>
      <c r="DO83" s="1058"/>
      <c r="DP83" s="1059"/>
      <c r="DQ83" s="1057"/>
      <c r="DR83" s="1058"/>
      <c r="DS83" s="1058"/>
      <c r="DT83" s="1058"/>
      <c r="DU83" s="1059"/>
      <c r="DV83" s="1042"/>
      <c r="DW83" s="1043"/>
      <c r="DX83" s="1043"/>
      <c r="DY83" s="1043"/>
      <c r="DZ83" s="1044"/>
      <c r="EA83" s="226"/>
    </row>
    <row r="84" spans="1:131" s="227" customFormat="1" ht="26.25" customHeight="1" x14ac:dyDescent="0.15">
      <c r="A84" s="241">
        <v>17</v>
      </c>
      <c r="B84" s="803"/>
      <c r="C84" s="804"/>
      <c r="D84" s="804"/>
      <c r="E84" s="804"/>
      <c r="F84" s="804"/>
      <c r="G84" s="804"/>
      <c r="H84" s="804"/>
      <c r="I84" s="804"/>
      <c r="J84" s="804"/>
      <c r="K84" s="804"/>
      <c r="L84" s="804"/>
      <c r="M84" s="804"/>
      <c r="N84" s="804"/>
      <c r="O84" s="804"/>
      <c r="P84" s="805"/>
      <c r="Q84" s="1075"/>
      <c r="R84" s="1072"/>
      <c r="S84" s="1072"/>
      <c r="T84" s="1072"/>
      <c r="U84" s="1072"/>
      <c r="V84" s="1072"/>
      <c r="W84" s="1072"/>
      <c r="X84" s="1072"/>
      <c r="Y84" s="1072"/>
      <c r="Z84" s="1072"/>
      <c r="AA84" s="1072"/>
      <c r="AB84" s="1072"/>
      <c r="AC84" s="1072"/>
      <c r="AD84" s="1072"/>
      <c r="AE84" s="1072"/>
      <c r="AF84" s="1072"/>
      <c r="AG84" s="1072"/>
      <c r="AH84" s="1072"/>
      <c r="AI84" s="1072"/>
      <c r="AJ84" s="1072"/>
      <c r="AK84" s="1072"/>
      <c r="AL84" s="1072"/>
      <c r="AM84" s="1072"/>
      <c r="AN84" s="1072"/>
      <c r="AO84" s="1072"/>
      <c r="AP84" s="1072"/>
      <c r="AQ84" s="1072"/>
      <c r="AR84" s="1072"/>
      <c r="AS84" s="1072"/>
      <c r="AT84" s="1072"/>
      <c r="AU84" s="1072"/>
      <c r="AV84" s="1072"/>
      <c r="AW84" s="1072"/>
      <c r="AX84" s="1072"/>
      <c r="AY84" s="1072"/>
      <c r="AZ84" s="1073"/>
      <c r="BA84" s="1073"/>
      <c r="BB84" s="1073"/>
      <c r="BC84" s="1073"/>
      <c r="BD84" s="1074"/>
      <c r="BE84" s="245"/>
      <c r="BF84" s="245"/>
      <c r="BG84" s="245"/>
      <c r="BH84" s="245"/>
      <c r="BI84" s="245"/>
      <c r="BJ84" s="245"/>
      <c r="BK84" s="245"/>
      <c r="BL84" s="245"/>
      <c r="BM84" s="245"/>
      <c r="BN84" s="245"/>
      <c r="BO84" s="245"/>
      <c r="BP84" s="245"/>
      <c r="BQ84" s="242">
        <v>78</v>
      </c>
      <c r="BR84" s="247"/>
      <c r="BS84" s="1054"/>
      <c r="BT84" s="1055"/>
      <c r="BU84" s="1055"/>
      <c r="BV84" s="1055"/>
      <c r="BW84" s="1055"/>
      <c r="BX84" s="1055"/>
      <c r="BY84" s="1055"/>
      <c r="BZ84" s="1055"/>
      <c r="CA84" s="1055"/>
      <c r="CB84" s="1055"/>
      <c r="CC84" s="1055"/>
      <c r="CD84" s="1055"/>
      <c r="CE84" s="1055"/>
      <c r="CF84" s="1055"/>
      <c r="CG84" s="1056"/>
      <c r="CH84" s="1057"/>
      <c r="CI84" s="1058"/>
      <c r="CJ84" s="1058"/>
      <c r="CK84" s="1058"/>
      <c r="CL84" s="1059"/>
      <c r="CM84" s="1057"/>
      <c r="CN84" s="1058"/>
      <c r="CO84" s="1058"/>
      <c r="CP84" s="1058"/>
      <c r="CQ84" s="1059"/>
      <c r="CR84" s="1057"/>
      <c r="CS84" s="1058"/>
      <c r="CT84" s="1058"/>
      <c r="CU84" s="1058"/>
      <c r="CV84" s="1059"/>
      <c r="CW84" s="1057"/>
      <c r="CX84" s="1058"/>
      <c r="CY84" s="1058"/>
      <c r="CZ84" s="1058"/>
      <c r="DA84" s="1059"/>
      <c r="DB84" s="1057"/>
      <c r="DC84" s="1058"/>
      <c r="DD84" s="1058"/>
      <c r="DE84" s="1058"/>
      <c r="DF84" s="1059"/>
      <c r="DG84" s="1057"/>
      <c r="DH84" s="1058"/>
      <c r="DI84" s="1058"/>
      <c r="DJ84" s="1058"/>
      <c r="DK84" s="1059"/>
      <c r="DL84" s="1057"/>
      <c r="DM84" s="1058"/>
      <c r="DN84" s="1058"/>
      <c r="DO84" s="1058"/>
      <c r="DP84" s="1059"/>
      <c r="DQ84" s="1057"/>
      <c r="DR84" s="1058"/>
      <c r="DS84" s="1058"/>
      <c r="DT84" s="1058"/>
      <c r="DU84" s="1059"/>
      <c r="DV84" s="1042"/>
      <c r="DW84" s="1043"/>
      <c r="DX84" s="1043"/>
      <c r="DY84" s="1043"/>
      <c r="DZ84" s="1044"/>
      <c r="EA84" s="226"/>
    </row>
    <row r="85" spans="1:131" s="227" customFormat="1" ht="26.25" customHeight="1" x14ac:dyDescent="0.15">
      <c r="A85" s="241">
        <v>18</v>
      </c>
      <c r="B85" s="803"/>
      <c r="C85" s="804"/>
      <c r="D85" s="804"/>
      <c r="E85" s="804"/>
      <c r="F85" s="804"/>
      <c r="G85" s="804"/>
      <c r="H85" s="804"/>
      <c r="I85" s="804"/>
      <c r="J85" s="804"/>
      <c r="K85" s="804"/>
      <c r="L85" s="804"/>
      <c r="M85" s="804"/>
      <c r="N85" s="804"/>
      <c r="O85" s="804"/>
      <c r="P85" s="805"/>
      <c r="Q85" s="1075"/>
      <c r="R85" s="1072"/>
      <c r="S85" s="1072"/>
      <c r="T85" s="1072"/>
      <c r="U85" s="1072"/>
      <c r="V85" s="1072"/>
      <c r="W85" s="1072"/>
      <c r="X85" s="1072"/>
      <c r="Y85" s="1072"/>
      <c r="Z85" s="1072"/>
      <c r="AA85" s="1072"/>
      <c r="AB85" s="1072"/>
      <c r="AC85" s="1072"/>
      <c r="AD85" s="1072"/>
      <c r="AE85" s="1072"/>
      <c r="AF85" s="1072"/>
      <c r="AG85" s="1072"/>
      <c r="AH85" s="1072"/>
      <c r="AI85" s="1072"/>
      <c r="AJ85" s="1072"/>
      <c r="AK85" s="1072"/>
      <c r="AL85" s="1072"/>
      <c r="AM85" s="1072"/>
      <c r="AN85" s="1072"/>
      <c r="AO85" s="1072"/>
      <c r="AP85" s="1072"/>
      <c r="AQ85" s="1072"/>
      <c r="AR85" s="1072"/>
      <c r="AS85" s="1072"/>
      <c r="AT85" s="1072"/>
      <c r="AU85" s="1072"/>
      <c r="AV85" s="1072"/>
      <c r="AW85" s="1072"/>
      <c r="AX85" s="1072"/>
      <c r="AY85" s="1072"/>
      <c r="AZ85" s="1073"/>
      <c r="BA85" s="1073"/>
      <c r="BB85" s="1073"/>
      <c r="BC85" s="1073"/>
      <c r="BD85" s="1074"/>
      <c r="BE85" s="245"/>
      <c r="BF85" s="245"/>
      <c r="BG85" s="245"/>
      <c r="BH85" s="245"/>
      <c r="BI85" s="245"/>
      <c r="BJ85" s="245"/>
      <c r="BK85" s="245"/>
      <c r="BL85" s="245"/>
      <c r="BM85" s="245"/>
      <c r="BN85" s="245"/>
      <c r="BO85" s="245"/>
      <c r="BP85" s="245"/>
      <c r="BQ85" s="242">
        <v>79</v>
      </c>
      <c r="BR85" s="247"/>
      <c r="BS85" s="1054"/>
      <c r="BT85" s="1055"/>
      <c r="BU85" s="1055"/>
      <c r="BV85" s="1055"/>
      <c r="BW85" s="1055"/>
      <c r="BX85" s="1055"/>
      <c r="BY85" s="1055"/>
      <c r="BZ85" s="1055"/>
      <c r="CA85" s="1055"/>
      <c r="CB85" s="1055"/>
      <c r="CC85" s="1055"/>
      <c r="CD85" s="1055"/>
      <c r="CE85" s="1055"/>
      <c r="CF85" s="1055"/>
      <c r="CG85" s="1056"/>
      <c r="CH85" s="1057"/>
      <c r="CI85" s="1058"/>
      <c r="CJ85" s="1058"/>
      <c r="CK85" s="1058"/>
      <c r="CL85" s="1059"/>
      <c r="CM85" s="1057"/>
      <c r="CN85" s="1058"/>
      <c r="CO85" s="1058"/>
      <c r="CP85" s="1058"/>
      <c r="CQ85" s="1059"/>
      <c r="CR85" s="1057"/>
      <c r="CS85" s="1058"/>
      <c r="CT85" s="1058"/>
      <c r="CU85" s="1058"/>
      <c r="CV85" s="1059"/>
      <c r="CW85" s="1057"/>
      <c r="CX85" s="1058"/>
      <c r="CY85" s="1058"/>
      <c r="CZ85" s="1058"/>
      <c r="DA85" s="1059"/>
      <c r="DB85" s="1057"/>
      <c r="DC85" s="1058"/>
      <c r="DD85" s="1058"/>
      <c r="DE85" s="1058"/>
      <c r="DF85" s="1059"/>
      <c r="DG85" s="1057"/>
      <c r="DH85" s="1058"/>
      <c r="DI85" s="1058"/>
      <c r="DJ85" s="1058"/>
      <c r="DK85" s="1059"/>
      <c r="DL85" s="1057"/>
      <c r="DM85" s="1058"/>
      <c r="DN85" s="1058"/>
      <c r="DO85" s="1058"/>
      <c r="DP85" s="1059"/>
      <c r="DQ85" s="1057"/>
      <c r="DR85" s="1058"/>
      <c r="DS85" s="1058"/>
      <c r="DT85" s="1058"/>
      <c r="DU85" s="1059"/>
      <c r="DV85" s="1042"/>
      <c r="DW85" s="1043"/>
      <c r="DX85" s="1043"/>
      <c r="DY85" s="1043"/>
      <c r="DZ85" s="1044"/>
      <c r="EA85" s="226"/>
    </row>
    <row r="86" spans="1:131" s="227" customFormat="1" ht="26.25" customHeight="1" x14ac:dyDescent="0.15">
      <c r="A86" s="241">
        <v>19</v>
      </c>
      <c r="B86" s="803"/>
      <c r="C86" s="804"/>
      <c r="D86" s="804"/>
      <c r="E86" s="804"/>
      <c r="F86" s="804"/>
      <c r="G86" s="804"/>
      <c r="H86" s="804"/>
      <c r="I86" s="804"/>
      <c r="J86" s="804"/>
      <c r="K86" s="804"/>
      <c r="L86" s="804"/>
      <c r="M86" s="804"/>
      <c r="N86" s="804"/>
      <c r="O86" s="804"/>
      <c r="P86" s="805"/>
      <c r="Q86" s="1075"/>
      <c r="R86" s="1072"/>
      <c r="S86" s="1072"/>
      <c r="T86" s="1072"/>
      <c r="U86" s="1072"/>
      <c r="V86" s="1072"/>
      <c r="W86" s="1072"/>
      <c r="X86" s="1072"/>
      <c r="Y86" s="1072"/>
      <c r="Z86" s="1072"/>
      <c r="AA86" s="1072"/>
      <c r="AB86" s="1072"/>
      <c r="AC86" s="1072"/>
      <c r="AD86" s="1072"/>
      <c r="AE86" s="1072"/>
      <c r="AF86" s="1072"/>
      <c r="AG86" s="1072"/>
      <c r="AH86" s="1072"/>
      <c r="AI86" s="1072"/>
      <c r="AJ86" s="1072"/>
      <c r="AK86" s="1072"/>
      <c r="AL86" s="1072"/>
      <c r="AM86" s="1072"/>
      <c r="AN86" s="1072"/>
      <c r="AO86" s="1072"/>
      <c r="AP86" s="1072"/>
      <c r="AQ86" s="1072"/>
      <c r="AR86" s="1072"/>
      <c r="AS86" s="1072"/>
      <c r="AT86" s="1072"/>
      <c r="AU86" s="1072"/>
      <c r="AV86" s="1072"/>
      <c r="AW86" s="1072"/>
      <c r="AX86" s="1072"/>
      <c r="AY86" s="1072"/>
      <c r="AZ86" s="1073"/>
      <c r="BA86" s="1073"/>
      <c r="BB86" s="1073"/>
      <c r="BC86" s="1073"/>
      <c r="BD86" s="1074"/>
      <c r="BE86" s="245"/>
      <c r="BF86" s="245"/>
      <c r="BG86" s="245"/>
      <c r="BH86" s="245"/>
      <c r="BI86" s="245"/>
      <c r="BJ86" s="245"/>
      <c r="BK86" s="245"/>
      <c r="BL86" s="245"/>
      <c r="BM86" s="245"/>
      <c r="BN86" s="245"/>
      <c r="BO86" s="245"/>
      <c r="BP86" s="245"/>
      <c r="BQ86" s="242">
        <v>80</v>
      </c>
      <c r="BR86" s="247"/>
      <c r="BS86" s="1054"/>
      <c r="BT86" s="1055"/>
      <c r="BU86" s="1055"/>
      <c r="BV86" s="1055"/>
      <c r="BW86" s="1055"/>
      <c r="BX86" s="1055"/>
      <c r="BY86" s="1055"/>
      <c r="BZ86" s="1055"/>
      <c r="CA86" s="1055"/>
      <c r="CB86" s="1055"/>
      <c r="CC86" s="1055"/>
      <c r="CD86" s="1055"/>
      <c r="CE86" s="1055"/>
      <c r="CF86" s="1055"/>
      <c r="CG86" s="1056"/>
      <c r="CH86" s="1057"/>
      <c r="CI86" s="1058"/>
      <c r="CJ86" s="1058"/>
      <c r="CK86" s="1058"/>
      <c r="CL86" s="1059"/>
      <c r="CM86" s="1057"/>
      <c r="CN86" s="1058"/>
      <c r="CO86" s="1058"/>
      <c r="CP86" s="1058"/>
      <c r="CQ86" s="1059"/>
      <c r="CR86" s="1057"/>
      <c r="CS86" s="1058"/>
      <c r="CT86" s="1058"/>
      <c r="CU86" s="1058"/>
      <c r="CV86" s="1059"/>
      <c r="CW86" s="1057"/>
      <c r="CX86" s="1058"/>
      <c r="CY86" s="1058"/>
      <c r="CZ86" s="1058"/>
      <c r="DA86" s="1059"/>
      <c r="DB86" s="1057"/>
      <c r="DC86" s="1058"/>
      <c r="DD86" s="1058"/>
      <c r="DE86" s="1058"/>
      <c r="DF86" s="1059"/>
      <c r="DG86" s="1057"/>
      <c r="DH86" s="1058"/>
      <c r="DI86" s="1058"/>
      <c r="DJ86" s="1058"/>
      <c r="DK86" s="1059"/>
      <c r="DL86" s="1057"/>
      <c r="DM86" s="1058"/>
      <c r="DN86" s="1058"/>
      <c r="DO86" s="1058"/>
      <c r="DP86" s="1059"/>
      <c r="DQ86" s="1057"/>
      <c r="DR86" s="1058"/>
      <c r="DS86" s="1058"/>
      <c r="DT86" s="1058"/>
      <c r="DU86" s="1059"/>
      <c r="DV86" s="1042"/>
      <c r="DW86" s="1043"/>
      <c r="DX86" s="1043"/>
      <c r="DY86" s="1043"/>
      <c r="DZ86" s="1044"/>
      <c r="EA86" s="226"/>
    </row>
    <row r="87" spans="1:131" s="227" customFormat="1" ht="26.25" customHeight="1" x14ac:dyDescent="0.15">
      <c r="A87" s="249">
        <v>20</v>
      </c>
      <c r="B87" s="1065"/>
      <c r="C87" s="1066"/>
      <c r="D87" s="1066"/>
      <c r="E87" s="1066"/>
      <c r="F87" s="1066"/>
      <c r="G87" s="1066"/>
      <c r="H87" s="1066"/>
      <c r="I87" s="1066"/>
      <c r="J87" s="1066"/>
      <c r="K87" s="1066"/>
      <c r="L87" s="1066"/>
      <c r="M87" s="1066"/>
      <c r="N87" s="1066"/>
      <c r="O87" s="1066"/>
      <c r="P87" s="1067"/>
      <c r="Q87" s="1068"/>
      <c r="R87" s="1069"/>
      <c r="S87" s="1069"/>
      <c r="T87" s="1069"/>
      <c r="U87" s="1069"/>
      <c r="V87" s="1069"/>
      <c r="W87" s="1069"/>
      <c r="X87" s="1069"/>
      <c r="Y87" s="1069"/>
      <c r="Z87" s="1069"/>
      <c r="AA87" s="1069"/>
      <c r="AB87" s="1069"/>
      <c r="AC87" s="1069"/>
      <c r="AD87" s="1069"/>
      <c r="AE87" s="1069"/>
      <c r="AF87" s="1069"/>
      <c r="AG87" s="1069"/>
      <c r="AH87" s="1069"/>
      <c r="AI87" s="1069"/>
      <c r="AJ87" s="1069"/>
      <c r="AK87" s="1069"/>
      <c r="AL87" s="1069"/>
      <c r="AM87" s="1069"/>
      <c r="AN87" s="1069"/>
      <c r="AO87" s="1069"/>
      <c r="AP87" s="1069"/>
      <c r="AQ87" s="1069"/>
      <c r="AR87" s="1069"/>
      <c r="AS87" s="1069"/>
      <c r="AT87" s="1069"/>
      <c r="AU87" s="1069"/>
      <c r="AV87" s="1069"/>
      <c r="AW87" s="1069"/>
      <c r="AX87" s="1069"/>
      <c r="AY87" s="1069"/>
      <c r="AZ87" s="1070"/>
      <c r="BA87" s="1070"/>
      <c r="BB87" s="1070"/>
      <c r="BC87" s="1070"/>
      <c r="BD87" s="1071"/>
      <c r="BE87" s="245"/>
      <c r="BF87" s="245"/>
      <c r="BG87" s="245"/>
      <c r="BH87" s="245"/>
      <c r="BI87" s="245"/>
      <c r="BJ87" s="245"/>
      <c r="BK87" s="245"/>
      <c r="BL87" s="245"/>
      <c r="BM87" s="245"/>
      <c r="BN87" s="245"/>
      <c r="BO87" s="245"/>
      <c r="BP87" s="245"/>
      <c r="BQ87" s="242">
        <v>81</v>
      </c>
      <c r="BR87" s="247"/>
      <c r="BS87" s="1054"/>
      <c r="BT87" s="1055"/>
      <c r="BU87" s="1055"/>
      <c r="BV87" s="1055"/>
      <c r="BW87" s="1055"/>
      <c r="BX87" s="1055"/>
      <c r="BY87" s="1055"/>
      <c r="BZ87" s="1055"/>
      <c r="CA87" s="1055"/>
      <c r="CB87" s="1055"/>
      <c r="CC87" s="1055"/>
      <c r="CD87" s="1055"/>
      <c r="CE87" s="1055"/>
      <c r="CF87" s="1055"/>
      <c r="CG87" s="1056"/>
      <c r="CH87" s="1057"/>
      <c r="CI87" s="1058"/>
      <c r="CJ87" s="1058"/>
      <c r="CK87" s="1058"/>
      <c r="CL87" s="1059"/>
      <c r="CM87" s="1057"/>
      <c r="CN87" s="1058"/>
      <c r="CO87" s="1058"/>
      <c r="CP87" s="1058"/>
      <c r="CQ87" s="1059"/>
      <c r="CR87" s="1057"/>
      <c r="CS87" s="1058"/>
      <c r="CT87" s="1058"/>
      <c r="CU87" s="1058"/>
      <c r="CV87" s="1059"/>
      <c r="CW87" s="1057"/>
      <c r="CX87" s="1058"/>
      <c r="CY87" s="1058"/>
      <c r="CZ87" s="1058"/>
      <c r="DA87" s="1059"/>
      <c r="DB87" s="1057"/>
      <c r="DC87" s="1058"/>
      <c r="DD87" s="1058"/>
      <c r="DE87" s="1058"/>
      <c r="DF87" s="1059"/>
      <c r="DG87" s="1057"/>
      <c r="DH87" s="1058"/>
      <c r="DI87" s="1058"/>
      <c r="DJ87" s="1058"/>
      <c r="DK87" s="1059"/>
      <c r="DL87" s="1057"/>
      <c r="DM87" s="1058"/>
      <c r="DN87" s="1058"/>
      <c r="DO87" s="1058"/>
      <c r="DP87" s="1059"/>
      <c r="DQ87" s="1057"/>
      <c r="DR87" s="1058"/>
      <c r="DS87" s="1058"/>
      <c r="DT87" s="1058"/>
      <c r="DU87" s="1059"/>
      <c r="DV87" s="1042"/>
      <c r="DW87" s="1043"/>
      <c r="DX87" s="1043"/>
      <c r="DY87" s="1043"/>
      <c r="DZ87" s="1044"/>
      <c r="EA87" s="226"/>
    </row>
    <row r="88" spans="1:131" s="227" customFormat="1" ht="26.25" customHeight="1" thickBot="1" x14ac:dyDescent="0.2">
      <c r="A88" s="244" t="s">
        <v>380</v>
      </c>
      <c r="B88" s="1045" t="s">
        <v>407</v>
      </c>
      <c r="C88" s="1046"/>
      <c r="D88" s="1046"/>
      <c r="E88" s="1046"/>
      <c r="F88" s="1046"/>
      <c r="G88" s="1046"/>
      <c r="H88" s="1046"/>
      <c r="I88" s="1046"/>
      <c r="J88" s="1046"/>
      <c r="K88" s="1046"/>
      <c r="L88" s="1046"/>
      <c r="M88" s="1046"/>
      <c r="N88" s="1046"/>
      <c r="O88" s="1046"/>
      <c r="P88" s="1047"/>
      <c r="Q88" s="1063"/>
      <c r="R88" s="1064"/>
      <c r="S88" s="1064"/>
      <c r="T88" s="1064"/>
      <c r="U88" s="1064"/>
      <c r="V88" s="1064"/>
      <c r="W88" s="1064"/>
      <c r="X88" s="1064"/>
      <c r="Y88" s="1064"/>
      <c r="Z88" s="1064"/>
      <c r="AA88" s="1064"/>
      <c r="AB88" s="1064"/>
      <c r="AC88" s="1064"/>
      <c r="AD88" s="1064"/>
      <c r="AE88" s="1064"/>
      <c r="AF88" s="1060">
        <v>68872</v>
      </c>
      <c r="AG88" s="1060"/>
      <c r="AH88" s="1060"/>
      <c r="AI88" s="1060"/>
      <c r="AJ88" s="1060"/>
      <c r="AK88" s="1064"/>
      <c r="AL88" s="1064"/>
      <c r="AM88" s="1064"/>
      <c r="AN88" s="1064"/>
      <c r="AO88" s="1064"/>
      <c r="AP88" s="1060">
        <v>45963</v>
      </c>
      <c r="AQ88" s="1060"/>
      <c r="AR88" s="1060"/>
      <c r="AS88" s="1060"/>
      <c r="AT88" s="1060"/>
      <c r="AU88" s="1060">
        <v>2266</v>
      </c>
      <c r="AV88" s="1060"/>
      <c r="AW88" s="1060"/>
      <c r="AX88" s="1060"/>
      <c r="AY88" s="1060"/>
      <c r="AZ88" s="1061"/>
      <c r="BA88" s="1061"/>
      <c r="BB88" s="1061"/>
      <c r="BC88" s="1061"/>
      <c r="BD88" s="1062"/>
      <c r="BE88" s="245"/>
      <c r="BF88" s="245"/>
      <c r="BG88" s="245"/>
      <c r="BH88" s="245"/>
      <c r="BI88" s="245"/>
      <c r="BJ88" s="245"/>
      <c r="BK88" s="245"/>
      <c r="BL88" s="245"/>
      <c r="BM88" s="245"/>
      <c r="BN88" s="245"/>
      <c r="BO88" s="245"/>
      <c r="BP88" s="245"/>
      <c r="BQ88" s="242">
        <v>82</v>
      </c>
      <c r="BR88" s="247"/>
      <c r="BS88" s="1054"/>
      <c r="BT88" s="1055"/>
      <c r="BU88" s="1055"/>
      <c r="BV88" s="1055"/>
      <c r="BW88" s="1055"/>
      <c r="BX88" s="1055"/>
      <c r="BY88" s="1055"/>
      <c r="BZ88" s="1055"/>
      <c r="CA88" s="1055"/>
      <c r="CB88" s="1055"/>
      <c r="CC88" s="1055"/>
      <c r="CD88" s="1055"/>
      <c r="CE88" s="1055"/>
      <c r="CF88" s="1055"/>
      <c r="CG88" s="1056"/>
      <c r="CH88" s="1057"/>
      <c r="CI88" s="1058"/>
      <c r="CJ88" s="1058"/>
      <c r="CK88" s="1058"/>
      <c r="CL88" s="1059"/>
      <c r="CM88" s="1057"/>
      <c r="CN88" s="1058"/>
      <c r="CO88" s="1058"/>
      <c r="CP88" s="1058"/>
      <c r="CQ88" s="1059"/>
      <c r="CR88" s="1057"/>
      <c r="CS88" s="1058"/>
      <c r="CT88" s="1058"/>
      <c r="CU88" s="1058"/>
      <c r="CV88" s="1059"/>
      <c r="CW88" s="1057"/>
      <c r="CX88" s="1058"/>
      <c r="CY88" s="1058"/>
      <c r="CZ88" s="1058"/>
      <c r="DA88" s="1059"/>
      <c r="DB88" s="1057"/>
      <c r="DC88" s="1058"/>
      <c r="DD88" s="1058"/>
      <c r="DE88" s="1058"/>
      <c r="DF88" s="1059"/>
      <c r="DG88" s="1057"/>
      <c r="DH88" s="1058"/>
      <c r="DI88" s="1058"/>
      <c r="DJ88" s="1058"/>
      <c r="DK88" s="1059"/>
      <c r="DL88" s="1057"/>
      <c r="DM88" s="1058"/>
      <c r="DN88" s="1058"/>
      <c r="DO88" s="1058"/>
      <c r="DP88" s="1059"/>
      <c r="DQ88" s="1057"/>
      <c r="DR88" s="1058"/>
      <c r="DS88" s="1058"/>
      <c r="DT88" s="1058"/>
      <c r="DU88" s="1059"/>
      <c r="DV88" s="1042"/>
      <c r="DW88" s="1043"/>
      <c r="DX88" s="1043"/>
      <c r="DY88" s="1043"/>
      <c r="DZ88" s="104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54"/>
      <c r="BT89" s="1055"/>
      <c r="BU89" s="1055"/>
      <c r="BV89" s="1055"/>
      <c r="BW89" s="1055"/>
      <c r="BX89" s="1055"/>
      <c r="BY89" s="1055"/>
      <c r="BZ89" s="1055"/>
      <c r="CA89" s="1055"/>
      <c r="CB89" s="1055"/>
      <c r="CC89" s="1055"/>
      <c r="CD89" s="1055"/>
      <c r="CE89" s="1055"/>
      <c r="CF89" s="1055"/>
      <c r="CG89" s="1056"/>
      <c r="CH89" s="1057"/>
      <c r="CI89" s="1058"/>
      <c r="CJ89" s="1058"/>
      <c r="CK89" s="1058"/>
      <c r="CL89" s="1059"/>
      <c r="CM89" s="1057"/>
      <c r="CN89" s="1058"/>
      <c r="CO89" s="1058"/>
      <c r="CP89" s="1058"/>
      <c r="CQ89" s="1059"/>
      <c r="CR89" s="1057"/>
      <c r="CS89" s="1058"/>
      <c r="CT89" s="1058"/>
      <c r="CU89" s="1058"/>
      <c r="CV89" s="1059"/>
      <c r="CW89" s="1057"/>
      <c r="CX89" s="1058"/>
      <c r="CY89" s="1058"/>
      <c r="CZ89" s="1058"/>
      <c r="DA89" s="1059"/>
      <c r="DB89" s="1057"/>
      <c r="DC89" s="1058"/>
      <c r="DD89" s="1058"/>
      <c r="DE89" s="1058"/>
      <c r="DF89" s="1059"/>
      <c r="DG89" s="1057"/>
      <c r="DH89" s="1058"/>
      <c r="DI89" s="1058"/>
      <c r="DJ89" s="1058"/>
      <c r="DK89" s="1059"/>
      <c r="DL89" s="1057"/>
      <c r="DM89" s="1058"/>
      <c r="DN89" s="1058"/>
      <c r="DO89" s="1058"/>
      <c r="DP89" s="1059"/>
      <c r="DQ89" s="1057"/>
      <c r="DR89" s="1058"/>
      <c r="DS89" s="1058"/>
      <c r="DT89" s="1058"/>
      <c r="DU89" s="1059"/>
      <c r="DV89" s="1042"/>
      <c r="DW89" s="1043"/>
      <c r="DX89" s="1043"/>
      <c r="DY89" s="1043"/>
      <c r="DZ89" s="104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54"/>
      <c r="BT90" s="1055"/>
      <c r="BU90" s="1055"/>
      <c r="BV90" s="1055"/>
      <c r="BW90" s="1055"/>
      <c r="BX90" s="1055"/>
      <c r="BY90" s="1055"/>
      <c r="BZ90" s="1055"/>
      <c r="CA90" s="1055"/>
      <c r="CB90" s="1055"/>
      <c r="CC90" s="1055"/>
      <c r="CD90" s="1055"/>
      <c r="CE90" s="1055"/>
      <c r="CF90" s="1055"/>
      <c r="CG90" s="1056"/>
      <c r="CH90" s="1057"/>
      <c r="CI90" s="1058"/>
      <c r="CJ90" s="1058"/>
      <c r="CK90" s="1058"/>
      <c r="CL90" s="1059"/>
      <c r="CM90" s="1057"/>
      <c r="CN90" s="1058"/>
      <c r="CO90" s="1058"/>
      <c r="CP90" s="1058"/>
      <c r="CQ90" s="1059"/>
      <c r="CR90" s="1057"/>
      <c r="CS90" s="1058"/>
      <c r="CT90" s="1058"/>
      <c r="CU90" s="1058"/>
      <c r="CV90" s="1059"/>
      <c r="CW90" s="1057"/>
      <c r="CX90" s="1058"/>
      <c r="CY90" s="1058"/>
      <c r="CZ90" s="1058"/>
      <c r="DA90" s="1059"/>
      <c r="DB90" s="1057"/>
      <c r="DC90" s="1058"/>
      <c r="DD90" s="1058"/>
      <c r="DE90" s="1058"/>
      <c r="DF90" s="1059"/>
      <c r="DG90" s="1057"/>
      <c r="DH90" s="1058"/>
      <c r="DI90" s="1058"/>
      <c r="DJ90" s="1058"/>
      <c r="DK90" s="1059"/>
      <c r="DL90" s="1057"/>
      <c r="DM90" s="1058"/>
      <c r="DN90" s="1058"/>
      <c r="DO90" s="1058"/>
      <c r="DP90" s="1059"/>
      <c r="DQ90" s="1057"/>
      <c r="DR90" s="1058"/>
      <c r="DS90" s="1058"/>
      <c r="DT90" s="1058"/>
      <c r="DU90" s="1059"/>
      <c r="DV90" s="1042"/>
      <c r="DW90" s="1043"/>
      <c r="DX90" s="1043"/>
      <c r="DY90" s="1043"/>
      <c r="DZ90" s="104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54"/>
      <c r="BT91" s="1055"/>
      <c r="BU91" s="1055"/>
      <c r="BV91" s="1055"/>
      <c r="BW91" s="1055"/>
      <c r="BX91" s="1055"/>
      <c r="BY91" s="1055"/>
      <c r="BZ91" s="1055"/>
      <c r="CA91" s="1055"/>
      <c r="CB91" s="1055"/>
      <c r="CC91" s="1055"/>
      <c r="CD91" s="1055"/>
      <c r="CE91" s="1055"/>
      <c r="CF91" s="1055"/>
      <c r="CG91" s="1056"/>
      <c r="CH91" s="1057"/>
      <c r="CI91" s="1058"/>
      <c r="CJ91" s="1058"/>
      <c r="CK91" s="1058"/>
      <c r="CL91" s="1059"/>
      <c r="CM91" s="1057"/>
      <c r="CN91" s="1058"/>
      <c r="CO91" s="1058"/>
      <c r="CP91" s="1058"/>
      <c r="CQ91" s="1059"/>
      <c r="CR91" s="1057"/>
      <c r="CS91" s="1058"/>
      <c r="CT91" s="1058"/>
      <c r="CU91" s="1058"/>
      <c r="CV91" s="1059"/>
      <c r="CW91" s="1057"/>
      <c r="CX91" s="1058"/>
      <c r="CY91" s="1058"/>
      <c r="CZ91" s="1058"/>
      <c r="DA91" s="1059"/>
      <c r="DB91" s="1057"/>
      <c r="DC91" s="1058"/>
      <c r="DD91" s="1058"/>
      <c r="DE91" s="1058"/>
      <c r="DF91" s="1059"/>
      <c r="DG91" s="1057"/>
      <c r="DH91" s="1058"/>
      <c r="DI91" s="1058"/>
      <c r="DJ91" s="1058"/>
      <c r="DK91" s="1059"/>
      <c r="DL91" s="1057"/>
      <c r="DM91" s="1058"/>
      <c r="DN91" s="1058"/>
      <c r="DO91" s="1058"/>
      <c r="DP91" s="1059"/>
      <c r="DQ91" s="1057"/>
      <c r="DR91" s="1058"/>
      <c r="DS91" s="1058"/>
      <c r="DT91" s="1058"/>
      <c r="DU91" s="1059"/>
      <c r="DV91" s="1042"/>
      <c r="DW91" s="1043"/>
      <c r="DX91" s="1043"/>
      <c r="DY91" s="1043"/>
      <c r="DZ91" s="104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54"/>
      <c r="BT92" s="1055"/>
      <c r="BU92" s="1055"/>
      <c r="BV92" s="1055"/>
      <c r="BW92" s="1055"/>
      <c r="BX92" s="1055"/>
      <c r="BY92" s="1055"/>
      <c r="BZ92" s="1055"/>
      <c r="CA92" s="1055"/>
      <c r="CB92" s="1055"/>
      <c r="CC92" s="1055"/>
      <c r="CD92" s="1055"/>
      <c r="CE92" s="1055"/>
      <c r="CF92" s="1055"/>
      <c r="CG92" s="1056"/>
      <c r="CH92" s="1057"/>
      <c r="CI92" s="1058"/>
      <c r="CJ92" s="1058"/>
      <c r="CK92" s="1058"/>
      <c r="CL92" s="1059"/>
      <c r="CM92" s="1057"/>
      <c r="CN92" s="1058"/>
      <c r="CO92" s="1058"/>
      <c r="CP92" s="1058"/>
      <c r="CQ92" s="1059"/>
      <c r="CR92" s="1057"/>
      <c r="CS92" s="1058"/>
      <c r="CT92" s="1058"/>
      <c r="CU92" s="1058"/>
      <c r="CV92" s="1059"/>
      <c r="CW92" s="1057"/>
      <c r="CX92" s="1058"/>
      <c r="CY92" s="1058"/>
      <c r="CZ92" s="1058"/>
      <c r="DA92" s="1059"/>
      <c r="DB92" s="1057"/>
      <c r="DC92" s="1058"/>
      <c r="DD92" s="1058"/>
      <c r="DE92" s="1058"/>
      <c r="DF92" s="1059"/>
      <c r="DG92" s="1057"/>
      <c r="DH92" s="1058"/>
      <c r="DI92" s="1058"/>
      <c r="DJ92" s="1058"/>
      <c r="DK92" s="1059"/>
      <c r="DL92" s="1057"/>
      <c r="DM92" s="1058"/>
      <c r="DN92" s="1058"/>
      <c r="DO92" s="1058"/>
      <c r="DP92" s="1059"/>
      <c r="DQ92" s="1057"/>
      <c r="DR92" s="1058"/>
      <c r="DS92" s="1058"/>
      <c r="DT92" s="1058"/>
      <c r="DU92" s="1059"/>
      <c r="DV92" s="1042"/>
      <c r="DW92" s="1043"/>
      <c r="DX92" s="1043"/>
      <c r="DY92" s="1043"/>
      <c r="DZ92" s="104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54"/>
      <c r="BT93" s="1055"/>
      <c r="BU93" s="1055"/>
      <c r="BV93" s="1055"/>
      <c r="BW93" s="1055"/>
      <c r="BX93" s="1055"/>
      <c r="BY93" s="1055"/>
      <c r="BZ93" s="1055"/>
      <c r="CA93" s="1055"/>
      <c r="CB93" s="1055"/>
      <c r="CC93" s="1055"/>
      <c r="CD93" s="1055"/>
      <c r="CE93" s="1055"/>
      <c r="CF93" s="1055"/>
      <c r="CG93" s="1056"/>
      <c r="CH93" s="1057"/>
      <c r="CI93" s="1058"/>
      <c r="CJ93" s="1058"/>
      <c r="CK93" s="1058"/>
      <c r="CL93" s="1059"/>
      <c r="CM93" s="1057"/>
      <c r="CN93" s="1058"/>
      <c r="CO93" s="1058"/>
      <c r="CP93" s="1058"/>
      <c r="CQ93" s="1059"/>
      <c r="CR93" s="1057"/>
      <c r="CS93" s="1058"/>
      <c r="CT93" s="1058"/>
      <c r="CU93" s="1058"/>
      <c r="CV93" s="1059"/>
      <c r="CW93" s="1057"/>
      <c r="CX93" s="1058"/>
      <c r="CY93" s="1058"/>
      <c r="CZ93" s="1058"/>
      <c r="DA93" s="1059"/>
      <c r="DB93" s="1057"/>
      <c r="DC93" s="1058"/>
      <c r="DD93" s="1058"/>
      <c r="DE93" s="1058"/>
      <c r="DF93" s="1059"/>
      <c r="DG93" s="1057"/>
      <c r="DH93" s="1058"/>
      <c r="DI93" s="1058"/>
      <c r="DJ93" s="1058"/>
      <c r="DK93" s="1059"/>
      <c r="DL93" s="1057"/>
      <c r="DM93" s="1058"/>
      <c r="DN93" s="1058"/>
      <c r="DO93" s="1058"/>
      <c r="DP93" s="1059"/>
      <c r="DQ93" s="1057"/>
      <c r="DR93" s="1058"/>
      <c r="DS93" s="1058"/>
      <c r="DT93" s="1058"/>
      <c r="DU93" s="1059"/>
      <c r="DV93" s="1042"/>
      <c r="DW93" s="1043"/>
      <c r="DX93" s="1043"/>
      <c r="DY93" s="1043"/>
      <c r="DZ93" s="104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54"/>
      <c r="BT94" s="1055"/>
      <c r="BU94" s="1055"/>
      <c r="BV94" s="1055"/>
      <c r="BW94" s="1055"/>
      <c r="BX94" s="1055"/>
      <c r="BY94" s="1055"/>
      <c r="BZ94" s="1055"/>
      <c r="CA94" s="1055"/>
      <c r="CB94" s="1055"/>
      <c r="CC94" s="1055"/>
      <c r="CD94" s="1055"/>
      <c r="CE94" s="1055"/>
      <c r="CF94" s="1055"/>
      <c r="CG94" s="1056"/>
      <c r="CH94" s="1057"/>
      <c r="CI94" s="1058"/>
      <c r="CJ94" s="1058"/>
      <c r="CK94" s="1058"/>
      <c r="CL94" s="1059"/>
      <c r="CM94" s="1057"/>
      <c r="CN94" s="1058"/>
      <c r="CO94" s="1058"/>
      <c r="CP94" s="1058"/>
      <c r="CQ94" s="1059"/>
      <c r="CR94" s="1057"/>
      <c r="CS94" s="1058"/>
      <c r="CT94" s="1058"/>
      <c r="CU94" s="1058"/>
      <c r="CV94" s="1059"/>
      <c r="CW94" s="1057"/>
      <c r="CX94" s="1058"/>
      <c r="CY94" s="1058"/>
      <c r="CZ94" s="1058"/>
      <c r="DA94" s="1059"/>
      <c r="DB94" s="1057"/>
      <c r="DC94" s="1058"/>
      <c r="DD94" s="1058"/>
      <c r="DE94" s="1058"/>
      <c r="DF94" s="1059"/>
      <c r="DG94" s="1057"/>
      <c r="DH94" s="1058"/>
      <c r="DI94" s="1058"/>
      <c r="DJ94" s="1058"/>
      <c r="DK94" s="1059"/>
      <c r="DL94" s="1057"/>
      <c r="DM94" s="1058"/>
      <c r="DN94" s="1058"/>
      <c r="DO94" s="1058"/>
      <c r="DP94" s="1059"/>
      <c r="DQ94" s="1057"/>
      <c r="DR94" s="1058"/>
      <c r="DS94" s="1058"/>
      <c r="DT94" s="1058"/>
      <c r="DU94" s="1059"/>
      <c r="DV94" s="1042"/>
      <c r="DW94" s="1043"/>
      <c r="DX94" s="1043"/>
      <c r="DY94" s="1043"/>
      <c r="DZ94" s="104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54"/>
      <c r="BT95" s="1055"/>
      <c r="BU95" s="1055"/>
      <c r="BV95" s="1055"/>
      <c r="BW95" s="1055"/>
      <c r="BX95" s="1055"/>
      <c r="BY95" s="1055"/>
      <c r="BZ95" s="1055"/>
      <c r="CA95" s="1055"/>
      <c r="CB95" s="1055"/>
      <c r="CC95" s="1055"/>
      <c r="CD95" s="1055"/>
      <c r="CE95" s="1055"/>
      <c r="CF95" s="1055"/>
      <c r="CG95" s="1056"/>
      <c r="CH95" s="1057"/>
      <c r="CI95" s="1058"/>
      <c r="CJ95" s="1058"/>
      <c r="CK95" s="1058"/>
      <c r="CL95" s="1059"/>
      <c r="CM95" s="1057"/>
      <c r="CN95" s="1058"/>
      <c r="CO95" s="1058"/>
      <c r="CP95" s="1058"/>
      <c r="CQ95" s="1059"/>
      <c r="CR95" s="1057"/>
      <c r="CS95" s="1058"/>
      <c r="CT95" s="1058"/>
      <c r="CU95" s="1058"/>
      <c r="CV95" s="1059"/>
      <c r="CW95" s="1057"/>
      <c r="CX95" s="1058"/>
      <c r="CY95" s="1058"/>
      <c r="CZ95" s="1058"/>
      <c r="DA95" s="1059"/>
      <c r="DB95" s="1057"/>
      <c r="DC95" s="1058"/>
      <c r="DD95" s="1058"/>
      <c r="DE95" s="1058"/>
      <c r="DF95" s="1059"/>
      <c r="DG95" s="1057"/>
      <c r="DH95" s="1058"/>
      <c r="DI95" s="1058"/>
      <c r="DJ95" s="1058"/>
      <c r="DK95" s="1059"/>
      <c r="DL95" s="1057"/>
      <c r="DM95" s="1058"/>
      <c r="DN95" s="1058"/>
      <c r="DO95" s="1058"/>
      <c r="DP95" s="1059"/>
      <c r="DQ95" s="1057"/>
      <c r="DR95" s="1058"/>
      <c r="DS95" s="1058"/>
      <c r="DT95" s="1058"/>
      <c r="DU95" s="1059"/>
      <c r="DV95" s="1042"/>
      <c r="DW95" s="1043"/>
      <c r="DX95" s="1043"/>
      <c r="DY95" s="1043"/>
      <c r="DZ95" s="104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54"/>
      <c r="BT96" s="1055"/>
      <c r="BU96" s="1055"/>
      <c r="BV96" s="1055"/>
      <c r="BW96" s="1055"/>
      <c r="BX96" s="1055"/>
      <c r="BY96" s="1055"/>
      <c r="BZ96" s="1055"/>
      <c r="CA96" s="1055"/>
      <c r="CB96" s="1055"/>
      <c r="CC96" s="1055"/>
      <c r="CD96" s="1055"/>
      <c r="CE96" s="1055"/>
      <c r="CF96" s="1055"/>
      <c r="CG96" s="1056"/>
      <c r="CH96" s="1057"/>
      <c r="CI96" s="1058"/>
      <c r="CJ96" s="1058"/>
      <c r="CK96" s="1058"/>
      <c r="CL96" s="1059"/>
      <c r="CM96" s="1057"/>
      <c r="CN96" s="1058"/>
      <c r="CO96" s="1058"/>
      <c r="CP96" s="1058"/>
      <c r="CQ96" s="1059"/>
      <c r="CR96" s="1057"/>
      <c r="CS96" s="1058"/>
      <c r="CT96" s="1058"/>
      <c r="CU96" s="1058"/>
      <c r="CV96" s="1059"/>
      <c r="CW96" s="1057"/>
      <c r="CX96" s="1058"/>
      <c r="CY96" s="1058"/>
      <c r="CZ96" s="1058"/>
      <c r="DA96" s="1059"/>
      <c r="DB96" s="1057"/>
      <c r="DC96" s="1058"/>
      <c r="DD96" s="1058"/>
      <c r="DE96" s="1058"/>
      <c r="DF96" s="1059"/>
      <c r="DG96" s="1057"/>
      <c r="DH96" s="1058"/>
      <c r="DI96" s="1058"/>
      <c r="DJ96" s="1058"/>
      <c r="DK96" s="1059"/>
      <c r="DL96" s="1057"/>
      <c r="DM96" s="1058"/>
      <c r="DN96" s="1058"/>
      <c r="DO96" s="1058"/>
      <c r="DP96" s="1059"/>
      <c r="DQ96" s="1057"/>
      <c r="DR96" s="1058"/>
      <c r="DS96" s="1058"/>
      <c r="DT96" s="1058"/>
      <c r="DU96" s="1059"/>
      <c r="DV96" s="1042"/>
      <c r="DW96" s="1043"/>
      <c r="DX96" s="1043"/>
      <c r="DY96" s="1043"/>
      <c r="DZ96" s="104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54"/>
      <c r="BT97" s="1055"/>
      <c r="BU97" s="1055"/>
      <c r="BV97" s="1055"/>
      <c r="BW97" s="1055"/>
      <c r="BX97" s="1055"/>
      <c r="BY97" s="1055"/>
      <c r="BZ97" s="1055"/>
      <c r="CA97" s="1055"/>
      <c r="CB97" s="1055"/>
      <c r="CC97" s="1055"/>
      <c r="CD97" s="1055"/>
      <c r="CE97" s="1055"/>
      <c r="CF97" s="1055"/>
      <c r="CG97" s="1056"/>
      <c r="CH97" s="1057"/>
      <c r="CI97" s="1058"/>
      <c r="CJ97" s="1058"/>
      <c r="CK97" s="1058"/>
      <c r="CL97" s="1059"/>
      <c r="CM97" s="1057"/>
      <c r="CN97" s="1058"/>
      <c r="CO97" s="1058"/>
      <c r="CP97" s="1058"/>
      <c r="CQ97" s="1059"/>
      <c r="CR97" s="1057"/>
      <c r="CS97" s="1058"/>
      <c r="CT97" s="1058"/>
      <c r="CU97" s="1058"/>
      <c r="CV97" s="1059"/>
      <c r="CW97" s="1057"/>
      <c r="CX97" s="1058"/>
      <c r="CY97" s="1058"/>
      <c r="CZ97" s="1058"/>
      <c r="DA97" s="1059"/>
      <c r="DB97" s="1057"/>
      <c r="DC97" s="1058"/>
      <c r="DD97" s="1058"/>
      <c r="DE97" s="1058"/>
      <c r="DF97" s="1059"/>
      <c r="DG97" s="1057"/>
      <c r="DH97" s="1058"/>
      <c r="DI97" s="1058"/>
      <c r="DJ97" s="1058"/>
      <c r="DK97" s="1059"/>
      <c r="DL97" s="1057"/>
      <c r="DM97" s="1058"/>
      <c r="DN97" s="1058"/>
      <c r="DO97" s="1058"/>
      <c r="DP97" s="1059"/>
      <c r="DQ97" s="1057"/>
      <c r="DR97" s="1058"/>
      <c r="DS97" s="1058"/>
      <c r="DT97" s="1058"/>
      <c r="DU97" s="1059"/>
      <c r="DV97" s="1042"/>
      <c r="DW97" s="1043"/>
      <c r="DX97" s="1043"/>
      <c r="DY97" s="1043"/>
      <c r="DZ97" s="104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54"/>
      <c r="BT98" s="1055"/>
      <c r="BU98" s="1055"/>
      <c r="BV98" s="1055"/>
      <c r="BW98" s="1055"/>
      <c r="BX98" s="1055"/>
      <c r="BY98" s="1055"/>
      <c r="BZ98" s="1055"/>
      <c r="CA98" s="1055"/>
      <c r="CB98" s="1055"/>
      <c r="CC98" s="1055"/>
      <c r="CD98" s="1055"/>
      <c r="CE98" s="1055"/>
      <c r="CF98" s="1055"/>
      <c r="CG98" s="1056"/>
      <c r="CH98" s="1057"/>
      <c r="CI98" s="1058"/>
      <c r="CJ98" s="1058"/>
      <c r="CK98" s="1058"/>
      <c r="CL98" s="1059"/>
      <c r="CM98" s="1057"/>
      <c r="CN98" s="1058"/>
      <c r="CO98" s="1058"/>
      <c r="CP98" s="1058"/>
      <c r="CQ98" s="1059"/>
      <c r="CR98" s="1057"/>
      <c r="CS98" s="1058"/>
      <c r="CT98" s="1058"/>
      <c r="CU98" s="1058"/>
      <c r="CV98" s="1059"/>
      <c r="CW98" s="1057"/>
      <c r="CX98" s="1058"/>
      <c r="CY98" s="1058"/>
      <c r="CZ98" s="1058"/>
      <c r="DA98" s="1059"/>
      <c r="DB98" s="1057"/>
      <c r="DC98" s="1058"/>
      <c r="DD98" s="1058"/>
      <c r="DE98" s="1058"/>
      <c r="DF98" s="1059"/>
      <c r="DG98" s="1057"/>
      <c r="DH98" s="1058"/>
      <c r="DI98" s="1058"/>
      <c r="DJ98" s="1058"/>
      <c r="DK98" s="1059"/>
      <c r="DL98" s="1057"/>
      <c r="DM98" s="1058"/>
      <c r="DN98" s="1058"/>
      <c r="DO98" s="1058"/>
      <c r="DP98" s="1059"/>
      <c r="DQ98" s="1057"/>
      <c r="DR98" s="1058"/>
      <c r="DS98" s="1058"/>
      <c r="DT98" s="1058"/>
      <c r="DU98" s="1059"/>
      <c r="DV98" s="1042"/>
      <c r="DW98" s="1043"/>
      <c r="DX98" s="1043"/>
      <c r="DY98" s="1043"/>
      <c r="DZ98" s="104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54"/>
      <c r="BT99" s="1055"/>
      <c r="BU99" s="1055"/>
      <c r="BV99" s="1055"/>
      <c r="BW99" s="1055"/>
      <c r="BX99" s="1055"/>
      <c r="BY99" s="1055"/>
      <c r="BZ99" s="1055"/>
      <c r="CA99" s="1055"/>
      <c r="CB99" s="1055"/>
      <c r="CC99" s="1055"/>
      <c r="CD99" s="1055"/>
      <c r="CE99" s="1055"/>
      <c r="CF99" s="1055"/>
      <c r="CG99" s="1056"/>
      <c r="CH99" s="1057"/>
      <c r="CI99" s="1058"/>
      <c r="CJ99" s="1058"/>
      <c r="CK99" s="1058"/>
      <c r="CL99" s="1059"/>
      <c r="CM99" s="1057"/>
      <c r="CN99" s="1058"/>
      <c r="CO99" s="1058"/>
      <c r="CP99" s="1058"/>
      <c r="CQ99" s="1059"/>
      <c r="CR99" s="1057"/>
      <c r="CS99" s="1058"/>
      <c r="CT99" s="1058"/>
      <c r="CU99" s="1058"/>
      <c r="CV99" s="1059"/>
      <c r="CW99" s="1057"/>
      <c r="CX99" s="1058"/>
      <c r="CY99" s="1058"/>
      <c r="CZ99" s="1058"/>
      <c r="DA99" s="1059"/>
      <c r="DB99" s="1057"/>
      <c r="DC99" s="1058"/>
      <c r="DD99" s="1058"/>
      <c r="DE99" s="1058"/>
      <c r="DF99" s="1059"/>
      <c r="DG99" s="1057"/>
      <c r="DH99" s="1058"/>
      <c r="DI99" s="1058"/>
      <c r="DJ99" s="1058"/>
      <c r="DK99" s="1059"/>
      <c r="DL99" s="1057"/>
      <c r="DM99" s="1058"/>
      <c r="DN99" s="1058"/>
      <c r="DO99" s="1058"/>
      <c r="DP99" s="1059"/>
      <c r="DQ99" s="1057"/>
      <c r="DR99" s="1058"/>
      <c r="DS99" s="1058"/>
      <c r="DT99" s="1058"/>
      <c r="DU99" s="1059"/>
      <c r="DV99" s="1042"/>
      <c r="DW99" s="1043"/>
      <c r="DX99" s="1043"/>
      <c r="DY99" s="1043"/>
      <c r="DZ99" s="104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54"/>
      <c r="BT100" s="1055"/>
      <c r="BU100" s="1055"/>
      <c r="BV100" s="1055"/>
      <c r="BW100" s="1055"/>
      <c r="BX100" s="1055"/>
      <c r="BY100" s="1055"/>
      <c r="BZ100" s="1055"/>
      <c r="CA100" s="1055"/>
      <c r="CB100" s="1055"/>
      <c r="CC100" s="1055"/>
      <c r="CD100" s="1055"/>
      <c r="CE100" s="1055"/>
      <c r="CF100" s="1055"/>
      <c r="CG100" s="1056"/>
      <c r="CH100" s="1057"/>
      <c r="CI100" s="1058"/>
      <c r="CJ100" s="1058"/>
      <c r="CK100" s="1058"/>
      <c r="CL100" s="1059"/>
      <c r="CM100" s="1057"/>
      <c r="CN100" s="1058"/>
      <c r="CO100" s="1058"/>
      <c r="CP100" s="1058"/>
      <c r="CQ100" s="1059"/>
      <c r="CR100" s="1057"/>
      <c r="CS100" s="1058"/>
      <c r="CT100" s="1058"/>
      <c r="CU100" s="1058"/>
      <c r="CV100" s="1059"/>
      <c r="CW100" s="1057"/>
      <c r="CX100" s="1058"/>
      <c r="CY100" s="1058"/>
      <c r="CZ100" s="1058"/>
      <c r="DA100" s="1059"/>
      <c r="DB100" s="1057"/>
      <c r="DC100" s="1058"/>
      <c r="DD100" s="1058"/>
      <c r="DE100" s="1058"/>
      <c r="DF100" s="1059"/>
      <c r="DG100" s="1057"/>
      <c r="DH100" s="1058"/>
      <c r="DI100" s="1058"/>
      <c r="DJ100" s="1058"/>
      <c r="DK100" s="1059"/>
      <c r="DL100" s="1057"/>
      <c r="DM100" s="1058"/>
      <c r="DN100" s="1058"/>
      <c r="DO100" s="1058"/>
      <c r="DP100" s="1059"/>
      <c r="DQ100" s="1057"/>
      <c r="DR100" s="1058"/>
      <c r="DS100" s="1058"/>
      <c r="DT100" s="1058"/>
      <c r="DU100" s="1059"/>
      <c r="DV100" s="1042"/>
      <c r="DW100" s="1043"/>
      <c r="DX100" s="1043"/>
      <c r="DY100" s="1043"/>
      <c r="DZ100" s="104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54"/>
      <c r="BT101" s="1055"/>
      <c r="BU101" s="1055"/>
      <c r="BV101" s="1055"/>
      <c r="BW101" s="1055"/>
      <c r="BX101" s="1055"/>
      <c r="BY101" s="1055"/>
      <c r="BZ101" s="1055"/>
      <c r="CA101" s="1055"/>
      <c r="CB101" s="1055"/>
      <c r="CC101" s="1055"/>
      <c r="CD101" s="1055"/>
      <c r="CE101" s="1055"/>
      <c r="CF101" s="1055"/>
      <c r="CG101" s="1056"/>
      <c r="CH101" s="1057"/>
      <c r="CI101" s="1058"/>
      <c r="CJ101" s="1058"/>
      <c r="CK101" s="1058"/>
      <c r="CL101" s="1059"/>
      <c r="CM101" s="1057"/>
      <c r="CN101" s="1058"/>
      <c r="CO101" s="1058"/>
      <c r="CP101" s="1058"/>
      <c r="CQ101" s="1059"/>
      <c r="CR101" s="1057"/>
      <c r="CS101" s="1058"/>
      <c r="CT101" s="1058"/>
      <c r="CU101" s="1058"/>
      <c r="CV101" s="1059"/>
      <c r="CW101" s="1057"/>
      <c r="CX101" s="1058"/>
      <c r="CY101" s="1058"/>
      <c r="CZ101" s="1058"/>
      <c r="DA101" s="1059"/>
      <c r="DB101" s="1057"/>
      <c r="DC101" s="1058"/>
      <c r="DD101" s="1058"/>
      <c r="DE101" s="1058"/>
      <c r="DF101" s="1059"/>
      <c r="DG101" s="1057"/>
      <c r="DH101" s="1058"/>
      <c r="DI101" s="1058"/>
      <c r="DJ101" s="1058"/>
      <c r="DK101" s="1059"/>
      <c r="DL101" s="1057"/>
      <c r="DM101" s="1058"/>
      <c r="DN101" s="1058"/>
      <c r="DO101" s="1058"/>
      <c r="DP101" s="1059"/>
      <c r="DQ101" s="1057"/>
      <c r="DR101" s="1058"/>
      <c r="DS101" s="1058"/>
      <c r="DT101" s="1058"/>
      <c r="DU101" s="1059"/>
      <c r="DV101" s="1042"/>
      <c r="DW101" s="1043"/>
      <c r="DX101" s="1043"/>
      <c r="DY101" s="1043"/>
      <c r="DZ101" s="104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45" t="s">
        <v>408</v>
      </c>
      <c r="BS102" s="1046"/>
      <c r="BT102" s="1046"/>
      <c r="BU102" s="1046"/>
      <c r="BV102" s="1046"/>
      <c r="BW102" s="1046"/>
      <c r="BX102" s="1046"/>
      <c r="BY102" s="1046"/>
      <c r="BZ102" s="1046"/>
      <c r="CA102" s="1046"/>
      <c r="CB102" s="1046"/>
      <c r="CC102" s="1046"/>
      <c r="CD102" s="1046"/>
      <c r="CE102" s="1046"/>
      <c r="CF102" s="1046"/>
      <c r="CG102" s="1047"/>
      <c r="CH102" s="1048"/>
      <c r="CI102" s="1049"/>
      <c r="CJ102" s="1049"/>
      <c r="CK102" s="1049"/>
      <c r="CL102" s="1050"/>
      <c r="CM102" s="1048"/>
      <c r="CN102" s="1049"/>
      <c r="CO102" s="1049"/>
      <c r="CP102" s="1049"/>
      <c r="CQ102" s="1050"/>
      <c r="CR102" s="1051">
        <v>1618</v>
      </c>
      <c r="CS102" s="1052"/>
      <c r="CT102" s="1052"/>
      <c r="CU102" s="1052"/>
      <c r="CV102" s="1053"/>
      <c r="CW102" s="1051">
        <v>629</v>
      </c>
      <c r="CX102" s="1052"/>
      <c r="CY102" s="1052"/>
      <c r="CZ102" s="1052"/>
      <c r="DA102" s="1053"/>
      <c r="DB102" s="1051">
        <v>2623</v>
      </c>
      <c r="DC102" s="1052"/>
      <c r="DD102" s="1052"/>
      <c r="DE102" s="1052"/>
      <c r="DF102" s="1053"/>
      <c r="DG102" s="1051" t="s">
        <v>572</v>
      </c>
      <c r="DH102" s="1052"/>
      <c r="DI102" s="1052"/>
      <c r="DJ102" s="1052"/>
      <c r="DK102" s="1053"/>
      <c r="DL102" s="1051">
        <v>863</v>
      </c>
      <c r="DM102" s="1052"/>
      <c r="DN102" s="1052"/>
      <c r="DO102" s="1052"/>
      <c r="DP102" s="1053"/>
      <c r="DQ102" s="1051">
        <v>86</v>
      </c>
      <c r="DR102" s="1052"/>
      <c r="DS102" s="1052"/>
      <c r="DT102" s="1052"/>
      <c r="DU102" s="1053"/>
      <c r="DV102" s="1034"/>
      <c r="DW102" s="1035"/>
      <c r="DX102" s="1035"/>
      <c r="DY102" s="1035"/>
      <c r="DZ102" s="103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37" t="s">
        <v>409</v>
      </c>
      <c r="BR103" s="1037"/>
      <c r="BS103" s="1037"/>
      <c r="BT103" s="1037"/>
      <c r="BU103" s="1037"/>
      <c r="BV103" s="1037"/>
      <c r="BW103" s="1037"/>
      <c r="BX103" s="1037"/>
      <c r="BY103" s="1037"/>
      <c r="BZ103" s="1037"/>
      <c r="CA103" s="1037"/>
      <c r="CB103" s="1037"/>
      <c r="CC103" s="1037"/>
      <c r="CD103" s="1037"/>
      <c r="CE103" s="1037"/>
      <c r="CF103" s="1037"/>
      <c r="CG103" s="1037"/>
      <c r="CH103" s="1037"/>
      <c r="CI103" s="1037"/>
      <c r="CJ103" s="1037"/>
      <c r="CK103" s="1037"/>
      <c r="CL103" s="1037"/>
      <c r="CM103" s="1037"/>
      <c r="CN103" s="1037"/>
      <c r="CO103" s="1037"/>
      <c r="CP103" s="1037"/>
      <c r="CQ103" s="1037"/>
      <c r="CR103" s="1037"/>
      <c r="CS103" s="1037"/>
      <c r="CT103" s="1037"/>
      <c r="CU103" s="1037"/>
      <c r="CV103" s="1037"/>
      <c r="CW103" s="1037"/>
      <c r="CX103" s="1037"/>
      <c r="CY103" s="1037"/>
      <c r="CZ103" s="1037"/>
      <c r="DA103" s="1037"/>
      <c r="DB103" s="1037"/>
      <c r="DC103" s="1037"/>
      <c r="DD103" s="1037"/>
      <c r="DE103" s="1037"/>
      <c r="DF103" s="1037"/>
      <c r="DG103" s="1037"/>
      <c r="DH103" s="1037"/>
      <c r="DI103" s="1037"/>
      <c r="DJ103" s="1037"/>
      <c r="DK103" s="1037"/>
      <c r="DL103" s="1037"/>
      <c r="DM103" s="1037"/>
      <c r="DN103" s="1037"/>
      <c r="DO103" s="1037"/>
      <c r="DP103" s="1037"/>
      <c r="DQ103" s="1037"/>
      <c r="DR103" s="1037"/>
      <c r="DS103" s="1037"/>
      <c r="DT103" s="1037"/>
      <c r="DU103" s="1037"/>
      <c r="DV103" s="1037"/>
      <c r="DW103" s="1037"/>
      <c r="DX103" s="1037"/>
      <c r="DY103" s="1037"/>
      <c r="DZ103" s="103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38" t="s">
        <v>410</v>
      </c>
      <c r="BR104" s="1038"/>
      <c r="BS104" s="1038"/>
      <c r="BT104" s="1038"/>
      <c r="BU104" s="1038"/>
      <c r="BV104" s="1038"/>
      <c r="BW104" s="1038"/>
      <c r="BX104" s="1038"/>
      <c r="BY104" s="1038"/>
      <c r="BZ104" s="1038"/>
      <c r="CA104" s="1038"/>
      <c r="CB104" s="1038"/>
      <c r="CC104" s="1038"/>
      <c r="CD104" s="1038"/>
      <c r="CE104" s="1038"/>
      <c r="CF104" s="1038"/>
      <c r="CG104" s="1038"/>
      <c r="CH104" s="1038"/>
      <c r="CI104" s="1038"/>
      <c r="CJ104" s="1038"/>
      <c r="CK104" s="1038"/>
      <c r="CL104" s="1038"/>
      <c r="CM104" s="1038"/>
      <c r="CN104" s="1038"/>
      <c r="CO104" s="1038"/>
      <c r="CP104" s="1038"/>
      <c r="CQ104" s="1038"/>
      <c r="CR104" s="1038"/>
      <c r="CS104" s="1038"/>
      <c r="CT104" s="1038"/>
      <c r="CU104" s="1038"/>
      <c r="CV104" s="1038"/>
      <c r="CW104" s="1038"/>
      <c r="CX104" s="1038"/>
      <c r="CY104" s="1038"/>
      <c r="CZ104" s="1038"/>
      <c r="DA104" s="1038"/>
      <c r="DB104" s="1038"/>
      <c r="DC104" s="1038"/>
      <c r="DD104" s="1038"/>
      <c r="DE104" s="1038"/>
      <c r="DF104" s="1038"/>
      <c r="DG104" s="1038"/>
      <c r="DH104" s="1038"/>
      <c r="DI104" s="1038"/>
      <c r="DJ104" s="1038"/>
      <c r="DK104" s="1038"/>
      <c r="DL104" s="1038"/>
      <c r="DM104" s="1038"/>
      <c r="DN104" s="1038"/>
      <c r="DO104" s="1038"/>
      <c r="DP104" s="1038"/>
      <c r="DQ104" s="1038"/>
      <c r="DR104" s="1038"/>
      <c r="DS104" s="1038"/>
      <c r="DT104" s="1038"/>
      <c r="DU104" s="1038"/>
      <c r="DV104" s="1038"/>
      <c r="DW104" s="1038"/>
      <c r="DX104" s="1038"/>
      <c r="DY104" s="1038"/>
      <c r="DZ104" s="103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39" t="s">
        <v>413</v>
      </c>
      <c r="B108" s="1040"/>
      <c r="C108" s="1040"/>
      <c r="D108" s="1040"/>
      <c r="E108" s="1040"/>
      <c r="F108" s="1040"/>
      <c r="G108" s="1040"/>
      <c r="H108" s="1040"/>
      <c r="I108" s="1040"/>
      <c r="J108" s="1040"/>
      <c r="K108" s="1040"/>
      <c r="L108" s="1040"/>
      <c r="M108" s="1040"/>
      <c r="N108" s="1040"/>
      <c r="O108" s="1040"/>
      <c r="P108" s="1040"/>
      <c r="Q108" s="1040"/>
      <c r="R108" s="1040"/>
      <c r="S108" s="1040"/>
      <c r="T108" s="1040"/>
      <c r="U108" s="1040"/>
      <c r="V108" s="1040"/>
      <c r="W108" s="1040"/>
      <c r="X108" s="1040"/>
      <c r="Y108" s="1040"/>
      <c r="Z108" s="1040"/>
      <c r="AA108" s="1040"/>
      <c r="AB108" s="1040"/>
      <c r="AC108" s="1040"/>
      <c r="AD108" s="1040"/>
      <c r="AE108" s="1040"/>
      <c r="AF108" s="1040"/>
      <c r="AG108" s="1040"/>
      <c r="AH108" s="1040"/>
      <c r="AI108" s="1040"/>
      <c r="AJ108" s="1040"/>
      <c r="AK108" s="1040"/>
      <c r="AL108" s="1040"/>
      <c r="AM108" s="1040"/>
      <c r="AN108" s="1040"/>
      <c r="AO108" s="1040"/>
      <c r="AP108" s="1040"/>
      <c r="AQ108" s="1040"/>
      <c r="AR108" s="1040"/>
      <c r="AS108" s="1040"/>
      <c r="AT108" s="1041"/>
      <c r="AU108" s="1039" t="s">
        <v>414</v>
      </c>
      <c r="AV108" s="1040"/>
      <c r="AW108" s="1040"/>
      <c r="AX108" s="1040"/>
      <c r="AY108" s="1040"/>
      <c r="AZ108" s="1040"/>
      <c r="BA108" s="1040"/>
      <c r="BB108" s="1040"/>
      <c r="BC108" s="1040"/>
      <c r="BD108" s="1040"/>
      <c r="BE108" s="1040"/>
      <c r="BF108" s="1040"/>
      <c r="BG108" s="1040"/>
      <c r="BH108" s="1040"/>
      <c r="BI108" s="1040"/>
      <c r="BJ108" s="1040"/>
      <c r="BK108" s="1040"/>
      <c r="BL108" s="1040"/>
      <c r="BM108" s="1040"/>
      <c r="BN108" s="1040"/>
      <c r="BO108" s="1040"/>
      <c r="BP108" s="1040"/>
      <c r="BQ108" s="1040"/>
      <c r="BR108" s="1040"/>
      <c r="BS108" s="1040"/>
      <c r="BT108" s="1040"/>
      <c r="BU108" s="1040"/>
      <c r="BV108" s="1040"/>
      <c r="BW108" s="1040"/>
      <c r="BX108" s="1040"/>
      <c r="BY108" s="1040"/>
      <c r="BZ108" s="1040"/>
      <c r="CA108" s="1040"/>
      <c r="CB108" s="1040"/>
      <c r="CC108" s="1040"/>
      <c r="CD108" s="1040"/>
      <c r="CE108" s="1040"/>
      <c r="CF108" s="1040"/>
      <c r="CG108" s="1040"/>
      <c r="CH108" s="1040"/>
      <c r="CI108" s="1040"/>
      <c r="CJ108" s="1040"/>
      <c r="CK108" s="1040"/>
      <c r="CL108" s="1040"/>
      <c r="CM108" s="1040"/>
      <c r="CN108" s="1040"/>
      <c r="CO108" s="1040"/>
      <c r="CP108" s="1040"/>
      <c r="CQ108" s="1040"/>
      <c r="CR108" s="1040"/>
      <c r="CS108" s="1040"/>
      <c r="CT108" s="1040"/>
      <c r="CU108" s="1040"/>
      <c r="CV108" s="1040"/>
      <c r="CW108" s="1040"/>
      <c r="CX108" s="1040"/>
      <c r="CY108" s="1040"/>
      <c r="CZ108" s="1040"/>
      <c r="DA108" s="1040"/>
      <c r="DB108" s="1040"/>
      <c r="DC108" s="1040"/>
      <c r="DD108" s="1040"/>
      <c r="DE108" s="1040"/>
      <c r="DF108" s="1040"/>
      <c r="DG108" s="1040"/>
      <c r="DH108" s="1040"/>
      <c r="DI108" s="1040"/>
      <c r="DJ108" s="1040"/>
      <c r="DK108" s="1040"/>
      <c r="DL108" s="1040"/>
      <c r="DM108" s="1040"/>
      <c r="DN108" s="1040"/>
      <c r="DO108" s="1040"/>
      <c r="DP108" s="1040"/>
      <c r="DQ108" s="1040"/>
      <c r="DR108" s="1040"/>
      <c r="DS108" s="1040"/>
      <c r="DT108" s="1040"/>
      <c r="DU108" s="1040"/>
      <c r="DV108" s="1040"/>
      <c r="DW108" s="1040"/>
      <c r="DX108" s="1040"/>
      <c r="DY108" s="1040"/>
      <c r="DZ108" s="1041"/>
    </row>
    <row r="109" spans="1:131" s="226" customFormat="1" ht="26.25" customHeight="1" x14ac:dyDescent="0.15">
      <c r="A109" s="994" t="s">
        <v>415</v>
      </c>
      <c r="B109" s="995"/>
      <c r="C109" s="995"/>
      <c r="D109" s="995"/>
      <c r="E109" s="995"/>
      <c r="F109" s="995"/>
      <c r="G109" s="995"/>
      <c r="H109" s="995"/>
      <c r="I109" s="995"/>
      <c r="J109" s="995"/>
      <c r="K109" s="995"/>
      <c r="L109" s="995"/>
      <c r="M109" s="995"/>
      <c r="N109" s="995"/>
      <c r="O109" s="995"/>
      <c r="P109" s="995"/>
      <c r="Q109" s="995"/>
      <c r="R109" s="995"/>
      <c r="S109" s="995"/>
      <c r="T109" s="995"/>
      <c r="U109" s="995"/>
      <c r="V109" s="995"/>
      <c r="W109" s="995"/>
      <c r="X109" s="995"/>
      <c r="Y109" s="995"/>
      <c r="Z109" s="996"/>
      <c r="AA109" s="997" t="s">
        <v>416</v>
      </c>
      <c r="AB109" s="995"/>
      <c r="AC109" s="995"/>
      <c r="AD109" s="995"/>
      <c r="AE109" s="996"/>
      <c r="AF109" s="997" t="s">
        <v>300</v>
      </c>
      <c r="AG109" s="995"/>
      <c r="AH109" s="995"/>
      <c r="AI109" s="995"/>
      <c r="AJ109" s="996"/>
      <c r="AK109" s="997" t="s">
        <v>299</v>
      </c>
      <c r="AL109" s="995"/>
      <c r="AM109" s="995"/>
      <c r="AN109" s="995"/>
      <c r="AO109" s="996"/>
      <c r="AP109" s="997" t="s">
        <v>417</v>
      </c>
      <c r="AQ109" s="995"/>
      <c r="AR109" s="995"/>
      <c r="AS109" s="995"/>
      <c r="AT109" s="1026"/>
      <c r="AU109" s="994" t="s">
        <v>415</v>
      </c>
      <c r="AV109" s="995"/>
      <c r="AW109" s="995"/>
      <c r="AX109" s="995"/>
      <c r="AY109" s="995"/>
      <c r="AZ109" s="995"/>
      <c r="BA109" s="995"/>
      <c r="BB109" s="995"/>
      <c r="BC109" s="995"/>
      <c r="BD109" s="995"/>
      <c r="BE109" s="995"/>
      <c r="BF109" s="995"/>
      <c r="BG109" s="995"/>
      <c r="BH109" s="995"/>
      <c r="BI109" s="995"/>
      <c r="BJ109" s="995"/>
      <c r="BK109" s="995"/>
      <c r="BL109" s="995"/>
      <c r="BM109" s="995"/>
      <c r="BN109" s="995"/>
      <c r="BO109" s="995"/>
      <c r="BP109" s="996"/>
      <c r="BQ109" s="997" t="s">
        <v>416</v>
      </c>
      <c r="BR109" s="995"/>
      <c r="BS109" s="995"/>
      <c r="BT109" s="995"/>
      <c r="BU109" s="996"/>
      <c r="BV109" s="997" t="s">
        <v>300</v>
      </c>
      <c r="BW109" s="995"/>
      <c r="BX109" s="995"/>
      <c r="BY109" s="995"/>
      <c r="BZ109" s="996"/>
      <c r="CA109" s="997" t="s">
        <v>299</v>
      </c>
      <c r="CB109" s="995"/>
      <c r="CC109" s="995"/>
      <c r="CD109" s="995"/>
      <c r="CE109" s="996"/>
      <c r="CF109" s="1033" t="s">
        <v>417</v>
      </c>
      <c r="CG109" s="1033"/>
      <c r="CH109" s="1033"/>
      <c r="CI109" s="1033"/>
      <c r="CJ109" s="1033"/>
      <c r="CK109" s="997" t="s">
        <v>418</v>
      </c>
      <c r="CL109" s="995"/>
      <c r="CM109" s="995"/>
      <c r="CN109" s="995"/>
      <c r="CO109" s="995"/>
      <c r="CP109" s="995"/>
      <c r="CQ109" s="995"/>
      <c r="CR109" s="995"/>
      <c r="CS109" s="995"/>
      <c r="CT109" s="995"/>
      <c r="CU109" s="995"/>
      <c r="CV109" s="995"/>
      <c r="CW109" s="995"/>
      <c r="CX109" s="995"/>
      <c r="CY109" s="995"/>
      <c r="CZ109" s="995"/>
      <c r="DA109" s="995"/>
      <c r="DB109" s="995"/>
      <c r="DC109" s="995"/>
      <c r="DD109" s="995"/>
      <c r="DE109" s="995"/>
      <c r="DF109" s="996"/>
      <c r="DG109" s="997" t="s">
        <v>416</v>
      </c>
      <c r="DH109" s="995"/>
      <c r="DI109" s="995"/>
      <c r="DJ109" s="995"/>
      <c r="DK109" s="996"/>
      <c r="DL109" s="997" t="s">
        <v>300</v>
      </c>
      <c r="DM109" s="995"/>
      <c r="DN109" s="995"/>
      <c r="DO109" s="995"/>
      <c r="DP109" s="996"/>
      <c r="DQ109" s="997" t="s">
        <v>299</v>
      </c>
      <c r="DR109" s="995"/>
      <c r="DS109" s="995"/>
      <c r="DT109" s="995"/>
      <c r="DU109" s="996"/>
      <c r="DV109" s="997" t="s">
        <v>417</v>
      </c>
      <c r="DW109" s="995"/>
      <c r="DX109" s="995"/>
      <c r="DY109" s="995"/>
      <c r="DZ109" s="1026"/>
    </row>
    <row r="110" spans="1:131" s="226" customFormat="1" ht="26.25" customHeight="1" x14ac:dyDescent="0.15">
      <c r="A110" s="899" t="s">
        <v>419</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87">
        <v>6277985</v>
      </c>
      <c r="AB110" s="988"/>
      <c r="AC110" s="988"/>
      <c r="AD110" s="988"/>
      <c r="AE110" s="989"/>
      <c r="AF110" s="990">
        <v>5473037</v>
      </c>
      <c r="AG110" s="988"/>
      <c r="AH110" s="988"/>
      <c r="AI110" s="988"/>
      <c r="AJ110" s="989"/>
      <c r="AK110" s="990">
        <v>5235341</v>
      </c>
      <c r="AL110" s="988"/>
      <c r="AM110" s="988"/>
      <c r="AN110" s="988"/>
      <c r="AO110" s="989"/>
      <c r="AP110" s="991">
        <v>3.5</v>
      </c>
      <c r="AQ110" s="992"/>
      <c r="AR110" s="992"/>
      <c r="AS110" s="992"/>
      <c r="AT110" s="993"/>
      <c r="AU110" s="1027" t="s">
        <v>66</v>
      </c>
      <c r="AV110" s="1028"/>
      <c r="AW110" s="1028"/>
      <c r="AX110" s="1028"/>
      <c r="AY110" s="1028"/>
      <c r="AZ110" s="953" t="s">
        <v>420</v>
      </c>
      <c r="BA110" s="900"/>
      <c r="BB110" s="900"/>
      <c r="BC110" s="900"/>
      <c r="BD110" s="900"/>
      <c r="BE110" s="900"/>
      <c r="BF110" s="900"/>
      <c r="BG110" s="900"/>
      <c r="BH110" s="900"/>
      <c r="BI110" s="900"/>
      <c r="BJ110" s="900"/>
      <c r="BK110" s="900"/>
      <c r="BL110" s="900"/>
      <c r="BM110" s="900"/>
      <c r="BN110" s="900"/>
      <c r="BO110" s="900"/>
      <c r="BP110" s="901"/>
      <c r="BQ110" s="954">
        <v>48834615</v>
      </c>
      <c r="BR110" s="935"/>
      <c r="BS110" s="935"/>
      <c r="BT110" s="935"/>
      <c r="BU110" s="935"/>
      <c r="BV110" s="935">
        <v>45329173</v>
      </c>
      <c r="BW110" s="935"/>
      <c r="BX110" s="935"/>
      <c r="BY110" s="935"/>
      <c r="BZ110" s="935"/>
      <c r="CA110" s="935">
        <v>41606365</v>
      </c>
      <c r="CB110" s="935"/>
      <c r="CC110" s="935"/>
      <c r="CD110" s="935"/>
      <c r="CE110" s="935"/>
      <c r="CF110" s="959">
        <v>27.5</v>
      </c>
      <c r="CG110" s="960"/>
      <c r="CH110" s="960"/>
      <c r="CI110" s="960"/>
      <c r="CJ110" s="960"/>
      <c r="CK110" s="1023" t="s">
        <v>421</v>
      </c>
      <c r="CL110" s="909"/>
      <c r="CM110" s="984" t="s">
        <v>422</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54" t="s">
        <v>423</v>
      </c>
      <c r="DH110" s="935"/>
      <c r="DI110" s="935"/>
      <c r="DJ110" s="935"/>
      <c r="DK110" s="935"/>
      <c r="DL110" s="935" t="s">
        <v>424</v>
      </c>
      <c r="DM110" s="935"/>
      <c r="DN110" s="935"/>
      <c r="DO110" s="935"/>
      <c r="DP110" s="935"/>
      <c r="DQ110" s="935" t="s">
        <v>423</v>
      </c>
      <c r="DR110" s="935"/>
      <c r="DS110" s="935"/>
      <c r="DT110" s="935"/>
      <c r="DU110" s="935"/>
      <c r="DV110" s="936" t="s">
        <v>425</v>
      </c>
      <c r="DW110" s="936"/>
      <c r="DX110" s="936"/>
      <c r="DY110" s="936"/>
      <c r="DZ110" s="937"/>
    </row>
    <row r="111" spans="1:131" s="226" customFormat="1" ht="26.25" customHeight="1" x14ac:dyDescent="0.15">
      <c r="A111" s="864" t="s">
        <v>426</v>
      </c>
      <c r="B111" s="865"/>
      <c r="C111" s="865"/>
      <c r="D111" s="865"/>
      <c r="E111" s="865"/>
      <c r="F111" s="865"/>
      <c r="G111" s="865"/>
      <c r="H111" s="865"/>
      <c r="I111" s="865"/>
      <c r="J111" s="865"/>
      <c r="K111" s="865"/>
      <c r="L111" s="865"/>
      <c r="M111" s="865"/>
      <c r="N111" s="865"/>
      <c r="O111" s="865"/>
      <c r="P111" s="865"/>
      <c r="Q111" s="865"/>
      <c r="R111" s="865"/>
      <c r="S111" s="865"/>
      <c r="T111" s="865"/>
      <c r="U111" s="865"/>
      <c r="V111" s="865"/>
      <c r="W111" s="865"/>
      <c r="X111" s="865"/>
      <c r="Y111" s="865"/>
      <c r="Z111" s="1022"/>
      <c r="AA111" s="1015" t="s">
        <v>425</v>
      </c>
      <c r="AB111" s="1016"/>
      <c r="AC111" s="1016"/>
      <c r="AD111" s="1016"/>
      <c r="AE111" s="1017"/>
      <c r="AF111" s="1018" t="s">
        <v>425</v>
      </c>
      <c r="AG111" s="1016"/>
      <c r="AH111" s="1016"/>
      <c r="AI111" s="1016"/>
      <c r="AJ111" s="1017"/>
      <c r="AK111" s="1018" t="s">
        <v>423</v>
      </c>
      <c r="AL111" s="1016"/>
      <c r="AM111" s="1016"/>
      <c r="AN111" s="1016"/>
      <c r="AO111" s="1017"/>
      <c r="AP111" s="1019" t="s">
        <v>425</v>
      </c>
      <c r="AQ111" s="1020"/>
      <c r="AR111" s="1020"/>
      <c r="AS111" s="1020"/>
      <c r="AT111" s="1021"/>
      <c r="AU111" s="1029"/>
      <c r="AV111" s="1030"/>
      <c r="AW111" s="1030"/>
      <c r="AX111" s="1030"/>
      <c r="AY111" s="1030"/>
      <c r="AZ111" s="907" t="s">
        <v>427</v>
      </c>
      <c r="BA111" s="840"/>
      <c r="BB111" s="840"/>
      <c r="BC111" s="840"/>
      <c r="BD111" s="840"/>
      <c r="BE111" s="840"/>
      <c r="BF111" s="840"/>
      <c r="BG111" s="840"/>
      <c r="BH111" s="840"/>
      <c r="BI111" s="840"/>
      <c r="BJ111" s="840"/>
      <c r="BK111" s="840"/>
      <c r="BL111" s="840"/>
      <c r="BM111" s="840"/>
      <c r="BN111" s="840"/>
      <c r="BO111" s="840"/>
      <c r="BP111" s="841"/>
      <c r="BQ111" s="879">
        <v>5910055</v>
      </c>
      <c r="BR111" s="880"/>
      <c r="BS111" s="880"/>
      <c r="BT111" s="880"/>
      <c r="BU111" s="880"/>
      <c r="BV111" s="880">
        <v>5370105</v>
      </c>
      <c r="BW111" s="880"/>
      <c r="BX111" s="880"/>
      <c r="BY111" s="880"/>
      <c r="BZ111" s="880"/>
      <c r="CA111" s="880">
        <v>4724214</v>
      </c>
      <c r="CB111" s="880"/>
      <c r="CC111" s="880"/>
      <c r="CD111" s="880"/>
      <c r="CE111" s="880"/>
      <c r="CF111" s="968">
        <v>3.1</v>
      </c>
      <c r="CG111" s="969"/>
      <c r="CH111" s="969"/>
      <c r="CI111" s="969"/>
      <c r="CJ111" s="969"/>
      <c r="CK111" s="1024"/>
      <c r="CL111" s="911"/>
      <c r="CM111" s="914" t="s">
        <v>428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879" t="s">
        <v>425</v>
      </c>
      <c r="DH111" s="880"/>
      <c r="DI111" s="880"/>
      <c r="DJ111" s="880"/>
      <c r="DK111" s="880"/>
      <c r="DL111" s="880" t="s">
        <v>423</v>
      </c>
      <c r="DM111" s="880"/>
      <c r="DN111" s="880"/>
      <c r="DO111" s="880"/>
      <c r="DP111" s="880"/>
      <c r="DQ111" s="880" t="s">
        <v>423</v>
      </c>
      <c r="DR111" s="880"/>
      <c r="DS111" s="880"/>
      <c r="DT111" s="880"/>
      <c r="DU111" s="880"/>
      <c r="DV111" s="886" t="s">
        <v>425</v>
      </c>
      <c r="DW111" s="886"/>
      <c r="DX111" s="886"/>
      <c r="DY111" s="886"/>
      <c r="DZ111" s="887"/>
    </row>
    <row r="112" spans="1:131" s="226" customFormat="1" ht="26.25" customHeight="1" x14ac:dyDescent="0.15">
      <c r="A112" s="1009" t="s">
        <v>429</v>
      </c>
      <c r="B112" s="1010"/>
      <c r="C112" s="840" t="s">
        <v>430</v>
      </c>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1"/>
      <c r="AA112" s="869">
        <v>204100</v>
      </c>
      <c r="AB112" s="870"/>
      <c r="AC112" s="870"/>
      <c r="AD112" s="870"/>
      <c r="AE112" s="871"/>
      <c r="AF112" s="872">
        <v>204100</v>
      </c>
      <c r="AG112" s="870"/>
      <c r="AH112" s="870"/>
      <c r="AI112" s="870"/>
      <c r="AJ112" s="871"/>
      <c r="AK112" s="872">
        <v>187600</v>
      </c>
      <c r="AL112" s="870"/>
      <c r="AM112" s="870"/>
      <c r="AN112" s="870"/>
      <c r="AO112" s="871"/>
      <c r="AP112" s="917">
        <v>0.1</v>
      </c>
      <c r="AQ112" s="918"/>
      <c r="AR112" s="918"/>
      <c r="AS112" s="918"/>
      <c r="AT112" s="919"/>
      <c r="AU112" s="1029"/>
      <c r="AV112" s="1030"/>
      <c r="AW112" s="1030"/>
      <c r="AX112" s="1030"/>
      <c r="AY112" s="1030"/>
      <c r="AZ112" s="907" t="s">
        <v>431</v>
      </c>
      <c r="BA112" s="840"/>
      <c r="BB112" s="840"/>
      <c r="BC112" s="840"/>
      <c r="BD112" s="840"/>
      <c r="BE112" s="840"/>
      <c r="BF112" s="840"/>
      <c r="BG112" s="840"/>
      <c r="BH112" s="840"/>
      <c r="BI112" s="840"/>
      <c r="BJ112" s="840"/>
      <c r="BK112" s="840"/>
      <c r="BL112" s="840"/>
      <c r="BM112" s="840"/>
      <c r="BN112" s="840"/>
      <c r="BO112" s="840"/>
      <c r="BP112" s="841"/>
      <c r="BQ112" s="879" t="s">
        <v>423</v>
      </c>
      <c r="BR112" s="880"/>
      <c r="BS112" s="880"/>
      <c r="BT112" s="880"/>
      <c r="BU112" s="880"/>
      <c r="BV112" s="880" t="s">
        <v>423</v>
      </c>
      <c r="BW112" s="880"/>
      <c r="BX112" s="880"/>
      <c r="BY112" s="880"/>
      <c r="BZ112" s="880"/>
      <c r="CA112" s="880" t="s">
        <v>425</v>
      </c>
      <c r="CB112" s="880"/>
      <c r="CC112" s="880"/>
      <c r="CD112" s="880"/>
      <c r="CE112" s="880"/>
      <c r="CF112" s="968" t="s">
        <v>425</v>
      </c>
      <c r="CG112" s="969"/>
      <c r="CH112" s="969"/>
      <c r="CI112" s="969"/>
      <c r="CJ112" s="969"/>
      <c r="CK112" s="1024"/>
      <c r="CL112" s="911"/>
      <c r="CM112" s="914" t="s">
        <v>432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879" t="s">
        <v>425</v>
      </c>
      <c r="DH112" s="880"/>
      <c r="DI112" s="880"/>
      <c r="DJ112" s="880"/>
      <c r="DK112" s="880"/>
      <c r="DL112" s="880" t="s">
        <v>425</v>
      </c>
      <c r="DM112" s="880"/>
      <c r="DN112" s="880"/>
      <c r="DO112" s="880"/>
      <c r="DP112" s="880"/>
      <c r="DQ112" s="880" t="s">
        <v>423</v>
      </c>
      <c r="DR112" s="880"/>
      <c r="DS112" s="880"/>
      <c r="DT112" s="880"/>
      <c r="DU112" s="880"/>
      <c r="DV112" s="886" t="s">
        <v>425</v>
      </c>
      <c r="DW112" s="886"/>
      <c r="DX112" s="886"/>
      <c r="DY112" s="886"/>
      <c r="DZ112" s="887"/>
    </row>
    <row r="113" spans="1:130" s="226" customFormat="1" ht="26.25" customHeight="1" x14ac:dyDescent="0.15">
      <c r="A113" s="1011"/>
      <c r="B113" s="1012"/>
      <c r="C113" s="840" t="s">
        <v>433</v>
      </c>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1"/>
      <c r="AA113" s="1015" t="s">
        <v>425</v>
      </c>
      <c r="AB113" s="1016"/>
      <c r="AC113" s="1016"/>
      <c r="AD113" s="1016"/>
      <c r="AE113" s="1017"/>
      <c r="AF113" s="1018" t="s">
        <v>425</v>
      </c>
      <c r="AG113" s="1016"/>
      <c r="AH113" s="1016"/>
      <c r="AI113" s="1016"/>
      <c r="AJ113" s="1017"/>
      <c r="AK113" s="1018" t="s">
        <v>424</v>
      </c>
      <c r="AL113" s="1016"/>
      <c r="AM113" s="1016"/>
      <c r="AN113" s="1016"/>
      <c r="AO113" s="1017"/>
      <c r="AP113" s="1019" t="s">
        <v>425</v>
      </c>
      <c r="AQ113" s="1020"/>
      <c r="AR113" s="1020"/>
      <c r="AS113" s="1020"/>
      <c r="AT113" s="1021"/>
      <c r="AU113" s="1029"/>
      <c r="AV113" s="1030"/>
      <c r="AW113" s="1030"/>
      <c r="AX113" s="1030"/>
      <c r="AY113" s="1030"/>
      <c r="AZ113" s="907" t="s">
        <v>434</v>
      </c>
      <c r="BA113" s="840"/>
      <c r="BB113" s="840"/>
      <c r="BC113" s="840"/>
      <c r="BD113" s="840"/>
      <c r="BE113" s="840"/>
      <c r="BF113" s="840"/>
      <c r="BG113" s="840"/>
      <c r="BH113" s="840"/>
      <c r="BI113" s="840"/>
      <c r="BJ113" s="840"/>
      <c r="BK113" s="840"/>
      <c r="BL113" s="840"/>
      <c r="BM113" s="840"/>
      <c r="BN113" s="840"/>
      <c r="BO113" s="840"/>
      <c r="BP113" s="841"/>
      <c r="BQ113" s="879">
        <v>1783852</v>
      </c>
      <c r="BR113" s="880"/>
      <c r="BS113" s="880"/>
      <c r="BT113" s="880"/>
      <c r="BU113" s="880"/>
      <c r="BV113" s="880">
        <v>1911217</v>
      </c>
      <c r="BW113" s="880"/>
      <c r="BX113" s="880"/>
      <c r="BY113" s="880"/>
      <c r="BZ113" s="880"/>
      <c r="CA113" s="880">
        <v>2266040</v>
      </c>
      <c r="CB113" s="880"/>
      <c r="CC113" s="880"/>
      <c r="CD113" s="880"/>
      <c r="CE113" s="880"/>
      <c r="CF113" s="968">
        <v>1.5</v>
      </c>
      <c r="CG113" s="969"/>
      <c r="CH113" s="969"/>
      <c r="CI113" s="969"/>
      <c r="CJ113" s="969"/>
      <c r="CK113" s="1024"/>
      <c r="CL113" s="911"/>
      <c r="CM113" s="914" t="s">
        <v>435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869" t="s">
        <v>425</v>
      </c>
      <c r="DH113" s="870"/>
      <c r="DI113" s="870"/>
      <c r="DJ113" s="870"/>
      <c r="DK113" s="871"/>
      <c r="DL113" s="872" t="s">
        <v>423</v>
      </c>
      <c r="DM113" s="870"/>
      <c r="DN113" s="870"/>
      <c r="DO113" s="870"/>
      <c r="DP113" s="871"/>
      <c r="DQ113" s="872" t="s">
        <v>423</v>
      </c>
      <c r="DR113" s="870"/>
      <c r="DS113" s="870"/>
      <c r="DT113" s="870"/>
      <c r="DU113" s="871"/>
      <c r="DV113" s="917" t="s">
        <v>425</v>
      </c>
      <c r="DW113" s="918"/>
      <c r="DX113" s="918"/>
      <c r="DY113" s="918"/>
      <c r="DZ113" s="919"/>
    </row>
    <row r="114" spans="1:130" s="226" customFormat="1" ht="26.25" customHeight="1" x14ac:dyDescent="0.15">
      <c r="A114" s="1011"/>
      <c r="B114" s="1012"/>
      <c r="C114" s="840" t="s">
        <v>436</v>
      </c>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1"/>
      <c r="AA114" s="869">
        <v>328324</v>
      </c>
      <c r="AB114" s="870"/>
      <c r="AC114" s="870"/>
      <c r="AD114" s="870"/>
      <c r="AE114" s="871"/>
      <c r="AF114" s="872">
        <v>193524</v>
      </c>
      <c r="AG114" s="870"/>
      <c r="AH114" s="870"/>
      <c r="AI114" s="870"/>
      <c r="AJ114" s="871"/>
      <c r="AK114" s="872">
        <v>164576</v>
      </c>
      <c r="AL114" s="870"/>
      <c r="AM114" s="870"/>
      <c r="AN114" s="870"/>
      <c r="AO114" s="871"/>
      <c r="AP114" s="917">
        <v>0.1</v>
      </c>
      <c r="AQ114" s="918"/>
      <c r="AR114" s="918"/>
      <c r="AS114" s="918"/>
      <c r="AT114" s="919"/>
      <c r="AU114" s="1029"/>
      <c r="AV114" s="1030"/>
      <c r="AW114" s="1030"/>
      <c r="AX114" s="1030"/>
      <c r="AY114" s="1030"/>
      <c r="AZ114" s="907" t="s">
        <v>437</v>
      </c>
      <c r="BA114" s="840"/>
      <c r="BB114" s="840"/>
      <c r="BC114" s="840"/>
      <c r="BD114" s="840"/>
      <c r="BE114" s="840"/>
      <c r="BF114" s="840"/>
      <c r="BG114" s="840"/>
      <c r="BH114" s="840"/>
      <c r="BI114" s="840"/>
      <c r="BJ114" s="840"/>
      <c r="BK114" s="840"/>
      <c r="BL114" s="840"/>
      <c r="BM114" s="840"/>
      <c r="BN114" s="840"/>
      <c r="BO114" s="840"/>
      <c r="BP114" s="841"/>
      <c r="BQ114" s="879">
        <v>27503242</v>
      </c>
      <c r="BR114" s="880"/>
      <c r="BS114" s="880"/>
      <c r="BT114" s="880"/>
      <c r="BU114" s="880"/>
      <c r="BV114" s="880">
        <v>27288294</v>
      </c>
      <c r="BW114" s="880"/>
      <c r="BX114" s="880"/>
      <c r="BY114" s="880"/>
      <c r="BZ114" s="880"/>
      <c r="CA114" s="880">
        <v>25856218</v>
      </c>
      <c r="CB114" s="880"/>
      <c r="CC114" s="880"/>
      <c r="CD114" s="880"/>
      <c r="CE114" s="880"/>
      <c r="CF114" s="968">
        <v>17.100000000000001</v>
      </c>
      <c r="CG114" s="969"/>
      <c r="CH114" s="969"/>
      <c r="CI114" s="969"/>
      <c r="CJ114" s="969"/>
      <c r="CK114" s="1024"/>
      <c r="CL114" s="911"/>
      <c r="CM114" s="914" t="s">
        <v>438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869" t="s">
        <v>423</v>
      </c>
      <c r="DH114" s="870"/>
      <c r="DI114" s="870"/>
      <c r="DJ114" s="870"/>
      <c r="DK114" s="871"/>
      <c r="DL114" s="872" t="s">
        <v>423</v>
      </c>
      <c r="DM114" s="870"/>
      <c r="DN114" s="870"/>
      <c r="DO114" s="870"/>
      <c r="DP114" s="871"/>
      <c r="DQ114" s="872" t="s">
        <v>425</v>
      </c>
      <c r="DR114" s="870"/>
      <c r="DS114" s="870"/>
      <c r="DT114" s="870"/>
      <c r="DU114" s="871"/>
      <c r="DV114" s="917" t="s">
        <v>423</v>
      </c>
      <c r="DW114" s="918"/>
      <c r="DX114" s="918"/>
      <c r="DY114" s="918"/>
      <c r="DZ114" s="919"/>
    </row>
    <row r="115" spans="1:130" s="226" customFormat="1" ht="26.25" customHeight="1" x14ac:dyDescent="0.15">
      <c r="A115" s="1011"/>
      <c r="B115" s="1012"/>
      <c r="C115" s="840" t="s">
        <v>439</v>
      </c>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1"/>
      <c r="AA115" s="1015">
        <v>4707840</v>
      </c>
      <c r="AB115" s="1016"/>
      <c r="AC115" s="1016"/>
      <c r="AD115" s="1016"/>
      <c r="AE115" s="1017"/>
      <c r="AF115" s="1018">
        <v>451107</v>
      </c>
      <c r="AG115" s="1016"/>
      <c r="AH115" s="1016"/>
      <c r="AI115" s="1016"/>
      <c r="AJ115" s="1017"/>
      <c r="AK115" s="1018">
        <v>616919</v>
      </c>
      <c r="AL115" s="1016"/>
      <c r="AM115" s="1016"/>
      <c r="AN115" s="1016"/>
      <c r="AO115" s="1017"/>
      <c r="AP115" s="1019">
        <v>0.4</v>
      </c>
      <c r="AQ115" s="1020"/>
      <c r="AR115" s="1020"/>
      <c r="AS115" s="1020"/>
      <c r="AT115" s="1021"/>
      <c r="AU115" s="1029"/>
      <c r="AV115" s="1030"/>
      <c r="AW115" s="1030"/>
      <c r="AX115" s="1030"/>
      <c r="AY115" s="1030"/>
      <c r="AZ115" s="907" t="s">
        <v>440</v>
      </c>
      <c r="BA115" s="840"/>
      <c r="BB115" s="840"/>
      <c r="BC115" s="840"/>
      <c r="BD115" s="840"/>
      <c r="BE115" s="840"/>
      <c r="BF115" s="840"/>
      <c r="BG115" s="840"/>
      <c r="BH115" s="840"/>
      <c r="BI115" s="840"/>
      <c r="BJ115" s="840"/>
      <c r="BK115" s="840"/>
      <c r="BL115" s="840"/>
      <c r="BM115" s="840"/>
      <c r="BN115" s="840"/>
      <c r="BO115" s="840"/>
      <c r="BP115" s="841"/>
      <c r="BQ115" s="879">
        <v>118573</v>
      </c>
      <c r="BR115" s="880"/>
      <c r="BS115" s="880"/>
      <c r="BT115" s="880"/>
      <c r="BU115" s="880"/>
      <c r="BV115" s="880">
        <v>102258</v>
      </c>
      <c r="BW115" s="880"/>
      <c r="BX115" s="880"/>
      <c r="BY115" s="880"/>
      <c r="BZ115" s="880"/>
      <c r="CA115" s="880">
        <v>86288</v>
      </c>
      <c r="CB115" s="880"/>
      <c r="CC115" s="880"/>
      <c r="CD115" s="880"/>
      <c r="CE115" s="880"/>
      <c r="CF115" s="968">
        <v>0.1</v>
      </c>
      <c r="CG115" s="969"/>
      <c r="CH115" s="969"/>
      <c r="CI115" s="969"/>
      <c r="CJ115" s="969"/>
      <c r="CK115" s="1024"/>
      <c r="CL115" s="911"/>
      <c r="CM115" s="907" t="s">
        <v>441</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841"/>
      <c r="DG115" s="869">
        <v>3256777</v>
      </c>
      <c r="DH115" s="870"/>
      <c r="DI115" s="870"/>
      <c r="DJ115" s="870"/>
      <c r="DK115" s="871"/>
      <c r="DL115" s="872">
        <v>2982227</v>
      </c>
      <c r="DM115" s="870"/>
      <c r="DN115" s="870"/>
      <c r="DO115" s="870"/>
      <c r="DP115" s="871"/>
      <c r="DQ115" s="872">
        <v>2623056</v>
      </c>
      <c r="DR115" s="870"/>
      <c r="DS115" s="870"/>
      <c r="DT115" s="870"/>
      <c r="DU115" s="871"/>
      <c r="DV115" s="917">
        <v>1.7</v>
      </c>
      <c r="DW115" s="918"/>
      <c r="DX115" s="918"/>
      <c r="DY115" s="918"/>
      <c r="DZ115" s="919"/>
    </row>
    <row r="116" spans="1:130" s="226" customFormat="1" ht="26.25" customHeight="1" x14ac:dyDescent="0.15">
      <c r="A116" s="1013"/>
      <c r="B116" s="1014"/>
      <c r="C116" s="973" t="s">
        <v>442</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869" t="s">
        <v>423</v>
      </c>
      <c r="AB116" s="870"/>
      <c r="AC116" s="870"/>
      <c r="AD116" s="870"/>
      <c r="AE116" s="871"/>
      <c r="AF116" s="872" t="s">
        <v>425</v>
      </c>
      <c r="AG116" s="870"/>
      <c r="AH116" s="870"/>
      <c r="AI116" s="870"/>
      <c r="AJ116" s="871"/>
      <c r="AK116" s="872" t="s">
        <v>425</v>
      </c>
      <c r="AL116" s="870"/>
      <c r="AM116" s="870"/>
      <c r="AN116" s="870"/>
      <c r="AO116" s="871"/>
      <c r="AP116" s="917" t="s">
        <v>423</v>
      </c>
      <c r="AQ116" s="918"/>
      <c r="AR116" s="918"/>
      <c r="AS116" s="918"/>
      <c r="AT116" s="919"/>
      <c r="AU116" s="1029"/>
      <c r="AV116" s="1030"/>
      <c r="AW116" s="1030"/>
      <c r="AX116" s="1030"/>
      <c r="AY116" s="1030"/>
      <c r="AZ116" s="956" t="s">
        <v>443</v>
      </c>
      <c r="BA116" s="957"/>
      <c r="BB116" s="957"/>
      <c r="BC116" s="957"/>
      <c r="BD116" s="957"/>
      <c r="BE116" s="957"/>
      <c r="BF116" s="957"/>
      <c r="BG116" s="957"/>
      <c r="BH116" s="957"/>
      <c r="BI116" s="957"/>
      <c r="BJ116" s="957"/>
      <c r="BK116" s="957"/>
      <c r="BL116" s="957"/>
      <c r="BM116" s="957"/>
      <c r="BN116" s="957"/>
      <c r="BO116" s="957"/>
      <c r="BP116" s="958"/>
      <c r="BQ116" s="879" t="s">
        <v>425</v>
      </c>
      <c r="BR116" s="880"/>
      <c r="BS116" s="880"/>
      <c r="BT116" s="880"/>
      <c r="BU116" s="880"/>
      <c r="BV116" s="880" t="s">
        <v>425</v>
      </c>
      <c r="BW116" s="880"/>
      <c r="BX116" s="880"/>
      <c r="BY116" s="880"/>
      <c r="BZ116" s="880"/>
      <c r="CA116" s="880" t="s">
        <v>425</v>
      </c>
      <c r="CB116" s="880"/>
      <c r="CC116" s="880"/>
      <c r="CD116" s="880"/>
      <c r="CE116" s="880"/>
      <c r="CF116" s="968" t="s">
        <v>425</v>
      </c>
      <c r="CG116" s="969"/>
      <c r="CH116" s="969"/>
      <c r="CI116" s="969"/>
      <c r="CJ116" s="969"/>
      <c r="CK116" s="1024"/>
      <c r="CL116" s="911"/>
      <c r="CM116" s="914" t="s">
        <v>444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869">
        <v>641161</v>
      </c>
      <c r="DH116" s="870"/>
      <c r="DI116" s="870"/>
      <c r="DJ116" s="870"/>
      <c r="DK116" s="871"/>
      <c r="DL116" s="872">
        <v>518782</v>
      </c>
      <c r="DM116" s="870"/>
      <c r="DN116" s="870"/>
      <c r="DO116" s="870"/>
      <c r="DP116" s="871"/>
      <c r="DQ116" s="872">
        <v>402003</v>
      </c>
      <c r="DR116" s="870"/>
      <c r="DS116" s="870"/>
      <c r="DT116" s="870"/>
      <c r="DU116" s="871"/>
      <c r="DV116" s="917">
        <v>0.3</v>
      </c>
      <c r="DW116" s="918"/>
      <c r="DX116" s="918"/>
      <c r="DY116" s="918"/>
      <c r="DZ116" s="919"/>
    </row>
    <row r="117" spans="1:130" s="226" customFormat="1" ht="26.25" customHeight="1" x14ac:dyDescent="0.15">
      <c r="A117" s="994" t="s">
        <v>182</v>
      </c>
      <c r="B117" s="995"/>
      <c r="C117" s="995"/>
      <c r="D117" s="995"/>
      <c r="E117" s="995"/>
      <c r="F117" s="995"/>
      <c r="G117" s="995"/>
      <c r="H117" s="995"/>
      <c r="I117" s="995"/>
      <c r="J117" s="995"/>
      <c r="K117" s="995"/>
      <c r="L117" s="995"/>
      <c r="M117" s="995"/>
      <c r="N117" s="995"/>
      <c r="O117" s="995"/>
      <c r="P117" s="995"/>
      <c r="Q117" s="995"/>
      <c r="R117" s="995"/>
      <c r="S117" s="995"/>
      <c r="T117" s="995"/>
      <c r="U117" s="995"/>
      <c r="V117" s="995"/>
      <c r="W117" s="995"/>
      <c r="X117" s="995"/>
      <c r="Y117" s="970" t="s">
        <v>445</v>
      </c>
      <c r="Z117" s="996"/>
      <c r="AA117" s="1001">
        <v>11518249</v>
      </c>
      <c r="AB117" s="1002"/>
      <c r="AC117" s="1002"/>
      <c r="AD117" s="1002"/>
      <c r="AE117" s="1003"/>
      <c r="AF117" s="1004">
        <v>6321768</v>
      </c>
      <c r="AG117" s="1002"/>
      <c r="AH117" s="1002"/>
      <c r="AI117" s="1002"/>
      <c r="AJ117" s="1003"/>
      <c r="AK117" s="1004">
        <v>6204436</v>
      </c>
      <c r="AL117" s="1002"/>
      <c r="AM117" s="1002"/>
      <c r="AN117" s="1002"/>
      <c r="AO117" s="1003"/>
      <c r="AP117" s="1005"/>
      <c r="AQ117" s="1006"/>
      <c r="AR117" s="1006"/>
      <c r="AS117" s="1006"/>
      <c r="AT117" s="1007"/>
      <c r="AU117" s="1029"/>
      <c r="AV117" s="1030"/>
      <c r="AW117" s="1030"/>
      <c r="AX117" s="1030"/>
      <c r="AY117" s="1030"/>
      <c r="AZ117" s="956" t="s">
        <v>446</v>
      </c>
      <c r="BA117" s="957"/>
      <c r="BB117" s="957"/>
      <c r="BC117" s="957"/>
      <c r="BD117" s="957"/>
      <c r="BE117" s="957"/>
      <c r="BF117" s="957"/>
      <c r="BG117" s="957"/>
      <c r="BH117" s="957"/>
      <c r="BI117" s="957"/>
      <c r="BJ117" s="957"/>
      <c r="BK117" s="957"/>
      <c r="BL117" s="957"/>
      <c r="BM117" s="957"/>
      <c r="BN117" s="957"/>
      <c r="BO117" s="957"/>
      <c r="BP117" s="958"/>
      <c r="BQ117" s="879" t="s">
        <v>423</v>
      </c>
      <c r="BR117" s="880"/>
      <c r="BS117" s="880"/>
      <c r="BT117" s="880"/>
      <c r="BU117" s="880"/>
      <c r="BV117" s="880" t="s">
        <v>425</v>
      </c>
      <c r="BW117" s="880"/>
      <c r="BX117" s="880"/>
      <c r="BY117" s="880"/>
      <c r="BZ117" s="880"/>
      <c r="CA117" s="880" t="s">
        <v>425</v>
      </c>
      <c r="CB117" s="880"/>
      <c r="CC117" s="880"/>
      <c r="CD117" s="880"/>
      <c r="CE117" s="880"/>
      <c r="CF117" s="968" t="s">
        <v>424</v>
      </c>
      <c r="CG117" s="969"/>
      <c r="CH117" s="969"/>
      <c r="CI117" s="969"/>
      <c r="CJ117" s="969"/>
      <c r="CK117" s="1024"/>
      <c r="CL117" s="911"/>
      <c r="CM117" s="914" t="s">
        <v>447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869" t="s">
        <v>423</v>
      </c>
      <c r="DH117" s="870"/>
      <c r="DI117" s="870"/>
      <c r="DJ117" s="870"/>
      <c r="DK117" s="871"/>
      <c r="DL117" s="872" t="s">
        <v>425</v>
      </c>
      <c r="DM117" s="870"/>
      <c r="DN117" s="870"/>
      <c r="DO117" s="870"/>
      <c r="DP117" s="871"/>
      <c r="DQ117" s="872" t="s">
        <v>425</v>
      </c>
      <c r="DR117" s="870"/>
      <c r="DS117" s="870"/>
      <c r="DT117" s="870"/>
      <c r="DU117" s="871"/>
      <c r="DV117" s="917" t="s">
        <v>425</v>
      </c>
      <c r="DW117" s="918"/>
      <c r="DX117" s="918"/>
      <c r="DY117" s="918"/>
      <c r="DZ117" s="919"/>
    </row>
    <row r="118" spans="1:130" s="226" customFormat="1" ht="26.25" customHeight="1" x14ac:dyDescent="0.15">
      <c r="A118" s="994" t="s">
        <v>418</v>
      </c>
      <c r="B118" s="995"/>
      <c r="C118" s="995"/>
      <c r="D118" s="995"/>
      <c r="E118" s="995"/>
      <c r="F118" s="995"/>
      <c r="G118" s="995"/>
      <c r="H118" s="995"/>
      <c r="I118" s="995"/>
      <c r="J118" s="995"/>
      <c r="K118" s="995"/>
      <c r="L118" s="995"/>
      <c r="M118" s="995"/>
      <c r="N118" s="995"/>
      <c r="O118" s="995"/>
      <c r="P118" s="995"/>
      <c r="Q118" s="995"/>
      <c r="R118" s="995"/>
      <c r="S118" s="995"/>
      <c r="T118" s="995"/>
      <c r="U118" s="995"/>
      <c r="V118" s="995"/>
      <c r="W118" s="995"/>
      <c r="X118" s="995"/>
      <c r="Y118" s="995"/>
      <c r="Z118" s="996"/>
      <c r="AA118" s="997" t="s">
        <v>416</v>
      </c>
      <c r="AB118" s="995"/>
      <c r="AC118" s="995"/>
      <c r="AD118" s="995"/>
      <c r="AE118" s="996"/>
      <c r="AF118" s="997" t="s">
        <v>300</v>
      </c>
      <c r="AG118" s="995"/>
      <c r="AH118" s="995"/>
      <c r="AI118" s="995"/>
      <c r="AJ118" s="996"/>
      <c r="AK118" s="997" t="s">
        <v>299</v>
      </c>
      <c r="AL118" s="995"/>
      <c r="AM118" s="995"/>
      <c r="AN118" s="995"/>
      <c r="AO118" s="996"/>
      <c r="AP118" s="998" t="s">
        <v>417</v>
      </c>
      <c r="AQ118" s="999"/>
      <c r="AR118" s="999"/>
      <c r="AS118" s="999"/>
      <c r="AT118" s="1000"/>
      <c r="AU118" s="1029"/>
      <c r="AV118" s="1030"/>
      <c r="AW118" s="1030"/>
      <c r="AX118" s="1030"/>
      <c r="AY118" s="1030"/>
      <c r="AZ118" s="972" t="s">
        <v>448</v>
      </c>
      <c r="BA118" s="973"/>
      <c r="BB118" s="973"/>
      <c r="BC118" s="973"/>
      <c r="BD118" s="973"/>
      <c r="BE118" s="973"/>
      <c r="BF118" s="973"/>
      <c r="BG118" s="973"/>
      <c r="BH118" s="973"/>
      <c r="BI118" s="973"/>
      <c r="BJ118" s="973"/>
      <c r="BK118" s="973"/>
      <c r="BL118" s="973"/>
      <c r="BM118" s="973"/>
      <c r="BN118" s="973"/>
      <c r="BO118" s="973"/>
      <c r="BP118" s="974"/>
      <c r="BQ118" s="975" t="s">
        <v>424</v>
      </c>
      <c r="BR118" s="938"/>
      <c r="BS118" s="938"/>
      <c r="BT118" s="938"/>
      <c r="BU118" s="938"/>
      <c r="BV118" s="938" t="s">
        <v>423</v>
      </c>
      <c r="BW118" s="938"/>
      <c r="BX118" s="938"/>
      <c r="BY118" s="938"/>
      <c r="BZ118" s="938"/>
      <c r="CA118" s="938" t="s">
        <v>424</v>
      </c>
      <c r="CB118" s="938"/>
      <c r="CC118" s="938"/>
      <c r="CD118" s="938"/>
      <c r="CE118" s="938"/>
      <c r="CF118" s="968" t="s">
        <v>425</v>
      </c>
      <c r="CG118" s="969"/>
      <c r="CH118" s="969"/>
      <c r="CI118" s="969"/>
      <c r="CJ118" s="969"/>
      <c r="CK118" s="1024"/>
      <c r="CL118" s="911"/>
      <c r="CM118" s="914" t="s">
        <v>449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869" t="s">
        <v>425</v>
      </c>
      <c r="DH118" s="870"/>
      <c r="DI118" s="870"/>
      <c r="DJ118" s="870"/>
      <c r="DK118" s="871"/>
      <c r="DL118" s="872" t="s">
        <v>423</v>
      </c>
      <c r="DM118" s="870"/>
      <c r="DN118" s="870"/>
      <c r="DO118" s="870"/>
      <c r="DP118" s="871"/>
      <c r="DQ118" s="872" t="s">
        <v>423</v>
      </c>
      <c r="DR118" s="870"/>
      <c r="DS118" s="870"/>
      <c r="DT118" s="870"/>
      <c r="DU118" s="871"/>
      <c r="DV118" s="917" t="s">
        <v>425</v>
      </c>
      <c r="DW118" s="918"/>
      <c r="DX118" s="918"/>
      <c r="DY118" s="918"/>
      <c r="DZ118" s="919"/>
    </row>
    <row r="119" spans="1:130" s="226" customFormat="1" ht="26.25" customHeight="1" x14ac:dyDescent="0.15">
      <c r="A119" s="908" t="s">
        <v>421</v>
      </c>
      <c r="B119" s="909"/>
      <c r="C119" s="984" t="s">
        <v>422</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87" t="s">
        <v>425</v>
      </c>
      <c r="AB119" s="988"/>
      <c r="AC119" s="988"/>
      <c r="AD119" s="988"/>
      <c r="AE119" s="989"/>
      <c r="AF119" s="990" t="s">
        <v>423</v>
      </c>
      <c r="AG119" s="988"/>
      <c r="AH119" s="988"/>
      <c r="AI119" s="988"/>
      <c r="AJ119" s="989"/>
      <c r="AK119" s="990" t="s">
        <v>423</v>
      </c>
      <c r="AL119" s="988"/>
      <c r="AM119" s="988"/>
      <c r="AN119" s="988"/>
      <c r="AO119" s="989"/>
      <c r="AP119" s="991" t="s">
        <v>425</v>
      </c>
      <c r="AQ119" s="992"/>
      <c r="AR119" s="992"/>
      <c r="AS119" s="992"/>
      <c r="AT119" s="993"/>
      <c r="AU119" s="1031"/>
      <c r="AV119" s="1032"/>
      <c r="AW119" s="1032"/>
      <c r="AX119" s="1032"/>
      <c r="AY119" s="1032"/>
      <c r="AZ119" s="257" t="s">
        <v>182</v>
      </c>
      <c r="BA119" s="257"/>
      <c r="BB119" s="257"/>
      <c r="BC119" s="257"/>
      <c r="BD119" s="257"/>
      <c r="BE119" s="257"/>
      <c r="BF119" s="257"/>
      <c r="BG119" s="257"/>
      <c r="BH119" s="257"/>
      <c r="BI119" s="257"/>
      <c r="BJ119" s="257"/>
      <c r="BK119" s="257"/>
      <c r="BL119" s="257"/>
      <c r="BM119" s="257"/>
      <c r="BN119" s="257"/>
      <c r="BO119" s="970" t="s">
        <v>450</v>
      </c>
      <c r="BP119" s="971"/>
      <c r="BQ119" s="975">
        <v>84150337</v>
      </c>
      <c r="BR119" s="938"/>
      <c r="BS119" s="938"/>
      <c r="BT119" s="938"/>
      <c r="BU119" s="938"/>
      <c r="BV119" s="938">
        <v>80001047</v>
      </c>
      <c r="BW119" s="938"/>
      <c r="BX119" s="938"/>
      <c r="BY119" s="938"/>
      <c r="BZ119" s="938"/>
      <c r="CA119" s="938">
        <v>74539125</v>
      </c>
      <c r="CB119" s="938"/>
      <c r="CC119" s="938"/>
      <c r="CD119" s="938"/>
      <c r="CE119" s="938"/>
      <c r="CF119" s="836"/>
      <c r="CG119" s="837"/>
      <c r="CH119" s="837"/>
      <c r="CI119" s="837"/>
      <c r="CJ119" s="927"/>
      <c r="CK119" s="1025"/>
      <c r="CL119" s="913"/>
      <c r="CM119" s="931" t="s">
        <v>451</v>
      </c>
      <c r="CN119" s="932"/>
      <c r="CO119" s="932"/>
      <c r="CP119" s="932"/>
      <c r="CQ119" s="932"/>
      <c r="CR119" s="932"/>
      <c r="CS119" s="932"/>
      <c r="CT119" s="932"/>
      <c r="CU119" s="932"/>
      <c r="CV119" s="932"/>
      <c r="CW119" s="932"/>
      <c r="CX119" s="932"/>
      <c r="CY119" s="932"/>
      <c r="CZ119" s="932"/>
      <c r="DA119" s="932"/>
      <c r="DB119" s="932"/>
      <c r="DC119" s="932"/>
      <c r="DD119" s="932"/>
      <c r="DE119" s="932"/>
      <c r="DF119" s="933"/>
      <c r="DG119" s="852">
        <v>2012117</v>
      </c>
      <c r="DH119" s="853"/>
      <c r="DI119" s="853"/>
      <c r="DJ119" s="853"/>
      <c r="DK119" s="854"/>
      <c r="DL119" s="855">
        <v>1869096</v>
      </c>
      <c r="DM119" s="853"/>
      <c r="DN119" s="853"/>
      <c r="DO119" s="853"/>
      <c r="DP119" s="854"/>
      <c r="DQ119" s="855">
        <v>1699155</v>
      </c>
      <c r="DR119" s="853"/>
      <c r="DS119" s="853"/>
      <c r="DT119" s="853"/>
      <c r="DU119" s="854"/>
      <c r="DV119" s="941">
        <v>1.1000000000000001</v>
      </c>
      <c r="DW119" s="942"/>
      <c r="DX119" s="942"/>
      <c r="DY119" s="942"/>
      <c r="DZ119" s="943"/>
    </row>
    <row r="120" spans="1:130" s="226" customFormat="1" ht="26.25" customHeight="1" x14ac:dyDescent="0.15">
      <c r="A120" s="910"/>
      <c r="B120" s="911"/>
      <c r="C120" s="914" t="s">
        <v>428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869" t="s">
        <v>425</v>
      </c>
      <c r="AB120" s="870"/>
      <c r="AC120" s="870"/>
      <c r="AD120" s="870"/>
      <c r="AE120" s="871"/>
      <c r="AF120" s="872" t="s">
        <v>424</v>
      </c>
      <c r="AG120" s="870"/>
      <c r="AH120" s="870"/>
      <c r="AI120" s="870"/>
      <c r="AJ120" s="871"/>
      <c r="AK120" s="872" t="s">
        <v>425</v>
      </c>
      <c r="AL120" s="870"/>
      <c r="AM120" s="870"/>
      <c r="AN120" s="870"/>
      <c r="AO120" s="871"/>
      <c r="AP120" s="917" t="s">
        <v>424</v>
      </c>
      <c r="AQ120" s="918"/>
      <c r="AR120" s="918"/>
      <c r="AS120" s="918"/>
      <c r="AT120" s="919"/>
      <c r="AU120" s="976" t="s">
        <v>452</v>
      </c>
      <c r="AV120" s="977"/>
      <c r="AW120" s="977"/>
      <c r="AX120" s="977"/>
      <c r="AY120" s="978"/>
      <c r="AZ120" s="953" t="s">
        <v>453</v>
      </c>
      <c r="BA120" s="900"/>
      <c r="BB120" s="900"/>
      <c r="BC120" s="900"/>
      <c r="BD120" s="900"/>
      <c r="BE120" s="900"/>
      <c r="BF120" s="900"/>
      <c r="BG120" s="900"/>
      <c r="BH120" s="900"/>
      <c r="BI120" s="900"/>
      <c r="BJ120" s="900"/>
      <c r="BK120" s="900"/>
      <c r="BL120" s="900"/>
      <c r="BM120" s="900"/>
      <c r="BN120" s="900"/>
      <c r="BO120" s="900"/>
      <c r="BP120" s="901"/>
      <c r="BQ120" s="954">
        <v>137383233</v>
      </c>
      <c r="BR120" s="935"/>
      <c r="BS120" s="935"/>
      <c r="BT120" s="935"/>
      <c r="BU120" s="935"/>
      <c r="BV120" s="935">
        <v>144411322</v>
      </c>
      <c r="BW120" s="935"/>
      <c r="BX120" s="935"/>
      <c r="BY120" s="935"/>
      <c r="BZ120" s="935"/>
      <c r="CA120" s="935">
        <v>157783934</v>
      </c>
      <c r="CB120" s="935"/>
      <c r="CC120" s="935"/>
      <c r="CD120" s="935"/>
      <c r="CE120" s="935"/>
      <c r="CF120" s="959">
        <v>104.4</v>
      </c>
      <c r="CG120" s="960"/>
      <c r="CH120" s="960"/>
      <c r="CI120" s="960"/>
      <c r="CJ120" s="960"/>
      <c r="CK120" s="961" t="s">
        <v>454</v>
      </c>
      <c r="CL120" s="945"/>
      <c r="CM120" s="945"/>
      <c r="CN120" s="945"/>
      <c r="CO120" s="946"/>
      <c r="CP120" s="965" t="s">
        <v>455</v>
      </c>
      <c r="CQ120" s="966"/>
      <c r="CR120" s="966"/>
      <c r="CS120" s="966"/>
      <c r="CT120" s="966"/>
      <c r="CU120" s="966"/>
      <c r="CV120" s="966"/>
      <c r="CW120" s="966"/>
      <c r="CX120" s="966"/>
      <c r="CY120" s="966"/>
      <c r="CZ120" s="966"/>
      <c r="DA120" s="966"/>
      <c r="DB120" s="966"/>
      <c r="DC120" s="966"/>
      <c r="DD120" s="966"/>
      <c r="DE120" s="966"/>
      <c r="DF120" s="967"/>
      <c r="DG120" s="954" t="s">
        <v>425</v>
      </c>
      <c r="DH120" s="935"/>
      <c r="DI120" s="935"/>
      <c r="DJ120" s="935"/>
      <c r="DK120" s="935"/>
      <c r="DL120" s="935" t="s">
        <v>424</v>
      </c>
      <c r="DM120" s="935"/>
      <c r="DN120" s="935"/>
      <c r="DO120" s="935"/>
      <c r="DP120" s="935"/>
      <c r="DQ120" s="935" t="s">
        <v>425</v>
      </c>
      <c r="DR120" s="935"/>
      <c r="DS120" s="935"/>
      <c r="DT120" s="935"/>
      <c r="DU120" s="935"/>
      <c r="DV120" s="936" t="s">
        <v>425</v>
      </c>
      <c r="DW120" s="936"/>
      <c r="DX120" s="936"/>
      <c r="DY120" s="936"/>
      <c r="DZ120" s="937"/>
    </row>
    <row r="121" spans="1:130" s="226" customFormat="1" ht="26.25" customHeight="1" x14ac:dyDescent="0.15">
      <c r="A121" s="910"/>
      <c r="B121" s="911"/>
      <c r="C121" s="956" t="s">
        <v>456</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869" t="s">
        <v>424</v>
      </c>
      <c r="AB121" s="870"/>
      <c r="AC121" s="870"/>
      <c r="AD121" s="870"/>
      <c r="AE121" s="871"/>
      <c r="AF121" s="872" t="s">
        <v>425</v>
      </c>
      <c r="AG121" s="870"/>
      <c r="AH121" s="870"/>
      <c r="AI121" s="870"/>
      <c r="AJ121" s="871"/>
      <c r="AK121" s="872" t="s">
        <v>425</v>
      </c>
      <c r="AL121" s="870"/>
      <c r="AM121" s="870"/>
      <c r="AN121" s="870"/>
      <c r="AO121" s="871"/>
      <c r="AP121" s="917" t="s">
        <v>424</v>
      </c>
      <c r="AQ121" s="918"/>
      <c r="AR121" s="918"/>
      <c r="AS121" s="918"/>
      <c r="AT121" s="919"/>
      <c r="AU121" s="979"/>
      <c r="AV121" s="980"/>
      <c r="AW121" s="980"/>
      <c r="AX121" s="980"/>
      <c r="AY121" s="981"/>
      <c r="AZ121" s="907" t="s">
        <v>457</v>
      </c>
      <c r="BA121" s="840"/>
      <c r="BB121" s="840"/>
      <c r="BC121" s="840"/>
      <c r="BD121" s="840"/>
      <c r="BE121" s="840"/>
      <c r="BF121" s="840"/>
      <c r="BG121" s="840"/>
      <c r="BH121" s="840"/>
      <c r="BI121" s="840"/>
      <c r="BJ121" s="840"/>
      <c r="BK121" s="840"/>
      <c r="BL121" s="840"/>
      <c r="BM121" s="840"/>
      <c r="BN121" s="840"/>
      <c r="BO121" s="840"/>
      <c r="BP121" s="841"/>
      <c r="BQ121" s="879">
        <v>3267177</v>
      </c>
      <c r="BR121" s="880"/>
      <c r="BS121" s="880"/>
      <c r="BT121" s="880"/>
      <c r="BU121" s="880"/>
      <c r="BV121" s="880">
        <v>2992627</v>
      </c>
      <c r="BW121" s="880"/>
      <c r="BX121" s="880"/>
      <c r="BY121" s="880"/>
      <c r="BZ121" s="880"/>
      <c r="CA121" s="880">
        <v>2630970</v>
      </c>
      <c r="CB121" s="880"/>
      <c r="CC121" s="880"/>
      <c r="CD121" s="880"/>
      <c r="CE121" s="880"/>
      <c r="CF121" s="968">
        <v>1.7</v>
      </c>
      <c r="CG121" s="969"/>
      <c r="CH121" s="969"/>
      <c r="CI121" s="969"/>
      <c r="CJ121" s="969"/>
      <c r="CK121" s="962"/>
      <c r="CL121" s="948"/>
      <c r="CM121" s="948"/>
      <c r="CN121" s="948"/>
      <c r="CO121" s="949"/>
      <c r="CP121" s="928" t="s">
        <v>458</v>
      </c>
      <c r="CQ121" s="929"/>
      <c r="CR121" s="929"/>
      <c r="CS121" s="929"/>
      <c r="CT121" s="929"/>
      <c r="CU121" s="929"/>
      <c r="CV121" s="929"/>
      <c r="CW121" s="929"/>
      <c r="CX121" s="929"/>
      <c r="CY121" s="929"/>
      <c r="CZ121" s="929"/>
      <c r="DA121" s="929"/>
      <c r="DB121" s="929"/>
      <c r="DC121" s="929"/>
      <c r="DD121" s="929"/>
      <c r="DE121" s="929"/>
      <c r="DF121" s="930"/>
      <c r="DG121" s="879" t="s">
        <v>425</v>
      </c>
      <c r="DH121" s="880"/>
      <c r="DI121" s="880"/>
      <c r="DJ121" s="880"/>
      <c r="DK121" s="880"/>
      <c r="DL121" s="880" t="s">
        <v>425</v>
      </c>
      <c r="DM121" s="880"/>
      <c r="DN121" s="880"/>
      <c r="DO121" s="880"/>
      <c r="DP121" s="880"/>
      <c r="DQ121" s="880" t="s">
        <v>425</v>
      </c>
      <c r="DR121" s="880"/>
      <c r="DS121" s="880"/>
      <c r="DT121" s="880"/>
      <c r="DU121" s="880"/>
      <c r="DV121" s="886" t="s">
        <v>424</v>
      </c>
      <c r="DW121" s="886"/>
      <c r="DX121" s="886"/>
      <c r="DY121" s="886"/>
      <c r="DZ121" s="887"/>
    </row>
    <row r="122" spans="1:130" s="226" customFormat="1" ht="26.25" customHeight="1" x14ac:dyDescent="0.15">
      <c r="A122" s="910"/>
      <c r="B122" s="911"/>
      <c r="C122" s="914" t="s">
        <v>438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869" t="s">
        <v>425</v>
      </c>
      <c r="AB122" s="870"/>
      <c r="AC122" s="870"/>
      <c r="AD122" s="870"/>
      <c r="AE122" s="871"/>
      <c r="AF122" s="872" t="s">
        <v>425</v>
      </c>
      <c r="AG122" s="870"/>
      <c r="AH122" s="870"/>
      <c r="AI122" s="870"/>
      <c r="AJ122" s="871"/>
      <c r="AK122" s="872" t="s">
        <v>423</v>
      </c>
      <c r="AL122" s="870"/>
      <c r="AM122" s="870"/>
      <c r="AN122" s="870"/>
      <c r="AO122" s="871"/>
      <c r="AP122" s="917" t="s">
        <v>425</v>
      </c>
      <c r="AQ122" s="918"/>
      <c r="AR122" s="918"/>
      <c r="AS122" s="918"/>
      <c r="AT122" s="919"/>
      <c r="AU122" s="979"/>
      <c r="AV122" s="980"/>
      <c r="AW122" s="980"/>
      <c r="AX122" s="980"/>
      <c r="AY122" s="981"/>
      <c r="AZ122" s="972" t="s">
        <v>459</v>
      </c>
      <c r="BA122" s="973"/>
      <c r="BB122" s="973"/>
      <c r="BC122" s="973"/>
      <c r="BD122" s="973"/>
      <c r="BE122" s="973"/>
      <c r="BF122" s="973"/>
      <c r="BG122" s="973"/>
      <c r="BH122" s="973"/>
      <c r="BI122" s="973"/>
      <c r="BJ122" s="973"/>
      <c r="BK122" s="973"/>
      <c r="BL122" s="973"/>
      <c r="BM122" s="973"/>
      <c r="BN122" s="973"/>
      <c r="BO122" s="973"/>
      <c r="BP122" s="974"/>
      <c r="BQ122" s="975">
        <v>129228767</v>
      </c>
      <c r="BR122" s="938"/>
      <c r="BS122" s="938"/>
      <c r="BT122" s="938"/>
      <c r="BU122" s="938"/>
      <c r="BV122" s="938">
        <v>118959487</v>
      </c>
      <c r="BW122" s="938"/>
      <c r="BX122" s="938"/>
      <c r="BY122" s="938"/>
      <c r="BZ122" s="938"/>
      <c r="CA122" s="938">
        <v>109190868</v>
      </c>
      <c r="CB122" s="938"/>
      <c r="CC122" s="938"/>
      <c r="CD122" s="938"/>
      <c r="CE122" s="938"/>
      <c r="CF122" s="939">
        <v>72.2</v>
      </c>
      <c r="CG122" s="940"/>
      <c r="CH122" s="940"/>
      <c r="CI122" s="940"/>
      <c r="CJ122" s="940"/>
      <c r="CK122" s="962"/>
      <c r="CL122" s="948"/>
      <c r="CM122" s="948"/>
      <c r="CN122" s="948"/>
      <c r="CO122" s="949"/>
      <c r="CP122" s="928" t="s">
        <v>460</v>
      </c>
      <c r="CQ122" s="929"/>
      <c r="CR122" s="929"/>
      <c r="CS122" s="929"/>
      <c r="CT122" s="929"/>
      <c r="CU122" s="929"/>
      <c r="CV122" s="929"/>
      <c r="CW122" s="929"/>
      <c r="CX122" s="929"/>
      <c r="CY122" s="929"/>
      <c r="CZ122" s="929"/>
      <c r="DA122" s="929"/>
      <c r="DB122" s="929"/>
      <c r="DC122" s="929"/>
      <c r="DD122" s="929"/>
      <c r="DE122" s="929"/>
      <c r="DF122" s="930"/>
      <c r="DG122" s="879" t="s">
        <v>425</v>
      </c>
      <c r="DH122" s="880"/>
      <c r="DI122" s="880"/>
      <c r="DJ122" s="880"/>
      <c r="DK122" s="880"/>
      <c r="DL122" s="880" t="s">
        <v>425</v>
      </c>
      <c r="DM122" s="880"/>
      <c r="DN122" s="880"/>
      <c r="DO122" s="880"/>
      <c r="DP122" s="880"/>
      <c r="DQ122" s="880" t="s">
        <v>423</v>
      </c>
      <c r="DR122" s="880"/>
      <c r="DS122" s="880"/>
      <c r="DT122" s="880"/>
      <c r="DU122" s="880"/>
      <c r="DV122" s="886" t="s">
        <v>425</v>
      </c>
      <c r="DW122" s="886"/>
      <c r="DX122" s="886"/>
      <c r="DY122" s="886"/>
      <c r="DZ122" s="887"/>
    </row>
    <row r="123" spans="1:130" s="226" customFormat="1" ht="26.25" customHeight="1" x14ac:dyDescent="0.15">
      <c r="A123" s="910"/>
      <c r="B123" s="911"/>
      <c r="C123" s="914" t="s">
        <v>444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869">
        <v>183591</v>
      </c>
      <c r="AB123" s="870"/>
      <c r="AC123" s="870"/>
      <c r="AD123" s="870"/>
      <c r="AE123" s="871"/>
      <c r="AF123" s="872">
        <v>122379</v>
      </c>
      <c r="AG123" s="870"/>
      <c r="AH123" s="870"/>
      <c r="AI123" s="870"/>
      <c r="AJ123" s="871"/>
      <c r="AK123" s="872">
        <v>116779</v>
      </c>
      <c r="AL123" s="870"/>
      <c r="AM123" s="870"/>
      <c r="AN123" s="870"/>
      <c r="AO123" s="871"/>
      <c r="AP123" s="917">
        <v>0.1</v>
      </c>
      <c r="AQ123" s="918"/>
      <c r="AR123" s="918"/>
      <c r="AS123" s="918"/>
      <c r="AT123" s="919"/>
      <c r="AU123" s="982"/>
      <c r="AV123" s="983"/>
      <c r="AW123" s="983"/>
      <c r="AX123" s="983"/>
      <c r="AY123" s="983"/>
      <c r="AZ123" s="257" t="s">
        <v>182</v>
      </c>
      <c r="BA123" s="257"/>
      <c r="BB123" s="257"/>
      <c r="BC123" s="257"/>
      <c r="BD123" s="257"/>
      <c r="BE123" s="257"/>
      <c r="BF123" s="257"/>
      <c r="BG123" s="257"/>
      <c r="BH123" s="257"/>
      <c r="BI123" s="257"/>
      <c r="BJ123" s="257"/>
      <c r="BK123" s="257"/>
      <c r="BL123" s="257"/>
      <c r="BM123" s="257"/>
      <c r="BN123" s="257"/>
      <c r="BO123" s="970" t="s">
        <v>461</v>
      </c>
      <c r="BP123" s="971"/>
      <c r="BQ123" s="925">
        <v>269879177</v>
      </c>
      <c r="BR123" s="926"/>
      <c r="BS123" s="926"/>
      <c r="BT123" s="926"/>
      <c r="BU123" s="926"/>
      <c r="BV123" s="926">
        <v>266363436</v>
      </c>
      <c r="BW123" s="926"/>
      <c r="BX123" s="926"/>
      <c r="BY123" s="926"/>
      <c r="BZ123" s="926"/>
      <c r="CA123" s="926">
        <v>269605772</v>
      </c>
      <c r="CB123" s="926"/>
      <c r="CC123" s="926"/>
      <c r="CD123" s="926"/>
      <c r="CE123" s="926"/>
      <c r="CF123" s="836"/>
      <c r="CG123" s="837"/>
      <c r="CH123" s="837"/>
      <c r="CI123" s="837"/>
      <c r="CJ123" s="927"/>
      <c r="CK123" s="962"/>
      <c r="CL123" s="948"/>
      <c r="CM123" s="948"/>
      <c r="CN123" s="948"/>
      <c r="CO123" s="949"/>
      <c r="CP123" s="928"/>
      <c r="CQ123" s="929"/>
      <c r="CR123" s="929"/>
      <c r="CS123" s="929"/>
      <c r="CT123" s="929"/>
      <c r="CU123" s="929"/>
      <c r="CV123" s="929"/>
      <c r="CW123" s="929"/>
      <c r="CX123" s="929"/>
      <c r="CY123" s="929"/>
      <c r="CZ123" s="929"/>
      <c r="DA123" s="929"/>
      <c r="DB123" s="929"/>
      <c r="DC123" s="929"/>
      <c r="DD123" s="929"/>
      <c r="DE123" s="929"/>
      <c r="DF123" s="930"/>
      <c r="DG123" s="869"/>
      <c r="DH123" s="870"/>
      <c r="DI123" s="870"/>
      <c r="DJ123" s="870"/>
      <c r="DK123" s="871"/>
      <c r="DL123" s="872"/>
      <c r="DM123" s="870"/>
      <c r="DN123" s="870"/>
      <c r="DO123" s="870"/>
      <c r="DP123" s="871"/>
      <c r="DQ123" s="872"/>
      <c r="DR123" s="870"/>
      <c r="DS123" s="870"/>
      <c r="DT123" s="870"/>
      <c r="DU123" s="871"/>
      <c r="DV123" s="917"/>
      <c r="DW123" s="918"/>
      <c r="DX123" s="918"/>
      <c r="DY123" s="918"/>
      <c r="DZ123" s="919"/>
    </row>
    <row r="124" spans="1:130" s="226" customFormat="1" ht="26.25" customHeight="1" thickBot="1" x14ac:dyDescent="0.2">
      <c r="A124" s="910"/>
      <c r="B124" s="911"/>
      <c r="C124" s="914" t="s">
        <v>447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869" t="s">
        <v>425</v>
      </c>
      <c r="AB124" s="870"/>
      <c r="AC124" s="870"/>
      <c r="AD124" s="870"/>
      <c r="AE124" s="871"/>
      <c r="AF124" s="872" t="s">
        <v>423</v>
      </c>
      <c r="AG124" s="870"/>
      <c r="AH124" s="870"/>
      <c r="AI124" s="870"/>
      <c r="AJ124" s="871"/>
      <c r="AK124" s="872" t="s">
        <v>425</v>
      </c>
      <c r="AL124" s="870"/>
      <c r="AM124" s="870"/>
      <c r="AN124" s="870"/>
      <c r="AO124" s="871"/>
      <c r="AP124" s="917" t="s">
        <v>425</v>
      </c>
      <c r="AQ124" s="918"/>
      <c r="AR124" s="918"/>
      <c r="AS124" s="918"/>
      <c r="AT124" s="919"/>
      <c r="AU124" s="920" t="s">
        <v>462</v>
      </c>
      <c r="AV124" s="921"/>
      <c r="AW124" s="921"/>
      <c r="AX124" s="921"/>
      <c r="AY124" s="921"/>
      <c r="AZ124" s="921"/>
      <c r="BA124" s="921"/>
      <c r="BB124" s="921"/>
      <c r="BC124" s="921"/>
      <c r="BD124" s="921"/>
      <c r="BE124" s="921"/>
      <c r="BF124" s="921"/>
      <c r="BG124" s="921"/>
      <c r="BH124" s="921"/>
      <c r="BI124" s="921"/>
      <c r="BJ124" s="921"/>
      <c r="BK124" s="921"/>
      <c r="BL124" s="921"/>
      <c r="BM124" s="921"/>
      <c r="BN124" s="921"/>
      <c r="BO124" s="921"/>
      <c r="BP124" s="922"/>
      <c r="BQ124" s="923" t="s">
        <v>425</v>
      </c>
      <c r="BR124" s="924"/>
      <c r="BS124" s="924"/>
      <c r="BT124" s="924"/>
      <c r="BU124" s="924"/>
      <c r="BV124" s="924" t="s">
        <v>425</v>
      </c>
      <c r="BW124" s="924"/>
      <c r="BX124" s="924"/>
      <c r="BY124" s="924"/>
      <c r="BZ124" s="924"/>
      <c r="CA124" s="924" t="s">
        <v>423</v>
      </c>
      <c r="CB124" s="924"/>
      <c r="CC124" s="924"/>
      <c r="CD124" s="924"/>
      <c r="CE124" s="924"/>
      <c r="CF124" s="814"/>
      <c r="CG124" s="815"/>
      <c r="CH124" s="815"/>
      <c r="CI124" s="815"/>
      <c r="CJ124" s="955"/>
      <c r="CK124" s="963"/>
      <c r="CL124" s="963"/>
      <c r="CM124" s="963"/>
      <c r="CN124" s="963"/>
      <c r="CO124" s="964"/>
      <c r="CP124" s="928" t="s">
        <v>463</v>
      </c>
      <c r="CQ124" s="929"/>
      <c r="CR124" s="929"/>
      <c r="CS124" s="929"/>
      <c r="CT124" s="929"/>
      <c r="CU124" s="929"/>
      <c r="CV124" s="929"/>
      <c r="CW124" s="929"/>
      <c r="CX124" s="929"/>
      <c r="CY124" s="929"/>
      <c r="CZ124" s="929"/>
      <c r="DA124" s="929"/>
      <c r="DB124" s="929"/>
      <c r="DC124" s="929"/>
      <c r="DD124" s="929"/>
      <c r="DE124" s="929"/>
      <c r="DF124" s="930"/>
      <c r="DG124" s="852" t="s">
        <v>423</v>
      </c>
      <c r="DH124" s="853"/>
      <c r="DI124" s="853"/>
      <c r="DJ124" s="853"/>
      <c r="DK124" s="854"/>
      <c r="DL124" s="855" t="s">
        <v>423</v>
      </c>
      <c r="DM124" s="853"/>
      <c r="DN124" s="853"/>
      <c r="DO124" s="853"/>
      <c r="DP124" s="854"/>
      <c r="DQ124" s="855" t="s">
        <v>425</v>
      </c>
      <c r="DR124" s="853"/>
      <c r="DS124" s="853"/>
      <c r="DT124" s="853"/>
      <c r="DU124" s="854"/>
      <c r="DV124" s="941" t="s">
        <v>423</v>
      </c>
      <c r="DW124" s="942"/>
      <c r="DX124" s="942"/>
      <c r="DY124" s="942"/>
      <c r="DZ124" s="943"/>
    </row>
    <row r="125" spans="1:130" s="226" customFormat="1" ht="26.25" customHeight="1" x14ac:dyDescent="0.15">
      <c r="A125" s="910"/>
      <c r="B125" s="911"/>
      <c r="C125" s="914" t="s">
        <v>449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869" t="s">
        <v>425</v>
      </c>
      <c r="AB125" s="870"/>
      <c r="AC125" s="870"/>
      <c r="AD125" s="870"/>
      <c r="AE125" s="871"/>
      <c r="AF125" s="872" t="s">
        <v>425</v>
      </c>
      <c r="AG125" s="870"/>
      <c r="AH125" s="870"/>
      <c r="AI125" s="870"/>
      <c r="AJ125" s="871"/>
      <c r="AK125" s="872" t="s">
        <v>425</v>
      </c>
      <c r="AL125" s="870"/>
      <c r="AM125" s="870"/>
      <c r="AN125" s="870"/>
      <c r="AO125" s="871"/>
      <c r="AP125" s="917" t="s">
        <v>423</v>
      </c>
      <c r="AQ125" s="918"/>
      <c r="AR125" s="918"/>
      <c r="AS125" s="918"/>
      <c r="AT125" s="91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44" t="s">
        <v>464</v>
      </c>
      <c r="CL125" s="945"/>
      <c r="CM125" s="945"/>
      <c r="CN125" s="945"/>
      <c r="CO125" s="946"/>
      <c r="CP125" s="953" t="s">
        <v>465</v>
      </c>
      <c r="CQ125" s="900"/>
      <c r="CR125" s="900"/>
      <c r="CS125" s="900"/>
      <c r="CT125" s="900"/>
      <c r="CU125" s="900"/>
      <c r="CV125" s="900"/>
      <c r="CW125" s="900"/>
      <c r="CX125" s="900"/>
      <c r="CY125" s="900"/>
      <c r="CZ125" s="900"/>
      <c r="DA125" s="900"/>
      <c r="DB125" s="900"/>
      <c r="DC125" s="900"/>
      <c r="DD125" s="900"/>
      <c r="DE125" s="900"/>
      <c r="DF125" s="901"/>
      <c r="DG125" s="954" t="s">
        <v>425</v>
      </c>
      <c r="DH125" s="935"/>
      <c r="DI125" s="935"/>
      <c r="DJ125" s="935"/>
      <c r="DK125" s="935"/>
      <c r="DL125" s="935" t="s">
        <v>423</v>
      </c>
      <c r="DM125" s="935"/>
      <c r="DN125" s="935"/>
      <c r="DO125" s="935"/>
      <c r="DP125" s="935"/>
      <c r="DQ125" s="935" t="s">
        <v>423</v>
      </c>
      <c r="DR125" s="935"/>
      <c r="DS125" s="935"/>
      <c r="DT125" s="935"/>
      <c r="DU125" s="935"/>
      <c r="DV125" s="936" t="s">
        <v>425</v>
      </c>
      <c r="DW125" s="936"/>
      <c r="DX125" s="936"/>
      <c r="DY125" s="936"/>
      <c r="DZ125" s="937"/>
    </row>
    <row r="126" spans="1:130" s="226" customFormat="1" ht="26.25" customHeight="1" thickBot="1" x14ac:dyDescent="0.2">
      <c r="A126" s="910"/>
      <c r="B126" s="911"/>
      <c r="C126" s="914" t="s">
        <v>451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869">
        <v>4524249</v>
      </c>
      <c r="AB126" s="870"/>
      <c r="AC126" s="870"/>
      <c r="AD126" s="870"/>
      <c r="AE126" s="871"/>
      <c r="AF126" s="872">
        <v>328728</v>
      </c>
      <c r="AG126" s="870"/>
      <c r="AH126" s="870"/>
      <c r="AI126" s="870"/>
      <c r="AJ126" s="871"/>
      <c r="AK126" s="872">
        <v>500140</v>
      </c>
      <c r="AL126" s="870"/>
      <c r="AM126" s="870"/>
      <c r="AN126" s="870"/>
      <c r="AO126" s="871"/>
      <c r="AP126" s="917">
        <v>0.3</v>
      </c>
      <c r="AQ126" s="918"/>
      <c r="AR126" s="918"/>
      <c r="AS126" s="918"/>
      <c r="AT126" s="91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47"/>
      <c r="CL126" s="948"/>
      <c r="CM126" s="948"/>
      <c r="CN126" s="948"/>
      <c r="CO126" s="949"/>
      <c r="CP126" s="907" t="s">
        <v>466</v>
      </c>
      <c r="CQ126" s="840"/>
      <c r="CR126" s="840"/>
      <c r="CS126" s="840"/>
      <c r="CT126" s="840"/>
      <c r="CU126" s="840"/>
      <c r="CV126" s="840"/>
      <c r="CW126" s="840"/>
      <c r="CX126" s="840"/>
      <c r="CY126" s="840"/>
      <c r="CZ126" s="840"/>
      <c r="DA126" s="840"/>
      <c r="DB126" s="840"/>
      <c r="DC126" s="840"/>
      <c r="DD126" s="840"/>
      <c r="DE126" s="840"/>
      <c r="DF126" s="841"/>
      <c r="DG126" s="879" t="s">
        <v>425</v>
      </c>
      <c r="DH126" s="880"/>
      <c r="DI126" s="880"/>
      <c r="DJ126" s="880"/>
      <c r="DK126" s="880"/>
      <c r="DL126" s="880" t="s">
        <v>423</v>
      </c>
      <c r="DM126" s="880"/>
      <c r="DN126" s="880"/>
      <c r="DO126" s="880"/>
      <c r="DP126" s="880"/>
      <c r="DQ126" s="880" t="s">
        <v>425</v>
      </c>
      <c r="DR126" s="880"/>
      <c r="DS126" s="880"/>
      <c r="DT126" s="880"/>
      <c r="DU126" s="880"/>
      <c r="DV126" s="886" t="s">
        <v>425</v>
      </c>
      <c r="DW126" s="886"/>
      <c r="DX126" s="886"/>
      <c r="DY126" s="886"/>
      <c r="DZ126" s="887"/>
    </row>
    <row r="127" spans="1:130" s="226" customFormat="1" ht="26.25" customHeight="1" x14ac:dyDescent="0.15">
      <c r="A127" s="912"/>
      <c r="B127" s="913"/>
      <c r="C127" s="931" t="s">
        <v>467</v>
      </c>
      <c r="D127" s="932"/>
      <c r="E127" s="932"/>
      <c r="F127" s="932"/>
      <c r="G127" s="932"/>
      <c r="H127" s="932"/>
      <c r="I127" s="932"/>
      <c r="J127" s="932"/>
      <c r="K127" s="932"/>
      <c r="L127" s="932"/>
      <c r="M127" s="932"/>
      <c r="N127" s="932"/>
      <c r="O127" s="932"/>
      <c r="P127" s="932"/>
      <c r="Q127" s="932"/>
      <c r="R127" s="932"/>
      <c r="S127" s="932"/>
      <c r="T127" s="932"/>
      <c r="U127" s="932"/>
      <c r="V127" s="932"/>
      <c r="W127" s="932"/>
      <c r="X127" s="932"/>
      <c r="Y127" s="932"/>
      <c r="Z127" s="933"/>
      <c r="AA127" s="869" t="s">
        <v>423</v>
      </c>
      <c r="AB127" s="870"/>
      <c r="AC127" s="870"/>
      <c r="AD127" s="870"/>
      <c r="AE127" s="871"/>
      <c r="AF127" s="872" t="s">
        <v>425</v>
      </c>
      <c r="AG127" s="870"/>
      <c r="AH127" s="870"/>
      <c r="AI127" s="870"/>
      <c r="AJ127" s="871"/>
      <c r="AK127" s="872" t="s">
        <v>425</v>
      </c>
      <c r="AL127" s="870"/>
      <c r="AM127" s="870"/>
      <c r="AN127" s="870"/>
      <c r="AO127" s="871"/>
      <c r="AP127" s="917" t="s">
        <v>425</v>
      </c>
      <c r="AQ127" s="918"/>
      <c r="AR127" s="918"/>
      <c r="AS127" s="918"/>
      <c r="AT127" s="919"/>
      <c r="AU127" s="262"/>
      <c r="AV127" s="262"/>
      <c r="AW127" s="262"/>
      <c r="AX127" s="934" t="s">
        <v>468</v>
      </c>
      <c r="AY127" s="904"/>
      <c r="AZ127" s="904"/>
      <c r="BA127" s="904"/>
      <c r="BB127" s="904"/>
      <c r="BC127" s="904"/>
      <c r="BD127" s="904"/>
      <c r="BE127" s="905"/>
      <c r="BF127" s="903" t="s">
        <v>469</v>
      </c>
      <c r="BG127" s="904"/>
      <c r="BH127" s="904"/>
      <c r="BI127" s="904"/>
      <c r="BJ127" s="904"/>
      <c r="BK127" s="904"/>
      <c r="BL127" s="905"/>
      <c r="BM127" s="903" t="s">
        <v>470</v>
      </c>
      <c r="BN127" s="904"/>
      <c r="BO127" s="904"/>
      <c r="BP127" s="904"/>
      <c r="BQ127" s="904"/>
      <c r="BR127" s="904"/>
      <c r="BS127" s="905"/>
      <c r="BT127" s="903" t="s">
        <v>471</v>
      </c>
      <c r="BU127" s="904"/>
      <c r="BV127" s="904"/>
      <c r="BW127" s="904"/>
      <c r="BX127" s="904"/>
      <c r="BY127" s="904"/>
      <c r="BZ127" s="906"/>
      <c r="CA127" s="262"/>
      <c r="CB127" s="262"/>
      <c r="CC127" s="262"/>
      <c r="CD127" s="263"/>
      <c r="CE127" s="263"/>
      <c r="CF127" s="263"/>
      <c r="CG127" s="260"/>
      <c r="CH127" s="260"/>
      <c r="CI127" s="260"/>
      <c r="CJ127" s="261"/>
      <c r="CK127" s="947"/>
      <c r="CL127" s="948"/>
      <c r="CM127" s="948"/>
      <c r="CN127" s="948"/>
      <c r="CO127" s="949"/>
      <c r="CP127" s="907" t="s">
        <v>472</v>
      </c>
      <c r="CQ127" s="840"/>
      <c r="CR127" s="840"/>
      <c r="CS127" s="840"/>
      <c r="CT127" s="840"/>
      <c r="CU127" s="840"/>
      <c r="CV127" s="840"/>
      <c r="CW127" s="840"/>
      <c r="CX127" s="840"/>
      <c r="CY127" s="840"/>
      <c r="CZ127" s="840"/>
      <c r="DA127" s="840"/>
      <c r="DB127" s="840"/>
      <c r="DC127" s="840"/>
      <c r="DD127" s="840"/>
      <c r="DE127" s="840"/>
      <c r="DF127" s="841"/>
      <c r="DG127" s="879" t="s">
        <v>425</v>
      </c>
      <c r="DH127" s="880"/>
      <c r="DI127" s="880"/>
      <c r="DJ127" s="880"/>
      <c r="DK127" s="880"/>
      <c r="DL127" s="880" t="s">
        <v>423</v>
      </c>
      <c r="DM127" s="880"/>
      <c r="DN127" s="880"/>
      <c r="DO127" s="880"/>
      <c r="DP127" s="880"/>
      <c r="DQ127" s="880" t="s">
        <v>425</v>
      </c>
      <c r="DR127" s="880"/>
      <c r="DS127" s="880"/>
      <c r="DT127" s="880"/>
      <c r="DU127" s="880"/>
      <c r="DV127" s="886" t="s">
        <v>425</v>
      </c>
      <c r="DW127" s="886"/>
      <c r="DX127" s="886"/>
      <c r="DY127" s="886"/>
      <c r="DZ127" s="887"/>
    </row>
    <row r="128" spans="1:130" s="226" customFormat="1" ht="26.25" customHeight="1" thickBot="1" x14ac:dyDescent="0.2">
      <c r="A128" s="888" t="s">
        <v>473</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90" t="s">
        <v>474</v>
      </c>
      <c r="X128" s="890"/>
      <c r="Y128" s="890"/>
      <c r="Z128" s="891"/>
      <c r="AA128" s="892" t="s">
        <v>425</v>
      </c>
      <c r="AB128" s="893"/>
      <c r="AC128" s="893"/>
      <c r="AD128" s="893"/>
      <c r="AE128" s="894"/>
      <c r="AF128" s="895" t="s">
        <v>423</v>
      </c>
      <c r="AG128" s="893"/>
      <c r="AH128" s="893"/>
      <c r="AI128" s="893"/>
      <c r="AJ128" s="894"/>
      <c r="AK128" s="895" t="s">
        <v>423</v>
      </c>
      <c r="AL128" s="893"/>
      <c r="AM128" s="893"/>
      <c r="AN128" s="893"/>
      <c r="AO128" s="894"/>
      <c r="AP128" s="896"/>
      <c r="AQ128" s="897"/>
      <c r="AR128" s="897"/>
      <c r="AS128" s="897"/>
      <c r="AT128" s="898"/>
      <c r="AU128" s="262"/>
      <c r="AV128" s="262"/>
      <c r="AW128" s="262"/>
      <c r="AX128" s="899" t="s">
        <v>475</v>
      </c>
      <c r="AY128" s="900"/>
      <c r="AZ128" s="900"/>
      <c r="BA128" s="900"/>
      <c r="BB128" s="900"/>
      <c r="BC128" s="900"/>
      <c r="BD128" s="900"/>
      <c r="BE128" s="901"/>
      <c r="BF128" s="876" t="s">
        <v>423</v>
      </c>
      <c r="BG128" s="877"/>
      <c r="BH128" s="877"/>
      <c r="BI128" s="877"/>
      <c r="BJ128" s="877"/>
      <c r="BK128" s="877"/>
      <c r="BL128" s="902"/>
      <c r="BM128" s="876">
        <v>11.25</v>
      </c>
      <c r="BN128" s="877"/>
      <c r="BO128" s="877"/>
      <c r="BP128" s="877"/>
      <c r="BQ128" s="877"/>
      <c r="BR128" s="877"/>
      <c r="BS128" s="902"/>
      <c r="BT128" s="876">
        <v>20</v>
      </c>
      <c r="BU128" s="877"/>
      <c r="BV128" s="877"/>
      <c r="BW128" s="877"/>
      <c r="BX128" s="877"/>
      <c r="BY128" s="877"/>
      <c r="BZ128" s="878"/>
      <c r="CA128" s="263"/>
      <c r="CB128" s="263"/>
      <c r="CC128" s="263"/>
      <c r="CD128" s="263"/>
      <c r="CE128" s="263"/>
      <c r="CF128" s="263"/>
      <c r="CG128" s="260"/>
      <c r="CH128" s="260"/>
      <c r="CI128" s="260"/>
      <c r="CJ128" s="261"/>
      <c r="CK128" s="950"/>
      <c r="CL128" s="951"/>
      <c r="CM128" s="951"/>
      <c r="CN128" s="951"/>
      <c r="CO128" s="952"/>
      <c r="CP128" s="881" t="s">
        <v>476</v>
      </c>
      <c r="CQ128" s="818"/>
      <c r="CR128" s="818"/>
      <c r="CS128" s="818"/>
      <c r="CT128" s="818"/>
      <c r="CU128" s="818"/>
      <c r="CV128" s="818"/>
      <c r="CW128" s="818"/>
      <c r="CX128" s="818"/>
      <c r="CY128" s="818"/>
      <c r="CZ128" s="818"/>
      <c r="DA128" s="818"/>
      <c r="DB128" s="818"/>
      <c r="DC128" s="818"/>
      <c r="DD128" s="818"/>
      <c r="DE128" s="818"/>
      <c r="DF128" s="819"/>
      <c r="DG128" s="882">
        <v>118573</v>
      </c>
      <c r="DH128" s="883"/>
      <c r="DI128" s="883"/>
      <c r="DJ128" s="883"/>
      <c r="DK128" s="883"/>
      <c r="DL128" s="883">
        <v>102258</v>
      </c>
      <c r="DM128" s="883"/>
      <c r="DN128" s="883"/>
      <c r="DO128" s="883"/>
      <c r="DP128" s="883"/>
      <c r="DQ128" s="883">
        <v>86288</v>
      </c>
      <c r="DR128" s="883"/>
      <c r="DS128" s="883"/>
      <c r="DT128" s="883"/>
      <c r="DU128" s="883"/>
      <c r="DV128" s="884">
        <v>0.1</v>
      </c>
      <c r="DW128" s="884"/>
      <c r="DX128" s="884"/>
      <c r="DY128" s="884"/>
      <c r="DZ128" s="885"/>
    </row>
    <row r="129" spans="1:131" s="226" customFormat="1" ht="26.25" customHeight="1" x14ac:dyDescent="0.15">
      <c r="A129" s="864" t="s">
        <v>101</v>
      </c>
      <c r="B129" s="865"/>
      <c r="C129" s="865"/>
      <c r="D129" s="865"/>
      <c r="E129" s="865"/>
      <c r="F129" s="865"/>
      <c r="G129" s="865"/>
      <c r="H129" s="865"/>
      <c r="I129" s="865"/>
      <c r="J129" s="865"/>
      <c r="K129" s="865"/>
      <c r="L129" s="865"/>
      <c r="M129" s="865"/>
      <c r="N129" s="865"/>
      <c r="O129" s="865"/>
      <c r="P129" s="865"/>
      <c r="Q129" s="865"/>
      <c r="R129" s="865"/>
      <c r="S129" s="865"/>
      <c r="T129" s="865"/>
      <c r="U129" s="865"/>
      <c r="V129" s="865"/>
      <c r="W129" s="866" t="s">
        <v>477</v>
      </c>
      <c r="X129" s="867"/>
      <c r="Y129" s="867"/>
      <c r="Z129" s="868"/>
      <c r="AA129" s="869">
        <v>163076906</v>
      </c>
      <c r="AB129" s="870"/>
      <c r="AC129" s="870"/>
      <c r="AD129" s="870"/>
      <c r="AE129" s="871"/>
      <c r="AF129" s="872">
        <v>167046783</v>
      </c>
      <c r="AG129" s="870"/>
      <c r="AH129" s="870"/>
      <c r="AI129" s="870"/>
      <c r="AJ129" s="871"/>
      <c r="AK129" s="872">
        <v>162544489</v>
      </c>
      <c r="AL129" s="870"/>
      <c r="AM129" s="870"/>
      <c r="AN129" s="870"/>
      <c r="AO129" s="871"/>
      <c r="AP129" s="873"/>
      <c r="AQ129" s="874"/>
      <c r="AR129" s="874"/>
      <c r="AS129" s="874"/>
      <c r="AT129" s="875"/>
      <c r="AU129" s="264"/>
      <c r="AV129" s="264"/>
      <c r="AW129" s="264"/>
      <c r="AX129" s="839" t="s">
        <v>478</v>
      </c>
      <c r="AY129" s="840"/>
      <c r="AZ129" s="840"/>
      <c r="BA129" s="840"/>
      <c r="BB129" s="840"/>
      <c r="BC129" s="840"/>
      <c r="BD129" s="840"/>
      <c r="BE129" s="841"/>
      <c r="BF129" s="859" t="s">
        <v>479</v>
      </c>
      <c r="BG129" s="860"/>
      <c r="BH129" s="860"/>
      <c r="BI129" s="860"/>
      <c r="BJ129" s="860"/>
      <c r="BK129" s="860"/>
      <c r="BL129" s="861"/>
      <c r="BM129" s="859">
        <v>16.25</v>
      </c>
      <c r="BN129" s="860"/>
      <c r="BO129" s="860"/>
      <c r="BP129" s="860"/>
      <c r="BQ129" s="860"/>
      <c r="BR129" s="860"/>
      <c r="BS129" s="861"/>
      <c r="BT129" s="859">
        <v>30</v>
      </c>
      <c r="BU129" s="862"/>
      <c r="BV129" s="862"/>
      <c r="BW129" s="862"/>
      <c r="BX129" s="862"/>
      <c r="BY129" s="862"/>
      <c r="BZ129" s="86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64" t="s">
        <v>480</v>
      </c>
      <c r="B130" s="865"/>
      <c r="C130" s="865"/>
      <c r="D130" s="865"/>
      <c r="E130" s="865"/>
      <c r="F130" s="865"/>
      <c r="G130" s="865"/>
      <c r="H130" s="865"/>
      <c r="I130" s="865"/>
      <c r="J130" s="865"/>
      <c r="K130" s="865"/>
      <c r="L130" s="865"/>
      <c r="M130" s="865"/>
      <c r="N130" s="865"/>
      <c r="O130" s="865"/>
      <c r="P130" s="865"/>
      <c r="Q130" s="865"/>
      <c r="R130" s="865"/>
      <c r="S130" s="865"/>
      <c r="T130" s="865"/>
      <c r="U130" s="865"/>
      <c r="V130" s="865"/>
      <c r="W130" s="866" t="s">
        <v>481</v>
      </c>
      <c r="X130" s="867"/>
      <c r="Y130" s="867"/>
      <c r="Z130" s="868"/>
      <c r="AA130" s="869">
        <v>12246781</v>
      </c>
      <c r="AB130" s="870"/>
      <c r="AC130" s="870"/>
      <c r="AD130" s="870"/>
      <c r="AE130" s="871"/>
      <c r="AF130" s="872">
        <v>11738469</v>
      </c>
      <c r="AG130" s="870"/>
      <c r="AH130" s="870"/>
      <c r="AI130" s="870"/>
      <c r="AJ130" s="871"/>
      <c r="AK130" s="872">
        <v>11390567</v>
      </c>
      <c r="AL130" s="870"/>
      <c r="AM130" s="870"/>
      <c r="AN130" s="870"/>
      <c r="AO130" s="871"/>
      <c r="AP130" s="873"/>
      <c r="AQ130" s="874"/>
      <c r="AR130" s="874"/>
      <c r="AS130" s="874"/>
      <c r="AT130" s="875"/>
      <c r="AU130" s="264"/>
      <c r="AV130" s="264"/>
      <c r="AW130" s="264"/>
      <c r="AX130" s="839" t="s">
        <v>482</v>
      </c>
      <c r="AY130" s="840"/>
      <c r="AZ130" s="840"/>
      <c r="BA130" s="840"/>
      <c r="BB130" s="840"/>
      <c r="BC130" s="840"/>
      <c r="BD130" s="840"/>
      <c r="BE130" s="841"/>
      <c r="BF130" s="842">
        <v>-2.4</v>
      </c>
      <c r="BG130" s="843"/>
      <c r="BH130" s="843"/>
      <c r="BI130" s="843"/>
      <c r="BJ130" s="843"/>
      <c r="BK130" s="843"/>
      <c r="BL130" s="844"/>
      <c r="BM130" s="842">
        <v>25</v>
      </c>
      <c r="BN130" s="843"/>
      <c r="BO130" s="843"/>
      <c r="BP130" s="843"/>
      <c r="BQ130" s="843"/>
      <c r="BR130" s="843"/>
      <c r="BS130" s="844"/>
      <c r="BT130" s="842">
        <v>35</v>
      </c>
      <c r="BU130" s="845"/>
      <c r="BV130" s="845"/>
      <c r="BW130" s="845"/>
      <c r="BX130" s="845"/>
      <c r="BY130" s="845"/>
      <c r="BZ130" s="84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47"/>
      <c r="B131" s="848"/>
      <c r="C131" s="848"/>
      <c r="D131" s="848"/>
      <c r="E131" s="848"/>
      <c r="F131" s="848"/>
      <c r="G131" s="848"/>
      <c r="H131" s="848"/>
      <c r="I131" s="848"/>
      <c r="J131" s="848"/>
      <c r="K131" s="848"/>
      <c r="L131" s="848"/>
      <c r="M131" s="848"/>
      <c r="N131" s="848"/>
      <c r="O131" s="848"/>
      <c r="P131" s="848"/>
      <c r="Q131" s="848"/>
      <c r="R131" s="848"/>
      <c r="S131" s="848"/>
      <c r="T131" s="848"/>
      <c r="U131" s="848"/>
      <c r="V131" s="848"/>
      <c r="W131" s="849" t="s">
        <v>483</v>
      </c>
      <c r="X131" s="850"/>
      <c r="Y131" s="850"/>
      <c r="Z131" s="851"/>
      <c r="AA131" s="852">
        <v>150830125</v>
      </c>
      <c r="AB131" s="853"/>
      <c r="AC131" s="853"/>
      <c r="AD131" s="853"/>
      <c r="AE131" s="854"/>
      <c r="AF131" s="855">
        <v>155308314</v>
      </c>
      <c r="AG131" s="853"/>
      <c r="AH131" s="853"/>
      <c r="AI131" s="853"/>
      <c r="AJ131" s="854"/>
      <c r="AK131" s="855">
        <v>151153922</v>
      </c>
      <c r="AL131" s="853"/>
      <c r="AM131" s="853"/>
      <c r="AN131" s="853"/>
      <c r="AO131" s="854"/>
      <c r="AP131" s="856"/>
      <c r="AQ131" s="857"/>
      <c r="AR131" s="857"/>
      <c r="AS131" s="857"/>
      <c r="AT131" s="858"/>
      <c r="AU131" s="264"/>
      <c r="AV131" s="264"/>
      <c r="AW131" s="264"/>
      <c r="AX131" s="817" t="s">
        <v>484</v>
      </c>
      <c r="AY131" s="818"/>
      <c r="AZ131" s="818"/>
      <c r="BA131" s="818"/>
      <c r="BB131" s="818"/>
      <c r="BC131" s="818"/>
      <c r="BD131" s="818"/>
      <c r="BE131" s="819"/>
      <c r="BF131" s="820" t="s">
        <v>485</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826" t="s">
        <v>486</v>
      </c>
      <c r="B132" s="827"/>
      <c r="C132" s="827"/>
      <c r="D132" s="827"/>
      <c r="E132" s="827"/>
      <c r="F132" s="827"/>
      <c r="G132" s="827"/>
      <c r="H132" s="827"/>
      <c r="I132" s="827"/>
      <c r="J132" s="827"/>
      <c r="K132" s="827"/>
      <c r="L132" s="827"/>
      <c r="M132" s="827"/>
      <c r="N132" s="827"/>
      <c r="O132" s="827"/>
      <c r="P132" s="827"/>
      <c r="Q132" s="827"/>
      <c r="R132" s="827"/>
      <c r="S132" s="827"/>
      <c r="T132" s="827"/>
      <c r="U132" s="827"/>
      <c r="V132" s="830" t="s">
        <v>487</v>
      </c>
      <c r="W132" s="830"/>
      <c r="X132" s="830"/>
      <c r="Y132" s="830"/>
      <c r="Z132" s="831"/>
      <c r="AA132" s="832">
        <v>-0.48301491499999999</v>
      </c>
      <c r="AB132" s="833"/>
      <c r="AC132" s="833"/>
      <c r="AD132" s="833"/>
      <c r="AE132" s="834"/>
      <c r="AF132" s="835">
        <v>-3.487708327</v>
      </c>
      <c r="AG132" s="833"/>
      <c r="AH132" s="833"/>
      <c r="AI132" s="833"/>
      <c r="AJ132" s="834"/>
      <c r="AK132" s="835">
        <v>-3.4310264209999999</v>
      </c>
      <c r="AL132" s="833"/>
      <c r="AM132" s="833"/>
      <c r="AN132" s="833"/>
      <c r="AO132" s="834"/>
      <c r="AP132" s="836"/>
      <c r="AQ132" s="837"/>
      <c r="AR132" s="837"/>
      <c r="AS132" s="837"/>
      <c r="AT132" s="8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28"/>
      <c r="B133" s="829"/>
      <c r="C133" s="829"/>
      <c r="D133" s="829"/>
      <c r="E133" s="829"/>
      <c r="F133" s="829"/>
      <c r="G133" s="829"/>
      <c r="H133" s="829"/>
      <c r="I133" s="829"/>
      <c r="J133" s="829"/>
      <c r="K133" s="829"/>
      <c r="L133" s="829"/>
      <c r="M133" s="829"/>
      <c r="N133" s="829"/>
      <c r="O133" s="829"/>
      <c r="P133" s="829"/>
      <c r="Q133" s="829"/>
      <c r="R133" s="829"/>
      <c r="S133" s="829"/>
      <c r="T133" s="829"/>
      <c r="U133" s="829"/>
      <c r="V133" s="809" t="s">
        <v>488</v>
      </c>
      <c r="W133" s="809"/>
      <c r="X133" s="809"/>
      <c r="Y133" s="809"/>
      <c r="Z133" s="810"/>
      <c r="AA133" s="811">
        <v>0.5</v>
      </c>
      <c r="AB133" s="812"/>
      <c r="AC133" s="812"/>
      <c r="AD133" s="812"/>
      <c r="AE133" s="813"/>
      <c r="AF133" s="811">
        <v>-0.3</v>
      </c>
      <c r="AG133" s="812"/>
      <c r="AH133" s="812"/>
      <c r="AI133" s="812"/>
      <c r="AJ133" s="813"/>
      <c r="AK133" s="811">
        <v>-2.4</v>
      </c>
      <c r="AL133" s="812"/>
      <c r="AM133" s="812"/>
      <c r="AN133" s="812"/>
      <c r="AO133" s="813"/>
      <c r="AP133" s="814"/>
      <c r="AQ133" s="815"/>
      <c r="AR133" s="815"/>
      <c r="AS133" s="815"/>
      <c r="AT133" s="8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f/n3yIMLNRdd9o19ZgurloHC6mquFhKV249V5wjW9vi9E8uKYm9EMRKR7QKBMsRN+CIOkTdPzQMPwifmojDdQ==" saltValue="fBGYsoQkmGGlSciqZPj3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DL64:DP64"/>
    <mergeCell ref="DQ64:DU64"/>
    <mergeCell ref="DV64:DZ64"/>
    <mergeCell ref="BS65:CG65"/>
    <mergeCell ref="CH65:CL65"/>
    <mergeCell ref="CM65:CQ65"/>
    <mergeCell ref="CR65:CV65"/>
    <mergeCell ref="CW65:DA65"/>
    <mergeCell ref="DB65:DF65"/>
    <mergeCell ref="DG65:DK65"/>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BS68:CG68"/>
    <mergeCell ref="CH68:CL68"/>
    <mergeCell ref="CM68:CQ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AP68:AT68"/>
    <mergeCell ref="AU68:AY68"/>
    <mergeCell ref="AZ68:BD68"/>
    <mergeCell ref="Q68:U68"/>
    <mergeCell ref="V68:Z68"/>
    <mergeCell ref="AA68:AE68"/>
    <mergeCell ref="AF68:AJ68"/>
    <mergeCell ref="AK68:AO68"/>
    <mergeCell ref="DV67:DZ67"/>
    <mergeCell ref="CW66:DA66"/>
    <mergeCell ref="DB66:DF66"/>
    <mergeCell ref="DG66:DK66"/>
    <mergeCell ref="DG69:DK69"/>
    <mergeCell ref="DL69:DP69"/>
    <mergeCell ref="DQ69:DU69"/>
    <mergeCell ref="DV69:DZ69"/>
    <mergeCell ref="BS69:CG69"/>
    <mergeCell ref="CH69:CL69"/>
    <mergeCell ref="CM69:CQ69"/>
    <mergeCell ref="CR69:CV69"/>
    <mergeCell ref="CW69:DA69"/>
    <mergeCell ref="DB69:DF69"/>
    <mergeCell ref="DV68:DZ68"/>
    <mergeCell ref="CR68:CV68"/>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2:AT72"/>
    <mergeCell ref="AU72:AY72"/>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S12:CG12"/>
    <mergeCell ref="BS11:CG11"/>
    <mergeCell ref="BS10:CG10"/>
    <mergeCell ref="BS9:CG9"/>
    <mergeCell ref="BS8:CG8"/>
    <mergeCell ref="BS7:CG7"/>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Q69:U69"/>
    <mergeCell ref="V69:Z69"/>
    <mergeCell ref="AA69:AE69"/>
    <mergeCell ref="AF69:AJ69"/>
    <mergeCell ref="AK69:AO69"/>
    <mergeCell ref="AP69:AT69"/>
    <mergeCell ref="AU69:AY69"/>
    <mergeCell ref="AZ69:BD69"/>
    <mergeCell ref="AZ72:BD72"/>
    <mergeCell ref="Q72:U72"/>
    <mergeCell ref="V72:Z72"/>
    <mergeCell ref="AA72:AE72"/>
    <mergeCell ref="AF72:AJ72"/>
    <mergeCell ref="AK72:AO72"/>
    <mergeCell ref="Q71:U71"/>
    <mergeCell ref="V71:Z71"/>
    <mergeCell ref="AA71:AE71"/>
    <mergeCell ref="AF71:AJ71"/>
    <mergeCell ref="AK71:AO71"/>
    <mergeCell ref="AP71:AT71"/>
    <mergeCell ref="AU71:AY71"/>
    <mergeCell ref="AZ71:BD71"/>
    <mergeCell ref="AP70:AT70"/>
    <mergeCell ref="AU70:AY70"/>
    <mergeCell ref="AZ70:BD70"/>
    <mergeCell ref="Q70:U70"/>
    <mergeCell ref="V70:Z70"/>
    <mergeCell ref="AA70:AE70"/>
    <mergeCell ref="AF70:AJ70"/>
    <mergeCell ref="AK70:AO70"/>
  </mergeCells>
  <phoneticPr fontId="2"/>
  <printOptions horizontalCentered="1"/>
  <pageMargins left="0" right="0" top="0.39370078740157483" bottom="0.39370078740157483" header="0.19685039370078741" footer="0.19685039370078741"/>
  <pageSetup paperSize="9" scale="28" orientation="portrait" verticalDpi="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Jrq3QDxaSzTd8zcGqm4pJQwZRzvhUWdNesLSdrb5MRt30IilsLsvXVuJOqFYob2tsYsQFxZTAu00dM/j53oLg==" saltValue="8zTLvdv74cG1nnVvXaDfC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GCNtWgG/L0YINPzh/9nU2EZUAdkPaXQ9EmfVVtl+jqEYramww8ji9AsCQgfoT+EMDn24+9JuF1QrEp38smxTQ==" saltValue="gqphf4qjzIp1njOD8BaEF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verticalDpi="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1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26" t="s">
        <v>497</v>
      </c>
      <c r="AL9" s="1227"/>
      <c r="AM9" s="1227"/>
      <c r="AN9" s="1228"/>
      <c r="AO9" s="292">
        <v>35088116</v>
      </c>
      <c r="AP9" s="292">
        <v>51190</v>
      </c>
      <c r="AQ9" s="293">
        <v>62872</v>
      </c>
      <c r="AR9" s="294">
        <v>-18.600000000000001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26" t="s">
        <v>498</v>
      </c>
      <c r="AL10" s="1227"/>
      <c r="AM10" s="1227"/>
      <c r="AN10" s="1228"/>
      <c r="AO10" s="295">
        <v>677708</v>
      </c>
      <c r="AP10" s="295">
        <v>989</v>
      </c>
      <c r="AQ10" s="296">
        <v>1100</v>
      </c>
      <c r="AR10" s="297">
        <v>-10.1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26" t="s">
        <v>499</v>
      </c>
      <c r="AL11" s="1227"/>
      <c r="AM11" s="1227"/>
      <c r="AN11" s="1228"/>
      <c r="AO11" s="295">
        <v>563537</v>
      </c>
      <c r="AP11" s="295">
        <v>822</v>
      </c>
      <c r="AQ11" s="296">
        <v>909</v>
      </c>
      <c r="AR11" s="297">
        <v>-9.6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26" t="s">
        <v>500</v>
      </c>
      <c r="AL12" s="1227"/>
      <c r="AM12" s="1227"/>
      <c r="AN12" s="1228"/>
      <c r="AO12" s="295" t="s">
        <v>501</v>
      </c>
      <c r="AP12" s="295" t="s">
        <v>501</v>
      </c>
      <c r="AQ12" s="296" t="s">
        <v>501</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26" t="s">
        <v>502</v>
      </c>
      <c r="AL13" s="1227"/>
      <c r="AM13" s="1227"/>
      <c r="AN13" s="122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26" t="s">
        <v>503</v>
      </c>
      <c r="AL14" s="1227"/>
      <c r="AM14" s="1227"/>
      <c r="AN14" s="1228"/>
      <c r="AO14" s="295">
        <v>902896</v>
      </c>
      <c r="AP14" s="295">
        <v>1317</v>
      </c>
      <c r="AQ14" s="296">
        <v>2296</v>
      </c>
      <c r="AR14" s="297">
        <v>-42.6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26" t="s">
        <v>504</v>
      </c>
      <c r="AL15" s="1227"/>
      <c r="AM15" s="1227"/>
      <c r="AN15" s="1228"/>
      <c r="AO15" s="295">
        <v>1463634</v>
      </c>
      <c r="AP15" s="295">
        <v>2135</v>
      </c>
      <c r="AQ15" s="296">
        <v>1417</v>
      </c>
      <c r="AR15" s="297">
        <v>50.7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29" t="s">
        <v>505</v>
      </c>
      <c r="AL16" s="1230"/>
      <c r="AM16" s="1230"/>
      <c r="AN16" s="1231"/>
      <c r="AO16" s="295">
        <v>-2344971</v>
      </c>
      <c r="AP16" s="295">
        <v>-3421</v>
      </c>
      <c r="AQ16" s="296">
        <v>-4503</v>
      </c>
      <c r="AR16" s="297">
        <v>-24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29" t="s">
        <v>182</v>
      </c>
      <c r="AL17" s="1230"/>
      <c r="AM17" s="1230"/>
      <c r="AN17" s="1231"/>
      <c r="AO17" s="295">
        <v>36350920</v>
      </c>
      <c r="AP17" s="295">
        <v>53032</v>
      </c>
      <c r="AQ17" s="296">
        <v>64090</v>
      </c>
      <c r="AR17" s="297">
        <v>-17.3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23" t="s">
        <v>510</v>
      </c>
      <c r="AL21" s="1224"/>
      <c r="AM21" s="1224"/>
      <c r="AN21" s="1225"/>
      <c r="AO21" s="307">
        <v>4.75</v>
      </c>
      <c r="AP21" s="308">
        <v>6.17</v>
      </c>
      <c r="AQ21" s="309">
        <v>-1.42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23" t="s">
        <v>511</v>
      </c>
      <c r="AL22" s="1224"/>
      <c r="AM22" s="1224"/>
      <c r="AN22" s="1225"/>
      <c r="AO22" s="312">
        <v>100.2</v>
      </c>
      <c r="AP22" s="313">
        <v>99.6</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1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4" t="s">
        <v>516</v>
      </c>
      <c r="AL32" s="1215"/>
      <c r="AM32" s="1215"/>
      <c r="AN32" s="1216"/>
      <c r="AO32" s="322">
        <v>5235341</v>
      </c>
      <c r="AP32" s="322">
        <v>7638</v>
      </c>
      <c r="AQ32" s="323">
        <v>6256</v>
      </c>
      <c r="AR32" s="324">
        <v>22.1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4" t="s">
        <v>517</v>
      </c>
      <c r="AL33" s="1215"/>
      <c r="AM33" s="1215"/>
      <c r="AN33" s="121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4" t="s">
        <v>518</v>
      </c>
      <c r="AL34" s="1215"/>
      <c r="AM34" s="1215"/>
      <c r="AN34" s="1216"/>
      <c r="AO34" s="322">
        <v>187600</v>
      </c>
      <c r="AP34" s="322">
        <v>274</v>
      </c>
      <c r="AQ34" s="323">
        <v>301</v>
      </c>
      <c r="AR34" s="324">
        <v>-9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4" t="s">
        <v>519</v>
      </c>
      <c r="AL35" s="1215"/>
      <c r="AM35" s="1215"/>
      <c r="AN35" s="1216"/>
      <c r="AO35" s="322" t="s">
        <v>501</v>
      </c>
      <c r="AP35" s="322" t="s">
        <v>501</v>
      </c>
      <c r="AQ35" s="323">
        <v>32</v>
      </c>
      <c r="AR35" s="324" t="s">
        <v>501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4" t="s">
        <v>520</v>
      </c>
      <c r="AL36" s="1215"/>
      <c r="AM36" s="1215"/>
      <c r="AN36" s="1216"/>
      <c r="AO36" s="322">
        <v>164576</v>
      </c>
      <c r="AP36" s="322">
        <v>240</v>
      </c>
      <c r="AQ36" s="323">
        <v>285</v>
      </c>
      <c r="AR36" s="324">
        <v>-15.8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4" t="s">
        <v>521</v>
      </c>
      <c r="AL37" s="1215"/>
      <c r="AM37" s="1215"/>
      <c r="AN37" s="1216"/>
      <c r="AO37" s="322">
        <v>616919</v>
      </c>
      <c r="AP37" s="322">
        <v>900</v>
      </c>
      <c r="AQ37" s="323">
        <v>2213</v>
      </c>
      <c r="AR37" s="324">
        <v>-59.3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7" t="s">
        <v>522</v>
      </c>
      <c r="AL38" s="1218"/>
      <c r="AM38" s="1218"/>
      <c r="AN38" s="1219"/>
      <c r="AO38" s="325" t="s">
        <v>501</v>
      </c>
      <c r="AP38" s="325" t="s">
        <v>501</v>
      </c>
      <c r="AQ38" s="326" t="s">
        <v>501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7" t="s">
        <v>523</v>
      </c>
      <c r="AL39" s="1218"/>
      <c r="AM39" s="1218"/>
      <c r="AN39" s="1219"/>
      <c r="AO39" s="322" t="s">
        <v>501</v>
      </c>
      <c r="AP39" s="322" t="s">
        <v>501</v>
      </c>
      <c r="AQ39" s="323">
        <v>-15</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4" t="s">
        <v>524</v>
      </c>
      <c r="AL40" s="1215"/>
      <c r="AM40" s="1215"/>
      <c r="AN40" s="1216"/>
      <c r="AO40" s="322" t="s">
        <v>501</v>
      </c>
      <c r="AP40" s="322" t="s">
        <v>501</v>
      </c>
      <c r="AQ40" s="323" t="s">
        <v>501</v>
      </c>
      <c r="AR40" s="324" t="s">
        <v>501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20" t="s">
        <v>294</v>
      </c>
      <c r="AL41" s="1221"/>
      <c r="AM41" s="1221"/>
      <c r="AN41" s="1222"/>
      <c r="AO41" s="322">
        <v>6204436</v>
      </c>
      <c r="AP41" s="322">
        <v>9052</v>
      </c>
      <c r="AQ41" s="323">
        <v>9072</v>
      </c>
      <c r="AR41" s="324">
        <v>-0.2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7" t="s">
        <v>492</v>
      </c>
      <c r="AN49" s="1209" t="s">
        <v>528</v>
      </c>
      <c r="AO49" s="1210"/>
      <c r="AP49" s="1210"/>
      <c r="AQ49" s="1210"/>
      <c r="AR49" s="121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29760596</v>
      </c>
      <c r="AN51" s="344">
        <v>44393</v>
      </c>
      <c r="AO51" s="345">
        <v>39.5</v>
      </c>
      <c r="AP51" s="346">
        <v>36861</v>
      </c>
      <c r="AQ51" s="347">
        <v>-2.1</v>
      </c>
      <c r="AR51" s="348">
        <v>41.6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19405848</v>
      </c>
      <c r="AN52" s="352">
        <v>28947</v>
      </c>
      <c r="AO52" s="353">
        <v>14.6</v>
      </c>
      <c r="AP52" s="354">
        <v>23990</v>
      </c>
      <c r="AQ52" s="355">
        <v>-6.8</v>
      </c>
      <c r="AR52" s="356">
        <v>21.4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35467094</v>
      </c>
      <c r="AN53" s="344">
        <v>52613</v>
      </c>
      <c r="AO53" s="345">
        <v>18.5</v>
      </c>
      <c r="AP53" s="346">
        <v>47064</v>
      </c>
      <c r="AQ53" s="347">
        <v>27.7</v>
      </c>
      <c r="AR53" s="348">
        <v>-9.1999999999999993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24675041</v>
      </c>
      <c r="AN54" s="352">
        <v>36604</v>
      </c>
      <c r="AO54" s="353">
        <v>26.5</v>
      </c>
      <c r="AP54" s="354">
        <v>32508</v>
      </c>
      <c r="AQ54" s="355">
        <v>35.5</v>
      </c>
      <c r="AR54" s="356">
        <v>-9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33253775</v>
      </c>
      <c r="AN55" s="344">
        <v>49002</v>
      </c>
      <c r="AO55" s="345">
        <v>-6.9</v>
      </c>
      <c r="AP55" s="346">
        <v>43773</v>
      </c>
      <c r="AQ55" s="347">
        <v>-7</v>
      </c>
      <c r="AR55" s="348">
        <v>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22134265</v>
      </c>
      <c r="AN56" s="352">
        <v>32616</v>
      </c>
      <c r="AO56" s="353">
        <v>-10.9</v>
      </c>
      <c r="AP56" s="354">
        <v>30346</v>
      </c>
      <c r="AQ56" s="355">
        <v>-6.7</v>
      </c>
      <c r="AR56" s="356">
        <v>-4.2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37431004</v>
      </c>
      <c r="AN57" s="344">
        <v>54942</v>
      </c>
      <c r="AO57" s="345">
        <v>12.1</v>
      </c>
      <c r="AP57" s="346">
        <v>51565</v>
      </c>
      <c r="AQ57" s="347">
        <v>17.8</v>
      </c>
      <c r="AR57" s="348">
        <v>-5.7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25150213</v>
      </c>
      <c r="AN58" s="352">
        <v>36916</v>
      </c>
      <c r="AO58" s="353">
        <v>13.2</v>
      </c>
      <c r="AP58" s="354">
        <v>35359</v>
      </c>
      <c r="AQ58" s="355">
        <v>16.5</v>
      </c>
      <c r="AR58" s="356">
        <v>-3.3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31483528</v>
      </c>
      <c r="AN59" s="344">
        <v>45931</v>
      </c>
      <c r="AO59" s="345">
        <v>-16.399999999999999</v>
      </c>
      <c r="AP59" s="346">
        <v>46686</v>
      </c>
      <c r="AQ59" s="347">
        <v>-9.5</v>
      </c>
      <c r="AR59" s="348">
        <v>-6.9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21589054</v>
      </c>
      <c r="AN60" s="352">
        <v>31496</v>
      </c>
      <c r="AO60" s="353">
        <v>-14.7</v>
      </c>
      <c r="AP60" s="354">
        <v>32595</v>
      </c>
      <c r="AQ60" s="355">
        <v>-7.8</v>
      </c>
      <c r="AR60" s="356">
        <v>-6.9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33479199</v>
      </c>
      <c r="AN61" s="359">
        <v>49376</v>
      </c>
      <c r="AO61" s="360">
        <v>9.4</v>
      </c>
      <c r="AP61" s="361">
        <v>45190</v>
      </c>
      <c r="AQ61" s="362">
        <v>5.4</v>
      </c>
      <c r="AR61" s="348">
        <v>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22590884</v>
      </c>
      <c r="AN62" s="352">
        <v>33316</v>
      </c>
      <c r="AO62" s="353">
        <v>5.7</v>
      </c>
      <c r="AP62" s="354">
        <v>30960</v>
      </c>
      <c r="AQ62" s="355">
        <v>6.1</v>
      </c>
      <c r="AR62" s="356">
        <v>-0.4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1dXZJ4WuXFugaeReUd85zAZGLHJ9BRfjYdcyrpf9OhRIsUXSEzD+B2DmIEOhxJFOYqM2lSaw2xFh0V6n0+rdw==" saltValue="fIXp2M6TXSDxDHCsr4LJ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8Fte7vkQX1vUsKRJsJnwB+Uxp83VM7qD4j9jERwGg5M+xNcG1xAZmGpuYV6szUOojSlVXMbKGzuxKFmWzVK9g==" saltValue="wLuJFQgwj7rv2UEne6TTD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lD4Rwd6eju4gcyhKw3GHRSDzfFVI71/OOcMkIxdxyjSkZdCIT4f/6nBWaxfZKcAW5MJp+aHnAIOaRl22pFmPg==" saltValue="HEXuVROff5tNvLHkYGQDn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verticalDpi="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17.8</v>
      </c>
      <c r="G47" s="12">
        <v>18.21</v>
      </c>
      <c r="H47" s="12">
        <v>19.850000000000001</v>
      </c>
      <c r="I47" s="12">
        <v>19.02</v>
      </c>
      <c r="J47" s="13">
        <v>20.84</v>
      </c>
    </row>
    <row r="48" spans="2:10" ht="57.75" customHeight="1" x14ac:dyDescent="0.15">
      <c r="B48" s="14"/>
      <c r="C48" s="1234" t="s">
        <v>4</v>
      </c>
      <c r="D48" s="1234"/>
      <c r="E48" s="1235"/>
      <c r="F48" s="15">
        <v>5.15</v>
      </c>
      <c r="G48" s="16">
        <v>3.66</v>
      </c>
      <c r="H48" s="16">
        <v>4.09</v>
      </c>
      <c r="I48" s="16">
        <v>4.46</v>
      </c>
      <c r="J48" s="17">
        <v>4.55</v>
      </c>
    </row>
    <row r="49" spans="2:10" ht="57.75" customHeight="1" thickBot="1" x14ac:dyDescent="0.2">
      <c r="B49" s="18"/>
      <c r="C49" s="1236" t="s">
        <v>5</v>
      </c>
      <c r="D49" s="1236"/>
      <c r="E49" s="1237"/>
      <c r="F49" s="19">
        <v>1.75</v>
      </c>
      <c r="G49" s="20" t="s">
        <v>549</v>
      </c>
      <c r="H49" s="20">
        <v>1.24</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Fzp3g/OJDDH22SYkKRHrSL00HrXfwx0beAK825gq3z9nbKenfHowvCKLHgSMqn1XwbaY15yvIRe28RK26Qyxw==" saltValue="mNJS01j1p+399LYYw/wja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verticalDpi="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祐二(足立区)</dc:creator>
  <cp:lastModifiedBy> </cp:lastModifiedBy>
  <cp:lastPrinted>2019-03-14T08:52:07Z</cp:lastPrinted>
  <dcterms:created xsi:type="dcterms:W3CDTF">2019-10-24T05:21:30Z</dcterms:created>
  <dcterms:modified xsi:type="dcterms:W3CDTF">2019-11-05T08:08:16Z</dcterms:modified>
</cp:coreProperties>
</file>