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5-1" sheetId="1" r:id="rId1"/>
    <sheet name="15-2" sheetId="2" r:id="rId2"/>
    <sheet name="15-3(1)" sheetId="3" r:id="rId3"/>
    <sheet name="15-3(2)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</sheets>
  <externalReferences>
    <externalReference r:id="rId14"/>
  </externalReferences>
  <definedNames>
    <definedName name="I25600">#REF!</definedName>
    <definedName name="_xlnm.Print_Area" localSheetId="0">'15-1'!$A$4:$X$20</definedName>
    <definedName name="_xlnm.Print_Area" localSheetId="10">'15-10'!$A$1:$L$12</definedName>
    <definedName name="_xlnm.Print_Area" localSheetId="1">'15-2'!$A$1:$J$9</definedName>
    <definedName name="_xlnm.Print_Area" localSheetId="2">'15-3(1)'!$A$1:$J$8</definedName>
    <definedName name="_xlnm.Print_Area" localSheetId="4">'15-4'!$A$1:$J$12</definedName>
    <definedName name="_xlnm.Print_Area" localSheetId="5">'15-5'!$A$1:$F$8</definedName>
    <definedName name="_xlnm.Print_Area" localSheetId="6">'15-6'!$A$1:$L$8</definedName>
    <definedName name="_xlnm.Print_Area" localSheetId="7">'15-7'!$A$1:$M$12</definedName>
    <definedName name="_xlnm.Print_Area" localSheetId="8">'15-8'!$A$1:$W$14</definedName>
    <definedName name="_xlnm.Print_Area" localSheetId="9">'15-9'!$A$1:$N$19</definedName>
    <definedName name="だぶり">#REF!</definedName>
  </definedNames>
  <calcPr fullCalcOnLoad="1"/>
</workbook>
</file>

<file path=xl/sharedStrings.xml><?xml version="1.0" encoding="utf-8"?>
<sst xmlns="http://schemas.openxmlformats.org/spreadsheetml/2006/main" count="251" uniqueCount="180">
  <si>
    <t>資料：警視庁総務部文書課「警視庁の統計」</t>
  </si>
  <si>
    <t>綾  瀬</t>
  </si>
  <si>
    <t>竹の塚</t>
  </si>
  <si>
    <t>西新井</t>
  </si>
  <si>
    <t>千  住</t>
  </si>
  <si>
    <t>(うち)
乗り物盗</t>
  </si>
  <si>
    <t>年次･
警察署</t>
  </si>
  <si>
    <t>わいせつ</t>
  </si>
  <si>
    <t>とばく</t>
  </si>
  <si>
    <t>その他</t>
  </si>
  <si>
    <t>横領</t>
  </si>
  <si>
    <t>詐欺</t>
  </si>
  <si>
    <t>非侵入窃盗</t>
  </si>
  <si>
    <t>侵入窃盗</t>
  </si>
  <si>
    <t>その他</t>
  </si>
  <si>
    <t>傷害</t>
  </si>
  <si>
    <t>暴行</t>
  </si>
  <si>
    <t>ごうかん</t>
  </si>
  <si>
    <t>放　火</t>
  </si>
  <si>
    <t>非侵入強盗</t>
  </si>
  <si>
    <t>侵入強盗</t>
  </si>
  <si>
    <t>殺　人</t>
  </si>
  <si>
    <t>その他の刑法犯</t>
  </si>
  <si>
    <t>風 俗 犯 計</t>
  </si>
  <si>
    <t>知 能 犯 計</t>
  </si>
  <si>
    <t>窃 盗 犯 計</t>
  </si>
  <si>
    <t>粗 暴 犯 計</t>
  </si>
  <si>
    <t>凶 悪 犯 計</t>
  </si>
  <si>
    <t>総  数</t>
  </si>
  <si>
    <t>区分</t>
  </si>
  <si>
    <t>1．刑法犯の罪種別認知状況</t>
  </si>
  <si>
    <t xml:space="preserve">  15 警察・消防</t>
  </si>
  <si>
    <t>-</t>
  </si>
  <si>
    <t>-</t>
  </si>
  <si>
    <t>-</t>
  </si>
  <si>
    <t>資料：千住・足立・西新井消防署</t>
  </si>
  <si>
    <t>西　新　井</t>
  </si>
  <si>
    <t>足　　　立</t>
  </si>
  <si>
    <t>千　　　住</t>
  </si>
  <si>
    <t>傷　者</t>
  </si>
  <si>
    <t>死　者</t>
  </si>
  <si>
    <t>小　火</t>
  </si>
  <si>
    <t>部分焼</t>
  </si>
  <si>
    <t>半　焼</t>
  </si>
  <si>
    <t>全　焼</t>
  </si>
  <si>
    <t>車　両</t>
  </si>
  <si>
    <t>建　物</t>
  </si>
  <si>
    <t>総　数</t>
  </si>
  <si>
    <t>年次･
消防署</t>
  </si>
  <si>
    <t>損害
見積額
(千円)</t>
  </si>
  <si>
    <t>死傷数(人)</t>
  </si>
  <si>
    <t>被　災
延面積
(㎡)</t>
  </si>
  <si>
    <t>被害棟数</t>
  </si>
  <si>
    <t>発生件数</t>
  </si>
  <si>
    <t>区分</t>
  </si>
  <si>
    <t>7．火災発生状況</t>
  </si>
  <si>
    <t>西新井</t>
  </si>
  <si>
    <t>足立</t>
  </si>
  <si>
    <t>千住</t>
  </si>
  <si>
    <t>不明</t>
  </si>
  <si>
    <t>ライター</t>
  </si>
  <si>
    <t>引火</t>
  </si>
  <si>
    <t>花火</t>
  </si>
  <si>
    <t>煙突</t>
  </si>
  <si>
    <t>冷蔵庫</t>
  </si>
  <si>
    <t>コード</t>
  </si>
  <si>
    <t>電気ストーブ</t>
  </si>
  <si>
    <t>開閉器</t>
  </si>
  <si>
    <t>内燃機関</t>
  </si>
  <si>
    <t>マッチ</t>
  </si>
  <si>
    <t>溶接(断)器</t>
  </si>
  <si>
    <t>ガスコンロ</t>
  </si>
  <si>
    <t>風呂かまど</t>
  </si>
  <si>
    <t>焼却炉</t>
  </si>
  <si>
    <t>放火</t>
  </si>
  <si>
    <t>石油ストーブ</t>
  </si>
  <si>
    <t>たきび</t>
  </si>
  <si>
    <t>火遊び</t>
  </si>
  <si>
    <t>たばこ</t>
  </si>
  <si>
    <t>総数</t>
  </si>
  <si>
    <t>年次
・
消防署</t>
  </si>
  <si>
    <t>区分</t>
  </si>
  <si>
    <t>数</t>
  </si>
  <si>
    <t>人</t>
  </si>
  <si>
    <t>送</t>
  </si>
  <si>
    <t>搬</t>
  </si>
  <si>
    <t>搬 送 人 数</t>
  </si>
  <si>
    <t>出 動 件 数</t>
  </si>
  <si>
    <t>年次・区分</t>
  </si>
  <si>
    <t>9．救急活動状況</t>
  </si>
  <si>
    <t>西 新 井</t>
  </si>
  <si>
    <t>足  　立</t>
  </si>
  <si>
    <t>千  　住</t>
  </si>
  <si>
    <t>(人)</t>
  </si>
  <si>
    <t>(件)</t>
  </si>
  <si>
    <t>年次･消防署</t>
  </si>
  <si>
    <t>救助人数</t>
  </si>
  <si>
    <t>ガ　ス</t>
  </si>
  <si>
    <t>転　落</t>
  </si>
  <si>
    <t>崩　壊</t>
  </si>
  <si>
    <t>建　物
工　作</t>
  </si>
  <si>
    <t>機　械</t>
  </si>
  <si>
    <t>水　難</t>
  </si>
  <si>
    <t>交　通</t>
  </si>
  <si>
    <t>総　計</t>
  </si>
  <si>
    <t>区分</t>
  </si>
  <si>
    <t>10．救助活動状況</t>
  </si>
  <si>
    <t>5．交通事故発生件数及び死傷者数</t>
  </si>
  <si>
    <t>区分</t>
  </si>
  <si>
    <t>事故件数</t>
  </si>
  <si>
    <t>死    傷    者    数</t>
  </si>
  <si>
    <t>年次</t>
  </si>
  <si>
    <t>総　　数</t>
  </si>
  <si>
    <t>死　　亡</t>
  </si>
  <si>
    <t>重　　傷</t>
  </si>
  <si>
    <t>軽　　傷</t>
  </si>
  <si>
    <t>資料：都市建設部交通対策課「警視庁交通年鑑」</t>
  </si>
  <si>
    <t>6．年齢別交通事故死傷者数</t>
  </si>
  <si>
    <t>区分</t>
  </si>
  <si>
    <t>幼園児</t>
  </si>
  <si>
    <t>小学生</t>
  </si>
  <si>
    <t>中学生</t>
  </si>
  <si>
    <t>16～19歳</t>
  </si>
  <si>
    <t>20～29歳</t>
  </si>
  <si>
    <t>30～39歳</t>
  </si>
  <si>
    <t>40～49歳</t>
  </si>
  <si>
    <t>50～59歳</t>
  </si>
  <si>
    <t>60～64歳</t>
  </si>
  <si>
    <t>65歳以上</t>
  </si>
  <si>
    <t>年次</t>
  </si>
  <si>
    <t xml:space="preserve">資料：都市建設部交通対策課「警視庁交通年鑑」 </t>
  </si>
  <si>
    <t>2．刑法犯少年補導状況</t>
  </si>
  <si>
    <t>総　　　　数</t>
  </si>
  <si>
    <t>犯　　罪　　少　　年</t>
  </si>
  <si>
    <t>触　　法　　少　　年</t>
  </si>
  <si>
    <t>少年人口</t>
  </si>
  <si>
    <t>補導数</t>
  </si>
  <si>
    <t>補導率</t>
  </si>
  <si>
    <t>年次</t>
  </si>
  <si>
    <t>6～19歳</t>
  </si>
  <si>
    <t>(％)</t>
  </si>
  <si>
    <t>14～19歳</t>
  </si>
  <si>
    <t>6～13歳</t>
  </si>
  <si>
    <t>資料：警視庁少年育成課統計係、子ども家庭部青少年課</t>
  </si>
  <si>
    <t>3．非行少年補導状況</t>
  </si>
  <si>
    <t>＜学職別＞</t>
  </si>
  <si>
    <t>在　　　学　　　少　　　年</t>
  </si>
  <si>
    <t>そ の 他 の 少 年</t>
  </si>
  <si>
    <t>小学生</t>
  </si>
  <si>
    <t>高校生</t>
  </si>
  <si>
    <t>大学生
その他</t>
  </si>
  <si>
    <t>有職少年</t>
  </si>
  <si>
    <t>無職少年</t>
  </si>
  <si>
    <t>年次</t>
  </si>
  <si>
    <t>＜犯罪別＞</t>
  </si>
  <si>
    <t>凶悪犯</t>
  </si>
  <si>
    <t>窃盗犯</t>
  </si>
  <si>
    <t>風俗犯</t>
  </si>
  <si>
    <t>占　脱
知能犯</t>
  </si>
  <si>
    <t>粗暴犯</t>
  </si>
  <si>
    <t>特別法犯</t>
  </si>
  <si>
    <t>ぐ　犯</t>
  </si>
  <si>
    <t>男</t>
  </si>
  <si>
    <t>女</t>
  </si>
  <si>
    <t>4．シンナー・トルエン等乱用少年補導状況</t>
  </si>
  <si>
    <t>-</t>
  </si>
  <si>
    <t>8．原因別出火状況</t>
  </si>
  <si>
    <t>足　立</t>
  </si>
  <si>
    <t>千　住</t>
  </si>
  <si>
    <t>転院</t>
  </si>
  <si>
    <t>一　般
負　傷</t>
  </si>
  <si>
    <t>急病</t>
  </si>
  <si>
    <t>加害</t>
  </si>
  <si>
    <t>自損</t>
  </si>
  <si>
    <t>労働
災害</t>
  </si>
  <si>
    <t>運動
競技</t>
  </si>
  <si>
    <t>交　通
事　故</t>
  </si>
  <si>
    <t>水難</t>
  </si>
  <si>
    <t>火災</t>
  </si>
  <si>
    <t>区分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</si>
</sst>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[Red]\(&quot;¥&quot;#,##0\)"/>
    <numFmt numFmtId="182" formatCode="#,##0_);[Red]\(#,##0\)"/>
    <numFmt numFmtId="183" formatCode="0_);[Red]\(0\)"/>
    <numFmt numFmtId="184" formatCode="#,##0_);\(#,##0\)"/>
    <numFmt numFmtId="185" formatCode="0;\-0;;@\ "/>
    <numFmt numFmtId="186" formatCode="0.00_ "/>
    <numFmt numFmtId="187" formatCode="0_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24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24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38" fontId="3" fillId="0" borderId="10" xfId="48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0" fontId="5" fillId="0" borderId="0" xfId="62" applyFont="1" applyBorder="1" applyAlignment="1">
      <alignment vertical="center"/>
      <protection/>
    </xf>
    <xf numFmtId="0" fontId="3" fillId="0" borderId="12" xfId="62" applyFont="1" applyBorder="1" applyAlignment="1">
      <alignment horizontal="center" vertical="center"/>
      <protection/>
    </xf>
    <xf numFmtId="184" fontId="3" fillId="0" borderId="13" xfId="62" applyNumberFormat="1" applyFont="1" applyBorder="1" applyAlignment="1">
      <alignment vertical="center"/>
      <protection/>
    </xf>
    <xf numFmtId="186" fontId="3" fillId="0" borderId="13" xfId="62" applyNumberFormat="1" applyFont="1" applyBorder="1" applyAlignment="1">
      <alignment vertical="center"/>
      <protection/>
    </xf>
    <xf numFmtId="186" fontId="3" fillId="0" borderId="14" xfId="62" applyNumberFormat="1" applyFont="1" applyBorder="1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2" xfId="63" applyFont="1" applyBorder="1" applyAlignment="1">
      <alignment horizontal="center" vertical="center"/>
      <protection/>
    </xf>
    <xf numFmtId="184" fontId="3" fillId="0" borderId="13" xfId="63" applyNumberFormat="1" applyFont="1" applyBorder="1" applyAlignment="1">
      <alignment vertical="center"/>
      <protection/>
    </xf>
    <xf numFmtId="184" fontId="3" fillId="0" borderId="14" xfId="63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41" fontId="3" fillId="0" borderId="10" xfId="64" applyNumberFormat="1" applyFont="1" applyBorder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41" fontId="3" fillId="0" borderId="16" xfId="65" applyNumberFormat="1" applyFont="1" applyBorder="1" applyAlignment="1">
      <alignment horizontal="right" vertical="center"/>
      <protection/>
    </xf>
    <xf numFmtId="41" fontId="3" fillId="0" borderId="10" xfId="65" applyNumberFormat="1" applyFont="1" applyBorder="1" applyAlignment="1">
      <alignment horizontal="right" vertical="center"/>
      <protection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49" fontId="3" fillId="0" borderId="0" xfId="48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19" xfId="0" applyFont="1" applyBorder="1" applyAlignment="1">
      <alignment wrapText="1"/>
    </xf>
    <xf numFmtId="0" fontId="11" fillId="0" borderId="14" xfId="0" applyFont="1" applyBorder="1" applyAlignment="1">
      <alignment horizontal="right" vertical="top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1" fillId="0" borderId="19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41" fontId="11" fillId="0" borderId="1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41" fontId="13" fillId="0" borderId="1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183" fontId="13" fillId="0" borderId="0" xfId="0" applyNumberFormat="1" applyFont="1" applyAlignment="1">
      <alignment vertical="center"/>
    </xf>
    <xf numFmtId="187" fontId="11" fillId="0" borderId="10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187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41" fontId="11" fillId="0" borderId="1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38" fontId="11" fillId="0" borderId="16" xfId="48" applyFont="1" applyBorder="1" applyAlignment="1">
      <alignment vertical="center"/>
    </xf>
    <xf numFmtId="38" fontId="11" fillId="0" borderId="10" xfId="48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2" fontId="13" fillId="0" borderId="16" xfId="48" applyNumberFormat="1" applyFont="1" applyBorder="1" applyAlignment="1">
      <alignment vertical="center"/>
    </xf>
    <xf numFmtId="182" fontId="13" fillId="0" borderId="10" xfId="48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38" fontId="11" fillId="0" borderId="10" xfId="48" applyFont="1" applyBorder="1" applyAlignment="1">
      <alignment horizontal="right" vertical="center"/>
    </xf>
    <xf numFmtId="38" fontId="11" fillId="0" borderId="13" xfId="48" applyFont="1" applyBorder="1" applyAlignment="1">
      <alignment vertical="center"/>
    </xf>
    <xf numFmtId="38" fontId="11" fillId="0" borderId="14" xfId="48" applyFont="1" applyBorder="1" applyAlignment="1">
      <alignment vertical="center"/>
    </xf>
    <xf numFmtId="38" fontId="11" fillId="0" borderId="17" xfId="48" applyFont="1" applyBorder="1" applyAlignment="1">
      <alignment vertical="center"/>
    </xf>
    <xf numFmtId="49" fontId="11" fillId="0" borderId="10" xfId="48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82" fontId="11" fillId="0" borderId="16" xfId="0" applyNumberFormat="1" applyFont="1" applyBorder="1" applyAlignment="1">
      <alignment vertical="center"/>
    </xf>
    <xf numFmtId="182" fontId="13" fillId="0" borderId="17" xfId="48" applyNumberFormat="1" applyFont="1" applyBorder="1" applyAlignment="1">
      <alignment vertical="center"/>
    </xf>
    <xf numFmtId="49" fontId="13" fillId="0" borderId="10" xfId="48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8" fontId="11" fillId="0" borderId="12" xfId="48" applyFont="1" applyBorder="1" applyAlignment="1">
      <alignment vertical="center"/>
    </xf>
    <xf numFmtId="49" fontId="11" fillId="0" borderId="14" xfId="48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distributed" textRotation="255"/>
    </xf>
    <xf numFmtId="0" fontId="11" fillId="0" borderId="16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1" fontId="11" fillId="0" borderId="16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41" fontId="11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4" fillId="0" borderId="19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vertical="center"/>
    </xf>
    <xf numFmtId="182" fontId="11" fillId="0" borderId="10" xfId="0" applyNumberFormat="1" applyFont="1" applyBorder="1" applyAlignment="1">
      <alignment vertical="center"/>
    </xf>
    <xf numFmtId="38" fontId="13" fillId="0" borderId="0" xfId="48" applyFont="1" applyAlignment="1">
      <alignment vertical="center"/>
    </xf>
    <xf numFmtId="184" fontId="13" fillId="0" borderId="10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183" fontId="11" fillId="0" borderId="16" xfId="0" applyNumberFormat="1" applyFont="1" applyBorder="1" applyAlignment="1">
      <alignment vertical="center"/>
    </xf>
    <xf numFmtId="183" fontId="11" fillId="0" borderId="10" xfId="0" applyNumberFormat="1" applyFont="1" applyBorder="1" applyAlignment="1">
      <alignment horizontal="right" vertical="center"/>
    </xf>
    <xf numFmtId="183" fontId="11" fillId="0" borderId="10" xfId="0" applyNumberFormat="1" applyFont="1" applyBorder="1" applyAlignment="1">
      <alignment vertical="center"/>
    </xf>
    <xf numFmtId="183" fontId="11" fillId="0" borderId="13" xfId="0" applyNumberFormat="1" applyFont="1" applyBorder="1" applyAlignment="1">
      <alignment vertical="center"/>
    </xf>
    <xf numFmtId="182" fontId="11" fillId="0" borderId="14" xfId="0" applyNumberFormat="1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41" fontId="11" fillId="0" borderId="25" xfId="0" applyNumberFormat="1" applyFont="1" applyFill="1" applyBorder="1" applyAlignment="1">
      <alignment horizontal="right" vertical="center"/>
    </xf>
    <xf numFmtId="41" fontId="11" fillId="0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horizontal="right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horizontal="centerContinuous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1" fontId="11" fillId="0" borderId="25" xfId="0" applyNumberFormat="1" applyFont="1" applyFill="1" applyBorder="1" applyAlignment="1">
      <alignment vertical="center"/>
    </xf>
    <xf numFmtId="41" fontId="11" fillId="0" borderId="26" xfId="0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0" fillId="0" borderId="0" xfId="65" applyFont="1" applyBorder="1" applyAlignment="1">
      <alignment/>
      <protection/>
    </xf>
    <xf numFmtId="0" fontId="0" fillId="0" borderId="0" xfId="65" applyFont="1" applyAlignment="1">
      <alignment/>
      <protection/>
    </xf>
    <xf numFmtId="0" fontId="9" fillId="0" borderId="15" xfId="65" applyFont="1" applyBorder="1" applyAlignment="1">
      <alignment vertical="center"/>
      <protection/>
    </xf>
    <xf numFmtId="0" fontId="0" fillId="0" borderId="15" xfId="65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11" fillId="0" borderId="20" xfId="65" applyFont="1" applyBorder="1" applyAlignment="1">
      <alignment horizontal="right" vertical="center"/>
      <protection/>
    </xf>
    <xf numFmtId="0" fontId="11" fillId="0" borderId="27" xfId="65" applyFont="1" applyBorder="1" applyAlignment="1">
      <alignment horizontal="centerContinuous" vertical="center"/>
      <protection/>
    </xf>
    <xf numFmtId="0" fontId="11" fillId="0" borderId="28" xfId="65" applyFont="1" applyBorder="1" applyAlignment="1">
      <alignment horizontal="centerContinuous" vertical="center"/>
      <protection/>
    </xf>
    <xf numFmtId="0" fontId="11" fillId="0" borderId="29" xfId="65" applyFont="1" applyBorder="1" applyAlignment="1">
      <alignment horizontal="centerContinuous" vertical="center"/>
      <protection/>
    </xf>
    <xf numFmtId="0" fontId="11" fillId="0" borderId="0" xfId="65" applyFont="1" applyAlignment="1">
      <alignment vertical="center"/>
      <protection/>
    </xf>
    <xf numFmtId="0" fontId="11" fillId="0" borderId="17" xfId="65" applyFont="1" applyBorder="1" applyAlignment="1">
      <alignment vertical="center" wrapText="1"/>
      <protection/>
    </xf>
    <xf numFmtId="0" fontId="11" fillId="0" borderId="19" xfId="65" applyFont="1" applyBorder="1" applyAlignment="1">
      <alignment vertical="center" wrapText="1"/>
      <protection/>
    </xf>
    <xf numFmtId="0" fontId="11" fillId="0" borderId="0" xfId="65" applyFont="1" applyAlignment="1">
      <alignment horizontal="center" vertical="center"/>
      <protection/>
    </xf>
    <xf numFmtId="41" fontId="11" fillId="0" borderId="16" xfId="65" applyNumberFormat="1" applyFont="1" applyBorder="1" applyAlignment="1">
      <alignment horizontal="right" vertical="center"/>
      <protection/>
    </xf>
    <xf numFmtId="41" fontId="11" fillId="0" borderId="10" xfId="65" applyNumberFormat="1" applyFont="1" applyBorder="1" applyAlignment="1">
      <alignment horizontal="right" vertical="center"/>
      <protection/>
    </xf>
    <xf numFmtId="0" fontId="13" fillId="0" borderId="0" xfId="65" applyFont="1" applyAlignme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41" fontId="13" fillId="0" borderId="16" xfId="65" applyNumberFormat="1" applyFont="1" applyBorder="1" applyAlignment="1">
      <alignment vertical="center"/>
      <protection/>
    </xf>
    <xf numFmtId="41" fontId="13" fillId="0" borderId="10" xfId="65" applyNumberFormat="1" applyFont="1" applyBorder="1" applyAlignment="1">
      <alignment vertical="center"/>
      <protection/>
    </xf>
    <xf numFmtId="41" fontId="13" fillId="0" borderId="10" xfId="64" applyNumberFormat="1" applyFont="1" applyBorder="1" applyAlignment="1">
      <alignment horizontal="right" vertical="center"/>
      <protection/>
    </xf>
    <xf numFmtId="0" fontId="11" fillId="0" borderId="19" xfId="65" applyFont="1" applyBorder="1" applyAlignment="1">
      <alignment horizontal="center" vertical="center"/>
      <protection/>
    </xf>
    <xf numFmtId="41" fontId="11" fillId="0" borderId="13" xfId="65" applyNumberFormat="1" applyFont="1" applyBorder="1" applyAlignment="1">
      <alignment horizontal="right" vertical="center"/>
      <protection/>
    </xf>
    <xf numFmtId="41" fontId="11" fillId="0" borderId="14" xfId="65" applyNumberFormat="1" applyFont="1" applyBorder="1" applyAlignment="1">
      <alignment horizontal="right" vertical="center"/>
      <protection/>
    </xf>
    <xf numFmtId="0" fontId="14" fillId="0" borderId="0" xfId="60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0" fillId="0" borderId="0" xfId="65" applyFont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11" fillId="0" borderId="0" xfId="64" applyFont="1" applyAlignment="1">
      <alignment horizontal="right" vertical="center"/>
      <protection/>
    </xf>
    <xf numFmtId="0" fontId="11" fillId="0" borderId="0" xfId="64" applyFont="1" applyAlignment="1">
      <alignment vertical="center"/>
      <protection/>
    </xf>
    <xf numFmtId="0" fontId="11" fillId="0" borderId="19" xfId="64" applyFont="1" applyBorder="1" applyAlignme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41" fontId="11" fillId="0" borderId="10" xfId="64" applyNumberFormat="1" applyFont="1" applyBorder="1" applyAlignment="1">
      <alignment horizontal="right" vertical="center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41" fontId="11" fillId="0" borderId="16" xfId="64" applyNumberFormat="1" applyFont="1" applyBorder="1" applyAlignment="1">
      <alignment horizontal="right" vertical="center"/>
      <protection/>
    </xf>
    <xf numFmtId="0" fontId="11" fillId="0" borderId="19" xfId="64" applyFont="1" applyBorder="1" applyAlignment="1">
      <alignment horizontal="center" vertical="center"/>
      <protection/>
    </xf>
    <xf numFmtId="41" fontId="11" fillId="0" borderId="14" xfId="64" applyNumberFormat="1" applyFont="1" applyBorder="1" applyAlignment="1">
      <alignment horizontal="right" vertical="center"/>
      <protection/>
    </xf>
    <xf numFmtId="41" fontId="11" fillId="0" borderId="13" xfId="64" applyNumberFormat="1" applyFont="1" applyBorder="1" applyAlignment="1">
      <alignment horizontal="right" vertical="center"/>
      <protection/>
    </xf>
    <xf numFmtId="42" fontId="11" fillId="0" borderId="13" xfId="64" applyNumberFormat="1" applyFont="1" applyBorder="1" applyAlignment="1">
      <alignment horizontal="right" vertical="center"/>
      <protection/>
    </xf>
    <xf numFmtId="0" fontId="14" fillId="0" borderId="0" xfId="64" applyFont="1" applyAlignment="1">
      <alignment vertical="center"/>
      <protection/>
    </xf>
    <xf numFmtId="0" fontId="10" fillId="0" borderId="0" xfId="64" applyFont="1" applyAlignment="1">
      <alignment vertical="center"/>
      <protection/>
    </xf>
    <xf numFmtId="184" fontId="0" fillId="0" borderId="0" xfId="64" applyNumberFormat="1" applyFont="1" applyAlignment="1">
      <alignment vertical="center"/>
      <protection/>
    </xf>
    <xf numFmtId="0" fontId="0" fillId="0" borderId="0" xfId="63" applyFont="1" applyAlignment="1">
      <alignment/>
      <protection/>
    </xf>
    <xf numFmtId="0" fontId="9" fillId="0" borderId="15" xfId="63" applyFont="1" applyBorder="1" applyAlignment="1">
      <alignment vertical="center"/>
      <protection/>
    </xf>
    <xf numFmtId="0" fontId="0" fillId="0" borderId="15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11" fillId="0" borderId="0" xfId="65" applyFont="1" applyBorder="1" applyAlignment="1">
      <alignment vertical="center" wrapText="1"/>
      <protection/>
    </xf>
    <xf numFmtId="0" fontId="11" fillId="0" borderId="12" xfId="65" applyFont="1" applyBorder="1" applyAlignment="1">
      <alignment vertical="center" wrapText="1"/>
      <protection/>
    </xf>
    <xf numFmtId="0" fontId="11" fillId="0" borderId="17" xfId="63" applyFont="1" applyBorder="1" applyAlignment="1">
      <alignment horizontal="center" vertical="center"/>
      <protection/>
    </xf>
    <xf numFmtId="184" fontId="11" fillId="0" borderId="16" xfId="63" applyNumberFormat="1" applyFont="1" applyBorder="1" applyAlignment="1">
      <alignment vertical="center"/>
      <protection/>
    </xf>
    <xf numFmtId="184" fontId="11" fillId="0" borderId="10" xfId="63" applyNumberFormat="1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vertical="center"/>
      <protection/>
    </xf>
    <xf numFmtId="184" fontId="14" fillId="0" borderId="0" xfId="63" applyNumberFormat="1" applyFont="1" applyAlignment="1">
      <alignment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9" fillId="0" borderId="15" xfId="62" applyFont="1" applyBorder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1" fillId="0" borderId="0" xfId="62" applyFont="1" applyAlignment="1">
      <alignment horizontal="right" vertical="center"/>
      <protection/>
    </xf>
    <xf numFmtId="0" fontId="11" fillId="0" borderId="14" xfId="62" applyFont="1" applyBorder="1" applyAlignment="1">
      <alignment horizontal="centerContinuous" vertical="center"/>
      <protection/>
    </xf>
    <xf numFmtId="0" fontId="11" fillId="0" borderId="19" xfId="62" applyFont="1" applyBorder="1" applyAlignment="1">
      <alignment horizontal="centerContinuous" vertical="center"/>
      <protection/>
    </xf>
    <xf numFmtId="0" fontId="11" fillId="0" borderId="12" xfId="62" applyFont="1" applyBorder="1" applyAlignment="1">
      <alignment horizontal="centerContinuous" vertical="center"/>
      <protection/>
    </xf>
    <xf numFmtId="0" fontId="11" fillId="0" borderId="0" xfId="62" applyFont="1" applyAlignment="1">
      <alignment vertical="center"/>
      <protection/>
    </xf>
    <xf numFmtId="0" fontId="11" fillId="0" borderId="10" xfId="62" applyFont="1" applyBorder="1" applyAlignment="1">
      <alignment horizontal="center"/>
      <protection/>
    </xf>
    <xf numFmtId="0" fontId="11" fillId="0" borderId="25" xfId="62" applyFont="1" applyBorder="1" applyAlignment="1">
      <alignment horizontal="center"/>
      <protection/>
    </xf>
    <xf numFmtId="0" fontId="11" fillId="0" borderId="26" xfId="62" applyFont="1" applyBorder="1" applyAlignment="1">
      <alignment horizontal="center"/>
      <protection/>
    </xf>
    <xf numFmtId="0" fontId="11" fillId="0" borderId="19" xfId="62" applyFont="1" applyBorder="1" applyAlignment="1">
      <alignment vertical="center"/>
      <protection/>
    </xf>
    <xf numFmtId="0" fontId="11" fillId="0" borderId="14" xfId="62" applyFont="1" applyBorder="1" applyAlignment="1">
      <alignment horizontal="center" vertical="top"/>
      <protection/>
    </xf>
    <xf numFmtId="0" fontId="11" fillId="0" borderId="13" xfId="62" applyFont="1" applyBorder="1" applyAlignment="1">
      <alignment horizontal="right" vertical="top"/>
      <protection/>
    </xf>
    <xf numFmtId="0" fontId="11" fillId="0" borderId="14" xfId="62" applyFont="1" applyBorder="1" applyAlignment="1">
      <alignment horizontal="right" vertical="top"/>
      <protection/>
    </xf>
    <xf numFmtId="0" fontId="11" fillId="0" borderId="24" xfId="62" applyFont="1" applyBorder="1" applyAlignment="1">
      <alignment horizontal="center" vertical="center"/>
      <protection/>
    </xf>
    <xf numFmtId="184" fontId="11" fillId="0" borderId="25" xfId="62" applyNumberFormat="1" applyFont="1" applyBorder="1" applyAlignment="1">
      <alignment vertical="center"/>
      <protection/>
    </xf>
    <xf numFmtId="186" fontId="11" fillId="0" borderId="25" xfId="62" applyNumberFormat="1" applyFont="1" applyBorder="1" applyAlignment="1">
      <alignment vertical="center"/>
      <protection/>
    </xf>
    <xf numFmtId="186" fontId="11" fillId="0" borderId="26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184" fontId="11" fillId="0" borderId="16" xfId="62" applyNumberFormat="1" applyFont="1" applyBorder="1" applyAlignment="1">
      <alignment vertical="center"/>
      <protection/>
    </xf>
    <xf numFmtId="186" fontId="11" fillId="0" borderId="16" xfId="62" applyNumberFormat="1" applyFont="1" applyBorder="1" applyAlignment="1">
      <alignment vertical="center"/>
      <protection/>
    </xf>
    <xf numFmtId="186" fontId="11" fillId="0" borderId="10" xfId="62" applyNumberFormat="1" applyFont="1" applyBorder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184" fontId="14" fillId="0" borderId="0" xfId="62" applyNumberFormat="1" applyFont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6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11" fillId="0" borderId="25" xfId="0" applyFont="1" applyFill="1" applyBorder="1" applyAlignment="1">
      <alignment vertical="distributed" textRotation="255" wrapText="1"/>
    </xf>
    <xf numFmtId="0" fontId="11" fillId="0" borderId="25" xfId="0" applyFont="1" applyFill="1" applyBorder="1" applyAlignment="1">
      <alignment vertical="distributed" textRotation="255"/>
    </xf>
    <xf numFmtId="0" fontId="11" fillId="0" borderId="25" xfId="0" applyFont="1" applyBorder="1" applyAlignment="1">
      <alignment vertical="center"/>
    </xf>
    <xf numFmtId="0" fontId="11" fillId="0" borderId="26" xfId="0" applyFont="1" applyFill="1" applyBorder="1" applyAlignment="1">
      <alignment vertical="distributed" textRotation="255" wrapText="1"/>
    </xf>
    <xf numFmtId="0" fontId="11" fillId="0" borderId="24" xfId="0" applyFont="1" applyFill="1" applyBorder="1" applyAlignment="1">
      <alignment horizontal="center" vertical="distributed" textRotation="255"/>
    </xf>
    <xf numFmtId="0" fontId="11" fillId="0" borderId="25" xfId="0" applyFont="1" applyBorder="1" applyAlignment="1">
      <alignment vertical="distributed" textRotation="255" wrapText="1"/>
    </xf>
    <xf numFmtId="0" fontId="11" fillId="0" borderId="12" xfId="0" applyFont="1" applyFill="1" applyBorder="1" applyAlignment="1">
      <alignment horizontal="center" vertical="distributed" textRotation="255"/>
    </xf>
    <xf numFmtId="0" fontId="11" fillId="0" borderId="25" xfId="0" applyFont="1" applyFill="1" applyBorder="1" applyAlignment="1">
      <alignment horizontal="center" vertical="distributed" textRotation="255"/>
    </xf>
    <xf numFmtId="0" fontId="10" fillId="0" borderId="17" xfId="0" applyFont="1" applyBorder="1" applyAlignment="1">
      <alignment horizontal="left" wrapText="1"/>
    </xf>
    <xf numFmtId="0" fontId="10" fillId="0" borderId="16" xfId="0" applyFont="1" applyFill="1" applyBorder="1" applyAlignment="1">
      <alignment horizontal="center" vertical="distributed" textRotation="255" wrapText="1" readingOrder="1"/>
    </xf>
    <xf numFmtId="0" fontId="10" fillId="0" borderId="12" xfId="0" applyFont="1" applyBorder="1" applyAlignment="1">
      <alignment/>
    </xf>
    <xf numFmtId="0" fontId="11" fillId="0" borderId="13" xfId="0" applyFont="1" applyFill="1" applyBorder="1" applyAlignment="1">
      <alignment vertical="distributed" textRotation="255"/>
    </xf>
    <xf numFmtId="0" fontId="11" fillId="0" borderId="14" xfId="0" applyFont="1" applyFill="1" applyBorder="1" applyAlignment="1">
      <alignment vertical="distributed" textRotation="255"/>
    </xf>
    <xf numFmtId="0" fontId="11" fillId="0" borderId="14" xfId="0" applyFont="1" applyFill="1" applyBorder="1" applyAlignment="1">
      <alignment horizontal="center" vertical="distributed" textRotation="255" wrapText="1" readingOrder="1"/>
    </xf>
    <xf numFmtId="0" fontId="11" fillId="0" borderId="13" xfId="0" applyFont="1" applyBorder="1" applyAlignment="1">
      <alignment vertical="distributed" textRotation="255"/>
    </xf>
    <xf numFmtId="38" fontId="11" fillId="0" borderId="16" xfId="48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8" fontId="11" fillId="0" borderId="16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11" fillId="0" borderId="10" xfId="48" applyFont="1" applyFill="1" applyBorder="1" applyAlignment="1">
      <alignment horizontal="right" vertical="center"/>
    </xf>
    <xf numFmtId="38" fontId="11" fillId="0" borderId="17" xfId="48" applyFont="1" applyBorder="1" applyAlignment="1">
      <alignment horizontal="right" vertical="center"/>
    </xf>
    <xf numFmtId="38" fontId="13" fillId="0" borderId="16" xfId="48" applyFont="1" applyBorder="1" applyAlignment="1">
      <alignment horizontal="right" vertical="center"/>
    </xf>
    <xf numFmtId="38" fontId="11" fillId="0" borderId="14" xfId="48" applyFont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8" fontId="11" fillId="0" borderId="19" xfId="48" applyFont="1" applyBorder="1" applyAlignment="1">
      <alignment horizontal="right" vertical="center"/>
    </xf>
    <xf numFmtId="38" fontId="11" fillId="0" borderId="13" xfId="48" applyFont="1" applyBorder="1" applyAlignment="1">
      <alignment horizontal="right" vertical="center"/>
    </xf>
    <xf numFmtId="38" fontId="11" fillId="0" borderId="14" xfId="48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vertical="distributed" textRotation="255" wrapText="1"/>
    </xf>
    <xf numFmtId="0" fontId="11" fillId="0" borderId="16" xfId="0" applyFont="1" applyFill="1" applyBorder="1" applyAlignment="1">
      <alignment horizontal="center" vertical="distributed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2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distributed" textRotation="255"/>
    </xf>
    <xf numFmtId="0" fontId="11" fillId="0" borderId="10" xfId="0" applyFont="1" applyFill="1" applyBorder="1" applyAlignment="1">
      <alignment horizontal="center" vertical="distributed" textRotation="255" wrapText="1"/>
    </xf>
    <xf numFmtId="0" fontId="11" fillId="0" borderId="0" xfId="0" applyFont="1" applyBorder="1" applyAlignment="1">
      <alignment horizontal="center" vertical="center" textRotation="255"/>
    </xf>
    <xf numFmtId="0" fontId="11" fillId="0" borderId="25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center" vertical="center"/>
      <protection/>
    </xf>
    <xf numFmtId="0" fontId="11" fillId="0" borderId="26" xfId="65" applyFont="1" applyBorder="1" applyAlignment="1">
      <alignment horizontal="center" vertical="center"/>
      <protection/>
    </xf>
    <xf numFmtId="0" fontId="11" fillId="0" borderId="14" xfId="65" applyFont="1" applyBorder="1" applyAlignment="1">
      <alignment horizontal="center" vertical="center"/>
      <protection/>
    </xf>
    <xf numFmtId="0" fontId="11" fillId="0" borderId="18" xfId="65" applyFont="1" applyBorder="1" applyAlignment="1">
      <alignment horizontal="center"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" vertical="center"/>
      <protection/>
    </xf>
    <xf numFmtId="0" fontId="11" fillId="0" borderId="13" xfId="64" applyFont="1" applyBorder="1" applyAlignment="1">
      <alignment horizontal="center" vertical="center"/>
      <protection/>
    </xf>
    <xf numFmtId="0" fontId="11" fillId="0" borderId="22" xfId="64" applyFont="1" applyBorder="1" applyAlignment="1">
      <alignment horizontal="center" vertical="center"/>
      <protection/>
    </xf>
    <xf numFmtId="0" fontId="11" fillId="0" borderId="14" xfId="64" applyFont="1" applyBorder="1" applyAlignment="1">
      <alignment horizontal="center" vertical="center"/>
      <protection/>
    </xf>
    <xf numFmtId="0" fontId="11" fillId="0" borderId="18" xfId="64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4" fillId="0" borderId="17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-2_15(p139-p142)" xfId="60"/>
    <cellStyle name="標準_15-2_青少年センター" xfId="61"/>
    <cellStyle name="標準_15-2_青少年センター_15(p139-p142)" xfId="62"/>
    <cellStyle name="標準_15-3_青少年センター" xfId="63"/>
    <cellStyle name="標準_15-4_青少年センター" xfId="64"/>
    <cellStyle name="標準_15-5_青少年センター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1714500"/>
          <a:ext cx="5715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1009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1209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885825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876300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400050"/>
          <a:ext cx="876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885825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71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876300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76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1438275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438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762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523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316;&#26989;&#12501;&#12457;&#12523;&#12480;\&#36275;&#31435;&#21306;&#24441;&#25152;\26&#24180;&#24230;&#12288;&#25968;&#23383;&#12391;&#35211;&#12427;&#36275;&#31435;\26-15%20keisatu_syou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-2"/>
      <sheetName val="15-3(1)"/>
      <sheetName val="15-3（2）"/>
      <sheetName val="15-4"/>
      <sheetName val="15-5"/>
      <sheetName val="15-6"/>
      <sheetName val="15-7"/>
      <sheetName val="15-8"/>
      <sheetName val="15-9"/>
      <sheetName val="15-10"/>
      <sheetName val="15-1差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SheetLayoutView="100" zoomScalePageLayoutView="0" workbookViewId="0" topLeftCell="A1">
      <selection activeCell="A14" sqref="A14"/>
    </sheetView>
  </sheetViews>
  <sheetFormatPr defaultColWidth="8.796875" defaultRowHeight="27.75" customHeight="1"/>
  <cols>
    <col min="1" max="1" width="5.8984375" style="118" customWidth="1"/>
    <col min="2" max="2" width="6" style="118" customWidth="1"/>
    <col min="3" max="8" width="3" style="118" customWidth="1"/>
    <col min="9" max="11" width="3.59765625" style="118" customWidth="1"/>
    <col min="12" max="12" width="3" style="118" customWidth="1"/>
    <col min="13" max="13" width="5.59765625" style="118" customWidth="1"/>
    <col min="14" max="14" width="3.59765625" style="118" customWidth="1"/>
    <col min="15" max="16" width="5.59765625" style="118" customWidth="1"/>
    <col min="17" max="18" width="3.59765625" style="118" customWidth="1"/>
    <col min="19" max="23" width="3" style="118" customWidth="1"/>
    <col min="24" max="24" width="5.59765625" style="118" customWidth="1"/>
    <col min="25" max="25" width="3.3984375" style="118" customWidth="1"/>
    <col min="26" max="26" width="8.8984375" style="118" customWidth="1"/>
    <col min="27" max="27" width="6.59765625" style="118" customWidth="1"/>
    <col min="28" max="16384" width="9" style="118" customWidth="1"/>
  </cols>
  <sheetData>
    <row r="1" spans="1:24" s="260" customFormat="1" ht="79.5" customHeight="1">
      <c r="A1" s="4" t="s">
        <v>31</v>
      </c>
      <c r="B1" s="257"/>
      <c r="C1" s="258"/>
      <c r="D1" s="258"/>
      <c r="E1" s="258"/>
      <c r="F1" s="258"/>
      <c r="G1" s="258"/>
      <c r="H1" s="257"/>
      <c r="I1" s="257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9"/>
    </row>
    <row r="2" spans="1:6" ht="15" customHeight="1">
      <c r="A2" s="261"/>
      <c r="B2" s="261"/>
      <c r="F2" s="261"/>
    </row>
    <row r="3" spans="1:6" ht="15" customHeight="1">
      <c r="A3" s="261"/>
      <c r="B3" s="261"/>
      <c r="F3" s="261"/>
    </row>
    <row r="4" spans="1:24" ht="15" customHeight="1">
      <c r="A4" s="3" t="s">
        <v>30</v>
      </c>
      <c r="B4" s="262"/>
      <c r="C4" s="262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2"/>
      <c r="P4" s="262"/>
      <c r="Q4" s="261"/>
      <c r="R4" s="261"/>
      <c r="S4" s="261"/>
      <c r="T4" s="261"/>
      <c r="U4" s="262"/>
      <c r="V4" s="261"/>
      <c r="W4" s="261"/>
      <c r="X4" s="261"/>
    </row>
    <row r="5" spans="1:24" ht="9.75" customHeight="1" thickBot="1">
      <c r="A5" s="40"/>
      <c r="B5" s="263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3"/>
      <c r="P5" s="263"/>
      <c r="Q5" s="264"/>
      <c r="R5" s="264"/>
      <c r="S5" s="264"/>
      <c r="T5" s="264"/>
      <c r="U5" s="263"/>
      <c r="V5" s="264"/>
      <c r="W5" s="264"/>
      <c r="X5" s="264"/>
    </row>
    <row r="6" spans="1:24" ht="27.75" customHeight="1" thickTop="1">
      <c r="A6" s="265" t="s">
        <v>29</v>
      </c>
      <c r="B6" s="303" t="s">
        <v>28</v>
      </c>
      <c r="C6" s="306" t="s">
        <v>27</v>
      </c>
      <c r="D6" s="75"/>
      <c r="E6" s="75"/>
      <c r="F6" s="75"/>
      <c r="G6" s="75"/>
      <c r="H6" s="266"/>
      <c r="I6" s="306" t="s">
        <v>26</v>
      </c>
      <c r="J6" s="267"/>
      <c r="K6" s="267"/>
      <c r="L6" s="268"/>
      <c r="M6" s="306" t="s">
        <v>25</v>
      </c>
      <c r="N6" s="267"/>
      <c r="O6" s="267"/>
      <c r="P6" s="268"/>
      <c r="Q6" s="306" t="s">
        <v>24</v>
      </c>
      <c r="R6" s="267"/>
      <c r="S6" s="267"/>
      <c r="T6" s="268"/>
      <c r="U6" s="306" t="s">
        <v>23</v>
      </c>
      <c r="V6" s="267"/>
      <c r="W6" s="268"/>
      <c r="X6" s="309" t="s">
        <v>22</v>
      </c>
    </row>
    <row r="7" spans="1:24" ht="3.75" customHeight="1">
      <c r="A7" s="269"/>
      <c r="B7" s="304"/>
      <c r="C7" s="307"/>
      <c r="D7" s="270"/>
      <c r="E7" s="271"/>
      <c r="F7" s="271"/>
      <c r="G7" s="270"/>
      <c r="H7" s="270"/>
      <c r="I7" s="307"/>
      <c r="J7" s="272"/>
      <c r="K7" s="272"/>
      <c r="L7" s="272"/>
      <c r="M7" s="307"/>
      <c r="N7" s="270"/>
      <c r="O7" s="273"/>
      <c r="P7" s="274"/>
      <c r="Q7" s="307"/>
      <c r="R7" s="270"/>
      <c r="S7" s="270"/>
      <c r="T7" s="270"/>
      <c r="U7" s="307"/>
      <c r="V7" s="270"/>
      <c r="W7" s="275"/>
      <c r="X7" s="310"/>
    </row>
    <row r="8" spans="1:24" ht="16.5" customHeight="1">
      <c r="A8" s="269"/>
      <c r="B8" s="304"/>
      <c r="C8" s="307"/>
      <c r="D8" s="302" t="s">
        <v>21</v>
      </c>
      <c r="E8" s="312" t="s">
        <v>20</v>
      </c>
      <c r="F8" s="312" t="s">
        <v>19</v>
      </c>
      <c r="G8" s="302" t="s">
        <v>18</v>
      </c>
      <c r="H8" s="302" t="s">
        <v>17</v>
      </c>
      <c r="I8" s="307"/>
      <c r="J8" s="302" t="s">
        <v>16</v>
      </c>
      <c r="K8" s="302" t="s">
        <v>15</v>
      </c>
      <c r="L8" s="302" t="s">
        <v>14</v>
      </c>
      <c r="M8" s="307"/>
      <c r="N8" s="302" t="s">
        <v>13</v>
      </c>
      <c r="O8" s="313" t="s">
        <v>12</v>
      </c>
      <c r="P8" s="276"/>
      <c r="Q8" s="307"/>
      <c r="R8" s="302" t="s">
        <v>11</v>
      </c>
      <c r="S8" s="302" t="s">
        <v>10</v>
      </c>
      <c r="T8" s="302" t="s">
        <v>9</v>
      </c>
      <c r="U8" s="307"/>
      <c r="V8" s="302" t="s">
        <v>8</v>
      </c>
      <c r="W8" s="301" t="s">
        <v>7</v>
      </c>
      <c r="X8" s="310"/>
    </row>
    <row r="9" spans="1:24" ht="3.75" customHeight="1">
      <c r="A9" s="269"/>
      <c r="B9" s="304"/>
      <c r="C9" s="307"/>
      <c r="D9" s="302"/>
      <c r="E9" s="312"/>
      <c r="F9" s="312"/>
      <c r="G9" s="302"/>
      <c r="H9" s="302"/>
      <c r="I9" s="307"/>
      <c r="J9" s="302"/>
      <c r="K9" s="302"/>
      <c r="L9" s="302"/>
      <c r="M9" s="307"/>
      <c r="N9" s="302"/>
      <c r="O9" s="302"/>
      <c r="P9" s="277"/>
      <c r="Q9" s="307"/>
      <c r="R9" s="302"/>
      <c r="S9" s="302"/>
      <c r="T9" s="302"/>
      <c r="U9" s="307"/>
      <c r="V9" s="302"/>
      <c r="W9" s="301"/>
      <c r="X9" s="310"/>
    </row>
    <row r="10" spans="1:24" ht="45" customHeight="1">
      <c r="A10" s="278" t="s">
        <v>6</v>
      </c>
      <c r="B10" s="304"/>
      <c r="C10" s="307"/>
      <c r="D10" s="302"/>
      <c r="E10" s="312"/>
      <c r="F10" s="312"/>
      <c r="G10" s="302"/>
      <c r="H10" s="302"/>
      <c r="I10" s="307"/>
      <c r="J10" s="302"/>
      <c r="K10" s="302"/>
      <c r="L10" s="302"/>
      <c r="M10" s="307"/>
      <c r="N10" s="302"/>
      <c r="O10" s="302"/>
      <c r="P10" s="279" t="s">
        <v>5</v>
      </c>
      <c r="Q10" s="314"/>
      <c r="R10" s="302"/>
      <c r="S10" s="302"/>
      <c r="T10" s="302"/>
      <c r="U10" s="307"/>
      <c r="V10" s="302"/>
      <c r="W10" s="301"/>
      <c r="X10" s="310"/>
    </row>
    <row r="11" spans="1:24" ht="3.75" customHeight="1">
      <c r="A11" s="280"/>
      <c r="B11" s="305"/>
      <c r="C11" s="308"/>
      <c r="D11" s="281"/>
      <c r="E11" s="281"/>
      <c r="F11" s="281"/>
      <c r="G11" s="281"/>
      <c r="H11" s="281"/>
      <c r="I11" s="308"/>
      <c r="J11" s="281"/>
      <c r="K11" s="281"/>
      <c r="L11" s="281"/>
      <c r="M11" s="308"/>
      <c r="N11" s="281"/>
      <c r="O11" s="282"/>
      <c r="P11" s="283"/>
      <c r="Q11" s="308"/>
      <c r="R11" s="281"/>
      <c r="S11" s="281"/>
      <c r="T11" s="281"/>
      <c r="U11" s="308"/>
      <c r="V11" s="281"/>
      <c r="W11" s="284"/>
      <c r="X11" s="311"/>
    </row>
    <row r="12" spans="1:26" s="48" customFormat="1" ht="27.75" customHeight="1">
      <c r="A12" s="113">
        <v>25</v>
      </c>
      <c r="B12" s="89">
        <v>8260</v>
      </c>
      <c r="C12" s="285">
        <v>44</v>
      </c>
      <c r="D12" s="286">
        <v>7</v>
      </c>
      <c r="E12" s="286">
        <v>5</v>
      </c>
      <c r="F12" s="286">
        <v>13</v>
      </c>
      <c r="G12" s="286">
        <v>7</v>
      </c>
      <c r="H12" s="286">
        <v>12</v>
      </c>
      <c r="I12" s="285">
        <v>393</v>
      </c>
      <c r="J12" s="287">
        <v>158</v>
      </c>
      <c r="K12" s="287">
        <v>188</v>
      </c>
      <c r="L12" s="286">
        <v>47</v>
      </c>
      <c r="M12" s="285">
        <v>6055</v>
      </c>
      <c r="N12" s="288">
        <v>397</v>
      </c>
      <c r="O12" s="288">
        <v>5658</v>
      </c>
      <c r="P12" s="289">
        <v>2891</v>
      </c>
      <c r="Q12" s="285">
        <v>292</v>
      </c>
      <c r="R12" s="286">
        <v>270</v>
      </c>
      <c r="S12" s="286">
        <v>5</v>
      </c>
      <c r="T12" s="286">
        <v>17</v>
      </c>
      <c r="U12" s="285">
        <v>71</v>
      </c>
      <c r="V12" s="287">
        <v>1</v>
      </c>
      <c r="W12" s="286">
        <v>70</v>
      </c>
      <c r="X12" s="89">
        <v>1405</v>
      </c>
      <c r="Z12" s="83"/>
    </row>
    <row r="13" spans="1:26" s="48" customFormat="1" ht="27.75" customHeight="1">
      <c r="A13" s="113">
        <v>26</v>
      </c>
      <c r="B13" s="89">
        <v>7582</v>
      </c>
      <c r="C13" s="89">
        <v>43</v>
      </c>
      <c r="D13" s="89">
        <v>6</v>
      </c>
      <c r="E13" s="89">
        <v>8</v>
      </c>
      <c r="F13" s="89">
        <v>13</v>
      </c>
      <c r="G13" s="89">
        <v>6</v>
      </c>
      <c r="H13" s="89">
        <v>10</v>
      </c>
      <c r="I13" s="89">
        <v>429</v>
      </c>
      <c r="J13" s="89">
        <v>185</v>
      </c>
      <c r="K13" s="89">
        <v>184</v>
      </c>
      <c r="L13" s="89">
        <v>60</v>
      </c>
      <c r="M13" s="89">
        <v>5498</v>
      </c>
      <c r="N13" s="89">
        <v>350</v>
      </c>
      <c r="O13" s="89">
        <v>5148</v>
      </c>
      <c r="P13" s="89">
        <v>2834</v>
      </c>
      <c r="Q13" s="89">
        <v>328</v>
      </c>
      <c r="R13" s="89">
        <v>294</v>
      </c>
      <c r="S13" s="89">
        <v>8</v>
      </c>
      <c r="T13" s="89">
        <v>26</v>
      </c>
      <c r="U13" s="89">
        <v>94</v>
      </c>
      <c r="V13" s="89">
        <v>2</v>
      </c>
      <c r="W13" s="89">
        <v>92</v>
      </c>
      <c r="X13" s="89">
        <v>1190</v>
      </c>
      <c r="Z13" s="83"/>
    </row>
    <row r="14" spans="1:26" s="48" customFormat="1" ht="27.75" customHeight="1">
      <c r="A14" s="2">
        <v>27</v>
      </c>
      <c r="B14" s="1">
        <v>6966</v>
      </c>
      <c r="C14" s="1">
        <v>46</v>
      </c>
      <c r="D14" s="1">
        <v>8</v>
      </c>
      <c r="E14" s="1">
        <v>2</v>
      </c>
      <c r="F14" s="1">
        <v>21</v>
      </c>
      <c r="G14" s="1">
        <v>4</v>
      </c>
      <c r="H14" s="1">
        <v>11</v>
      </c>
      <c r="I14" s="1">
        <v>389</v>
      </c>
      <c r="J14" s="1">
        <v>197</v>
      </c>
      <c r="K14" s="1">
        <v>153</v>
      </c>
      <c r="L14" s="1">
        <v>39</v>
      </c>
      <c r="M14" s="1">
        <v>5186</v>
      </c>
      <c r="N14" s="1">
        <v>298</v>
      </c>
      <c r="O14" s="1">
        <v>4888</v>
      </c>
      <c r="P14" s="1">
        <v>2941</v>
      </c>
      <c r="Q14" s="1">
        <v>282</v>
      </c>
      <c r="R14" s="1">
        <v>265</v>
      </c>
      <c r="S14" s="1">
        <v>6</v>
      </c>
      <c r="T14" s="1">
        <v>11</v>
      </c>
      <c r="U14" s="1">
        <v>52</v>
      </c>
      <c r="V14" s="1" t="s">
        <v>32</v>
      </c>
      <c r="W14" s="1">
        <v>52</v>
      </c>
      <c r="X14" s="1">
        <v>1011</v>
      </c>
      <c r="Z14" s="83"/>
    </row>
    <row r="15" spans="1:26" s="48" customFormat="1" ht="15" customHeight="1">
      <c r="A15" s="113"/>
      <c r="B15" s="89"/>
      <c r="C15" s="285"/>
      <c r="D15" s="290"/>
      <c r="E15" s="289"/>
      <c r="F15" s="290"/>
      <c r="G15" s="289"/>
      <c r="H15" s="290"/>
      <c r="I15" s="291"/>
      <c r="J15" s="289"/>
      <c r="K15" s="290"/>
      <c r="L15" s="89"/>
      <c r="M15" s="285"/>
      <c r="N15" s="290"/>
      <c r="O15" s="289"/>
      <c r="P15" s="290"/>
      <c r="Q15" s="291"/>
      <c r="R15" s="289"/>
      <c r="S15" s="290"/>
      <c r="T15" s="89"/>
      <c r="U15" s="285"/>
      <c r="V15" s="292"/>
      <c r="W15" s="290"/>
      <c r="X15" s="89"/>
      <c r="Z15" s="83"/>
    </row>
    <row r="16" spans="1:26" s="48" customFormat="1" ht="27.75" customHeight="1">
      <c r="A16" s="113" t="s">
        <v>4</v>
      </c>
      <c r="B16" s="89">
        <v>783</v>
      </c>
      <c r="C16" s="285">
        <v>8</v>
      </c>
      <c r="D16" s="290">
        <v>2</v>
      </c>
      <c r="E16" s="289" t="s">
        <v>33</v>
      </c>
      <c r="F16" s="290">
        <v>1</v>
      </c>
      <c r="G16" s="289" t="s">
        <v>32</v>
      </c>
      <c r="H16" s="290">
        <v>5</v>
      </c>
      <c r="I16" s="291">
        <v>74</v>
      </c>
      <c r="J16" s="289">
        <v>48</v>
      </c>
      <c r="K16" s="290">
        <v>20</v>
      </c>
      <c r="L16" s="89">
        <v>6</v>
      </c>
      <c r="M16" s="285">
        <v>527</v>
      </c>
      <c r="N16" s="290">
        <v>40</v>
      </c>
      <c r="O16" s="289">
        <v>487</v>
      </c>
      <c r="P16" s="290">
        <v>228</v>
      </c>
      <c r="Q16" s="291">
        <v>51</v>
      </c>
      <c r="R16" s="289">
        <v>49</v>
      </c>
      <c r="S16" s="289">
        <v>1</v>
      </c>
      <c r="T16" s="89">
        <v>1</v>
      </c>
      <c r="U16" s="285">
        <v>10</v>
      </c>
      <c r="V16" s="293" t="s">
        <v>32</v>
      </c>
      <c r="W16" s="290">
        <v>10</v>
      </c>
      <c r="X16" s="89">
        <v>113</v>
      </c>
      <c r="Z16" s="83"/>
    </row>
    <row r="17" spans="1:26" s="48" customFormat="1" ht="27.75" customHeight="1">
      <c r="A17" s="113" t="s">
        <v>3</v>
      </c>
      <c r="B17" s="89">
        <v>2219</v>
      </c>
      <c r="C17" s="285">
        <v>12</v>
      </c>
      <c r="D17" s="290">
        <v>5</v>
      </c>
      <c r="E17" s="289" t="s">
        <v>34</v>
      </c>
      <c r="F17" s="290">
        <v>5</v>
      </c>
      <c r="G17" s="289">
        <v>2</v>
      </c>
      <c r="H17" s="290" t="s">
        <v>34</v>
      </c>
      <c r="I17" s="291">
        <v>105</v>
      </c>
      <c r="J17" s="289">
        <v>52</v>
      </c>
      <c r="K17" s="290">
        <v>42</v>
      </c>
      <c r="L17" s="89">
        <v>11</v>
      </c>
      <c r="M17" s="285">
        <v>1680</v>
      </c>
      <c r="N17" s="290">
        <v>99</v>
      </c>
      <c r="O17" s="289">
        <v>1581</v>
      </c>
      <c r="P17" s="290">
        <v>901</v>
      </c>
      <c r="Q17" s="291">
        <v>94</v>
      </c>
      <c r="R17" s="289">
        <v>90</v>
      </c>
      <c r="S17" s="289">
        <v>3</v>
      </c>
      <c r="T17" s="89">
        <v>1</v>
      </c>
      <c r="U17" s="285">
        <v>15</v>
      </c>
      <c r="V17" s="293" t="s">
        <v>32</v>
      </c>
      <c r="W17" s="290">
        <v>15</v>
      </c>
      <c r="X17" s="89">
        <v>313</v>
      </c>
      <c r="Z17" s="83"/>
    </row>
    <row r="18" spans="1:26" s="48" customFormat="1" ht="27.75" customHeight="1">
      <c r="A18" s="113" t="s">
        <v>2</v>
      </c>
      <c r="B18" s="89">
        <v>1681</v>
      </c>
      <c r="C18" s="285">
        <v>9</v>
      </c>
      <c r="D18" s="290" t="s">
        <v>34</v>
      </c>
      <c r="E18" s="289">
        <v>1</v>
      </c>
      <c r="F18" s="290">
        <v>4</v>
      </c>
      <c r="G18" s="289">
        <v>1</v>
      </c>
      <c r="H18" s="290">
        <v>3</v>
      </c>
      <c r="I18" s="291">
        <v>90</v>
      </c>
      <c r="J18" s="289">
        <v>40</v>
      </c>
      <c r="K18" s="290">
        <v>41</v>
      </c>
      <c r="L18" s="89">
        <v>9</v>
      </c>
      <c r="M18" s="285">
        <v>1260</v>
      </c>
      <c r="N18" s="290">
        <v>72</v>
      </c>
      <c r="O18" s="289">
        <v>1188</v>
      </c>
      <c r="P18" s="290">
        <v>746</v>
      </c>
      <c r="Q18" s="291">
        <v>47</v>
      </c>
      <c r="R18" s="289">
        <v>44</v>
      </c>
      <c r="S18" s="289">
        <v>2</v>
      </c>
      <c r="T18" s="89">
        <v>1</v>
      </c>
      <c r="U18" s="285">
        <v>12</v>
      </c>
      <c r="V18" s="293" t="s">
        <v>32</v>
      </c>
      <c r="W18" s="290">
        <v>12</v>
      </c>
      <c r="X18" s="89">
        <v>263</v>
      </c>
      <c r="Z18" s="83"/>
    </row>
    <row r="19" spans="1:26" s="48" customFormat="1" ht="27.75" customHeight="1">
      <c r="A19" s="116" t="s">
        <v>1</v>
      </c>
      <c r="B19" s="294">
        <v>2283</v>
      </c>
      <c r="C19" s="295">
        <v>17</v>
      </c>
      <c r="D19" s="296">
        <v>1</v>
      </c>
      <c r="E19" s="297">
        <v>1</v>
      </c>
      <c r="F19" s="296">
        <v>11</v>
      </c>
      <c r="G19" s="297">
        <v>1</v>
      </c>
      <c r="H19" s="296">
        <v>3</v>
      </c>
      <c r="I19" s="298">
        <v>120</v>
      </c>
      <c r="J19" s="297">
        <v>57</v>
      </c>
      <c r="K19" s="296">
        <v>50</v>
      </c>
      <c r="L19" s="294">
        <v>13</v>
      </c>
      <c r="M19" s="295">
        <v>1719</v>
      </c>
      <c r="N19" s="296">
        <v>87</v>
      </c>
      <c r="O19" s="297">
        <v>1632</v>
      </c>
      <c r="P19" s="296">
        <v>1066</v>
      </c>
      <c r="Q19" s="298">
        <v>90</v>
      </c>
      <c r="R19" s="297">
        <v>82</v>
      </c>
      <c r="S19" s="297" t="s">
        <v>34</v>
      </c>
      <c r="T19" s="294">
        <v>8</v>
      </c>
      <c r="U19" s="295">
        <v>15</v>
      </c>
      <c r="V19" s="297" t="s">
        <v>32</v>
      </c>
      <c r="W19" s="296">
        <v>15</v>
      </c>
      <c r="X19" s="294">
        <v>322</v>
      </c>
      <c r="Z19" s="83"/>
    </row>
    <row r="20" spans="1:24" s="73" customFormat="1" ht="12" customHeight="1">
      <c r="A20" s="73" t="s">
        <v>0</v>
      </c>
      <c r="K20" s="299"/>
      <c r="L20" s="299"/>
      <c r="X20" s="299"/>
    </row>
    <row r="21" ht="15" customHeight="1"/>
    <row r="22" ht="15" customHeight="1">
      <c r="A22" s="300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2">
    <mergeCell ref="X6:X11"/>
    <mergeCell ref="M6:M11"/>
    <mergeCell ref="D8:D10"/>
    <mergeCell ref="E8:E10"/>
    <mergeCell ref="F8:F10"/>
    <mergeCell ref="O8:O10"/>
    <mergeCell ref="N8:N10"/>
    <mergeCell ref="U6:U11"/>
    <mergeCell ref="Q6:Q11"/>
    <mergeCell ref="V8:V10"/>
    <mergeCell ref="B6:B11"/>
    <mergeCell ref="I6:I11"/>
    <mergeCell ref="C6:C11"/>
    <mergeCell ref="R8:R10"/>
    <mergeCell ref="S8:S10"/>
    <mergeCell ref="T8:T10"/>
    <mergeCell ref="W8:W10"/>
    <mergeCell ref="G8:G10"/>
    <mergeCell ref="H8:H10"/>
    <mergeCell ref="J8:J10"/>
    <mergeCell ref="K8:K10"/>
    <mergeCell ref="L8:L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A12" sqref="A12:A18"/>
    </sheetView>
  </sheetViews>
  <sheetFormatPr defaultColWidth="8.796875" defaultRowHeight="27.75" customHeight="1"/>
  <cols>
    <col min="1" max="1" width="3.69921875" style="43" customWidth="1"/>
    <col min="2" max="2" width="6.8984375" style="43" customWidth="1"/>
    <col min="3" max="3" width="7.8984375" style="43" customWidth="1"/>
    <col min="4" max="5" width="5.8984375" style="43" customWidth="1"/>
    <col min="6" max="6" width="6.59765625" style="43" customWidth="1"/>
    <col min="7" max="10" width="5.8984375" style="43" customWidth="1"/>
    <col min="11" max="11" width="7.69921875" style="43" customWidth="1"/>
    <col min="12" max="13" width="6.59765625" style="43" customWidth="1"/>
    <col min="14" max="14" width="5.8984375" style="43" customWidth="1"/>
    <col min="15" max="16384" width="9" style="43" customWidth="1"/>
  </cols>
  <sheetData>
    <row r="1" spans="1:2" ht="15" customHeight="1">
      <c r="A1" s="8" t="s">
        <v>89</v>
      </c>
      <c r="B1" s="37"/>
    </row>
    <row r="2" spans="1:2" ht="9.75" customHeight="1" thickBot="1">
      <c r="A2" s="37"/>
      <c r="B2" s="37"/>
    </row>
    <row r="3" spans="1:15" s="48" customFormat="1" ht="15" customHeight="1" thickTop="1">
      <c r="A3" s="75"/>
      <c r="B3" s="76" t="s">
        <v>179</v>
      </c>
      <c r="C3" s="347" t="s">
        <v>47</v>
      </c>
      <c r="D3" s="347" t="s">
        <v>178</v>
      </c>
      <c r="E3" s="347" t="s">
        <v>177</v>
      </c>
      <c r="F3" s="343" t="s">
        <v>176</v>
      </c>
      <c r="G3" s="343" t="s">
        <v>175</v>
      </c>
      <c r="H3" s="343" t="s">
        <v>174</v>
      </c>
      <c r="I3" s="347" t="s">
        <v>173</v>
      </c>
      <c r="J3" s="347" t="s">
        <v>172</v>
      </c>
      <c r="K3" s="347" t="s">
        <v>171</v>
      </c>
      <c r="L3" s="343" t="s">
        <v>170</v>
      </c>
      <c r="M3" s="347" t="s">
        <v>169</v>
      </c>
      <c r="N3" s="348" t="s">
        <v>14</v>
      </c>
      <c r="O3" s="77"/>
    </row>
    <row r="4" spans="1:15" s="48" customFormat="1" ht="19.5" customHeight="1">
      <c r="A4" s="78" t="s">
        <v>88</v>
      </c>
      <c r="B4" s="79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49"/>
      <c r="O4" s="77"/>
    </row>
    <row r="5" spans="1:14" s="48" customFormat="1" ht="18" customHeight="1">
      <c r="A5" s="344" t="s">
        <v>87</v>
      </c>
      <c r="B5" s="80">
        <v>25</v>
      </c>
      <c r="C5" s="81">
        <v>34969</v>
      </c>
      <c r="D5" s="81">
        <v>122</v>
      </c>
      <c r="E5" s="81">
        <v>53</v>
      </c>
      <c r="F5" s="81">
        <v>3007</v>
      </c>
      <c r="G5" s="81">
        <v>165</v>
      </c>
      <c r="H5" s="81">
        <v>179</v>
      </c>
      <c r="I5" s="81">
        <v>343</v>
      </c>
      <c r="J5" s="81">
        <v>331</v>
      </c>
      <c r="K5" s="81">
        <v>22794</v>
      </c>
      <c r="L5" s="82">
        <v>5516</v>
      </c>
      <c r="M5" s="81">
        <v>2197</v>
      </c>
      <c r="N5" s="82">
        <v>262</v>
      </c>
    </row>
    <row r="6" spans="1:15" s="48" customFormat="1" ht="18" customHeight="1">
      <c r="A6" s="345"/>
      <c r="B6" s="80">
        <v>26</v>
      </c>
      <c r="C6" s="81">
        <v>35714</v>
      </c>
      <c r="D6" s="81">
        <v>149</v>
      </c>
      <c r="E6" s="81">
        <v>70</v>
      </c>
      <c r="F6" s="81">
        <v>2954</v>
      </c>
      <c r="G6" s="81">
        <v>141</v>
      </c>
      <c r="H6" s="81">
        <v>214</v>
      </c>
      <c r="I6" s="81">
        <v>338</v>
      </c>
      <c r="J6" s="81">
        <v>369</v>
      </c>
      <c r="K6" s="81">
        <v>23222</v>
      </c>
      <c r="L6" s="82">
        <v>5670</v>
      </c>
      <c r="M6" s="81">
        <v>2188</v>
      </c>
      <c r="N6" s="82">
        <v>399</v>
      </c>
      <c r="O6" s="83"/>
    </row>
    <row r="7" spans="1:15" s="59" customFormat="1" ht="18" customHeight="1">
      <c r="A7" s="345"/>
      <c r="B7" s="7">
        <v>27</v>
      </c>
      <c r="C7" s="34">
        <f>SUM(D7:N7)</f>
        <v>36965</v>
      </c>
      <c r="D7" s="34">
        <f aca="true" t="shared" si="0" ref="D7:N7">SUM(D9:D11)</f>
        <v>159</v>
      </c>
      <c r="E7" s="34">
        <f t="shared" si="0"/>
        <v>72</v>
      </c>
      <c r="F7" s="34">
        <f t="shared" si="0"/>
        <v>2831</v>
      </c>
      <c r="G7" s="34">
        <f t="shared" si="0"/>
        <v>185</v>
      </c>
      <c r="H7" s="34">
        <f t="shared" si="0"/>
        <v>211</v>
      </c>
      <c r="I7" s="34">
        <f t="shared" si="0"/>
        <v>274</v>
      </c>
      <c r="J7" s="34">
        <f t="shared" si="0"/>
        <v>398</v>
      </c>
      <c r="K7" s="34">
        <f t="shared" si="0"/>
        <v>24291</v>
      </c>
      <c r="L7" s="34">
        <f t="shared" si="0"/>
        <v>5818</v>
      </c>
      <c r="M7" s="34">
        <f t="shared" si="0"/>
        <v>2285</v>
      </c>
      <c r="N7" s="35">
        <f t="shared" si="0"/>
        <v>441</v>
      </c>
      <c r="O7" s="85"/>
    </row>
    <row r="8" spans="1:14" s="59" customFormat="1" ht="4.5" customHeight="1">
      <c r="A8" s="345"/>
      <c r="B8" s="84"/>
      <c r="C8" s="86"/>
      <c r="D8" s="86"/>
      <c r="E8" s="86"/>
      <c r="F8" s="86"/>
      <c r="G8" s="86"/>
      <c r="H8" s="86"/>
      <c r="I8" s="86"/>
      <c r="J8" s="86"/>
      <c r="K8" s="86"/>
      <c r="L8" s="87"/>
      <c r="M8" s="86"/>
      <c r="N8" s="87"/>
    </row>
    <row r="9" spans="1:15" s="48" customFormat="1" ht="18" customHeight="1">
      <c r="A9" s="345"/>
      <c r="B9" s="88" t="s">
        <v>168</v>
      </c>
      <c r="C9" s="81">
        <f>SUM(D9:N9)</f>
        <v>3330</v>
      </c>
      <c r="D9" s="81">
        <v>18</v>
      </c>
      <c r="E9" s="89">
        <v>9</v>
      </c>
      <c r="F9" s="81">
        <v>177</v>
      </c>
      <c r="G9" s="81">
        <v>29</v>
      </c>
      <c r="H9" s="81">
        <v>28</v>
      </c>
      <c r="I9" s="81">
        <v>19</v>
      </c>
      <c r="J9" s="81">
        <v>45</v>
      </c>
      <c r="K9" s="81">
        <v>2174</v>
      </c>
      <c r="L9" s="82">
        <v>582</v>
      </c>
      <c r="M9" s="81">
        <v>207</v>
      </c>
      <c r="N9" s="82">
        <v>42</v>
      </c>
      <c r="O9" s="83"/>
    </row>
    <row r="10" spans="1:16" s="48" customFormat="1" ht="18" customHeight="1">
      <c r="A10" s="345"/>
      <c r="B10" s="88" t="s">
        <v>167</v>
      </c>
      <c r="C10" s="81">
        <f>SUM(D10:N10)</f>
        <v>18609</v>
      </c>
      <c r="D10" s="81">
        <v>76</v>
      </c>
      <c r="E10" s="81">
        <v>33</v>
      </c>
      <c r="F10" s="81">
        <v>1441</v>
      </c>
      <c r="G10" s="81">
        <v>80</v>
      </c>
      <c r="H10" s="81">
        <v>100</v>
      </c>
      <c r="I10" s="81">
        <v>157</v>
      </c>
      <c r="J10" s="81">
        <v>202</v>
      </c>
      <c r="K10" s="81">
        <v>12250</v>
      </c>
      <c r="L10" s="82">
        <v>2877</v>
      </c>
      <c r="M10" s="81">
        <v>1170</v>
      </c>
      <c r="N10" s="82">
        <v>223</v>
      </c>
      <c r="O10" s="83"/>
      <c r="P10" s="83"/>
    </row>
    <row r="11" spans="1:15" s="48" customFormat="1" ht="18" customHeight="1">
      <c r="A11" s="346"/>
      <c r="B11" s="51" t="s">
        <v>56</v>
      </c>
      <c r="C11" s="90">
        <f>SUM(D11:N11)</f>
        <v>15026</v>
      </c>
      <c r="D11" s="90">
        <v>65</v>
      </c>
      <c r="E11" s="90">
        <v>30</v>
      </c>
      <c r="F11" s="90">
        <v>1213</v>
      </c>
      <c r="G11" s="90">
        <v>76</v>
      </c>
      <c r="H11" s="90">
        <v>83</v>
      </c>
      <c r="I11" s="90">
        <v>98</v>
      </c>
      <c r="J11" s="90">
        <v>151</v>
      </c>
      <c r="K11" s="90">
        <v>9867</v>
      </c>
      <c r="L11" s="91">
        <v>2359</v>
      </c>
      <c r="M11" s="90">
        <v>908</v>
      </c>
      <c r="N11" s="91">
        <v>176</v>
      </c>
      <c r="O11" s="83"/>
    </row>
    <row r="12" spans="1:14" s="48" customFormat="1" ht="18" customHeight="1">
      <c r="A12" s="344" t="s">
        <v>86</v>
      </c>
      <c r="B12" s="80">
        <v>25</v>
      </c>
      <c r="C12" s="81">
        <v>31338</v>
      </c>
      <c r="D12" s="92">
        <v>37</v>
      </c>
      <c r="E12" s="81">
        <v>25</v>
      </c>
      <c r="F12" s="81">
        <v>2822</v>
      </c>
      <c r="G12" s="81">
        <v>163</v>
      </c>
      <c r="H12" s="81">
        <v>177</v>
      </c>
      <c r="I12" s="81">
        <v>263</v>
      </c>
      <c r="J12" s="81">
        <v>265</v>
      </c>
      <c r="K12" s="81">
        <v>20402</v>
      </c>
      <c r="L12" s="81">
        <v>5003</v>
      </c>
      <c r="M12" s="82">
        <v>2178</v>
      </c>
      <c r="N12" s="89">
        <v>3</v>
      </c>
    </row>
    <row r="13" spans="1:15" s="48" customFormat="1" ht="18" customHeight="1">
      <c r="A13" s="345" t="s">
        <v>85</v>
      </c>
      <c r="B13" s="80">
        <v>26</v>
      </c>
      <c r="C13" s="81">
        <v>31933</v>
      </c>
      <c r="D13" s="92">
        <v>39</v>
      </c>
      <c r="E13" s="81">
        <v>41</v>
      </c>
      <c r="F13" s="81">
        <v>2826</v>
      </c>
      <c r="G13" s="81">
        <v>138</v>
      </c>
      <c r="H13" s="81">
        <v>212</v>
      </c>
      <c r="I13" s="81">
        <v>252</v>
      </c>
      <c r="J13" s="81">
        <v>302</v>
      </c>
      <c r="K13" s="81">
        <v>20807</v>
      </c>
      <c r="L13" s="81">
        <v>5142</v>
      </c>
      <c r="M13" s="82">
        <v>2174</v>
      </c>
      <c r="N13" s="93" t="s">
        <v>32</v>
      </c>
      <c r="O13" s="94"/>
    </row>
    <row r="14" spans="1:15" s="48" customFormat="1" ht="18" customHeight="1">
      <c r="A14" s="345" t="s">
        <v>84</v>
      </c>
      <c r="B14" s="7">
        <v>27</v>
      </c>
      <c r="C14" s="34">
        <f>SUM(D14:N14)</f>
        <v>33115</v>
      </c>
      <c r="D14" s="33">
        <f aca="true" t="shared" si="1" ref="D14:M14">SUM(D16:D18)</f>
        <v>37</v>
      </c>
      <c r="E14" s="33">
        <f t="shared" si="1"/>
        <v>38</v>
      </c>
      <c r="F14" s="33">
        <f t="shared" si="1"/>
        <v>2704</v>
      </c>
      <c r="G14" s="33">
        <f t="shared" si="1"/>
        <v>185</v>
      </c>
      <c r="H14" s="33">
        <f t="shared" si="1"/>
        <v>212</v>
      </c>
      <c r="I14" s="33">
        <f t="shared" si="1"/>
        <v>194</v>
      </c>
      <c r="J14" s="33">
        <f t="shared" si="1"/>
        <v>329</v>
      </c>
      <c r="K14" s="33">
        <f t="shared" si="1"/>
        <v>21833</v>
      </c>
      <c r="L14" s="33">
        <f t="shared" si="1"/>
        <v>5319</v>
      </c>
      <c r="M14" s="33">
        <f t="shared" si="1"/>
        <v>2264</v>
      </c>
      <c r="N14" s="36" t="s">
        <v>32</v>
      </c>
      <c r="O14" s="94"/>
    </row>
    <row r="15" spans="1:15" s="48" customFormat="1" ht="4.5" customHeight="1">
      <c r="A15" s="345"/>
      <c r="B15" s="84"/>
      <c r="C15" s="95"/>
      <c r="D15" s="96"/>
      <c r="E15" s="86"/>
      <c r="F15" s="86"/>
      <c r="G15" s="86"/>
      <c r="H15" s="86"/>
      <c r="I15" s="86"/>
      <c r="J15" s="86"/>
      <c r="K15" s="86"/>
      <c r="L15" s="87"/>
      <c r="M15" s="86"/>
      <c r="N15" s="97"/>
      <c r="O15" s="94"/>
    </row>
    <row r="16" spans="1:16" s="48" customFormat="1" ht="18" customHeight="1">
      <c r="A16" s="345" t="s">
        <v>83</v>
      </c>
      <c r="B16" s="80" t="s">
        <v>168</v>
      </c>
      <c r="C16" s="81">
        <v>3027</v>
      </c>
      <c r="D16" s="92">
        <v>5</v>
      </c>
      <c r="E16" s="89">
        <v>4</v>
      </c>
      <c r="F16" s="81">
        <v>162</v>
      </c>
      <c r="G16" s="81">
        <v>28</v>
      </c>
      <c r="H16" s="81">
        <v>29</v>
      </c>
      <c r="I16" s="81">
        <v>16</v>
      </c>
      <c r="J16" s="81">
        <v>40</v>
      </c>
      <c r="K16" s="81">
        <v>1989</v>
      </c>
      <c r="L16" s="82">
        <v>548</v>
      </c>
      <c r="M16" s="81">
        <v>206</v>
      </c>
      <c r="N16" s="93" t="s">
        <v>32</v>
      </c>
      <c r="O16" s="98"/>
      <c r="P16" s="99"/>
    </row>
    <row r="17" spans="1:16" s="48" customFormat="1" ht="18" customHeight="1">
      <c r="A17" s="345" t="s">
        <v>82</v>
      </c>
      <c r="B17" s="80" t="s">
        <v>167</v>
      </c>
      <c r="C17" s="81">
        <f>SUM(D17:N17)</f>
        <v>16575</v>
      </c>
      <c r="D17" s="92">
        <v>15</v>
      </c>
      <c r="E17" s="81">
        <v>15</v>
      </c>
      <c r="F17" s="81">
        <v>1381</v>
      </c>
      <c r="G17" s="81">
        <v>81</v>
      </c>
      <c r="H17" s="81">
        <v>100</v>
      </c>
      <c r="I17" s="81">
        <v>111</v>
      </c>
      <c r="J17" s="81">
        <v>169</v>
      </c>
      <c r="K17" s="81">
        <v>10931</v>
      </c>
      <c r="L17" s="81">
        <v>2614</v>
      </c>
      <c r="M17" s="82">
        <v>1158</v>
      </c>
      <c r="N17" s="93" t="s">
        <v>32</v>
      </c>
      <c r="O17" s="94"/>
      <c r="P17" s="99"/>
    </row>
    <row r="18" spans="1:15" s="48" customFormat="1" ht="18" customHeight="1">
      <c r="A18" s="346"/>
      <c r="B18" s="53" t="s">
        <v>56</v>
      </c>
      <c r="C18" s="90">
        <f>SUM(D18:N18)</f>
        <v>13513</v>
      </c>
      <c r="D18" s="100">
        <v>17</v>
      </c>
      <c r="E18" s="90">
        <v>19</v>
      </c>
      <c r="F18" s="90">
        <v>1161</v>
      </c>
      <c r="G18" s="90">
        <v>76</v>
      </c>
      <c r="H18" s="90">
        <v>83</v>
      </c>
      <c r="I18" s="90">
        <v>67</v>
      </c>
      <c r="J18" s="90">
        <v>120</v>
      </c>
      <c r="K18" s="90">
        <v>8913</v>
      </c>
      <c r="L18" s="91">
        <v>2157</v>
      </c>
      <c r="M18" s="90">
        <v>900</v>
      </c>
      <c r="N18" s="101" t="s">
        <v>32</v>
      </c>
      <c r="O18" s="98"/>
    </row>
    <row r="19" spans="1:15" ht="12.75" customHeight="1">
      <c r="A19" s="73" t="s">
        <v>35</v>
      </c>
      <c r="O19" s="4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mergeCells count="14">
    <mergeCell ref="M3:M4"/>
    <mergeCell ref="N3:N4"/>
    <mergeCell ref="C3:C4"/>
    <mergeCell ref="D3:D4"/>
    <mergeCell ref="E3:E4"/>
    <mergeCell ref="I3:I4"/>
    <mergeCell ref="G3:G4"/>
    <mergeCell ref="F3:F4"/>
    <mergeCell ref="H3:H4"/>
    <mergeCell ref="L3:L4"/>
    <mergeCell ref="A5:A11"/>
    <mergeCell ref="A12:A18"/>
    <mergeCell ref="J3:J4"/>
    <mergeCell ref="K3:K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45" zoomScalePageLayoutView="0" workbookViewId="0" topLeftCell="A1">
      <selection activeCell="B7" sqref="B7"/>
    </sheetView>
  </sheetViews>
  <sheetFormatPr defaultColWidth="8.796875" defaultRowHeight="27.75" customHeight="1"/>
  <cols>
    <col min="1" max="1" width="12.69921875" style="43" customWidth="1"/>
    <col min="2" max="2" width="7.8984375" style="43" customWidth="1"/>
    <col min="3" max="10" width="7.19921875" style="43" customWidth="1"/>
    <col min="11" max="11" width="1.1015625" style="43" customWidth="1"/>
    <col min="12" max="12" width="7.19921875" style="43" customWidth="1"/>
    <col min="13" max="16384" width="9" style="43" customWidth="1"/>
  </cols>
  <sheetData>
    <row r="1" spans="1:12" s="39" customFormat="1" ht="15" customHeight="1">
      <c r="A1" s="3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.7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</row>
    <row r="3" spans="1:12" s="48" customFormat="1" ht="19.5" customHeight="1" thickTop="1">
      <c r="A3" s="44" t="s">
        <v>105</v>
      </c>
      <c r="B3" s="45" t="s">
        <v>104</v>
      </c>
      <c r="C3" s="347" t="s">
        <v>103</v>
      </c>
      <c r="D3" s="347" t="s">
        <v>102</v>
      </c>
      <c r="E3" s="347" t="s">
        <v>101</v>
      </c>
      <c r="F3" s="343" t="s">
        <v>100</v>
      </c>
      <c r="G3" s="347" t="s">
        <v>99</v>
      </c>
      <c r="H3" s="347" t="s">
        <v>98</v>
      </c>
      <c r="I3" s="347" t="s">
        <v>97</v>
      </c>
      <c r="J3" s="348" t="s">
        <v>14</v>
      </c>
      <c r="K3" s="47"/>
      <c r="L3" s="47" t="s">
        <v>96</v>
      </c>
    </row>
    <row r="4" spans="1:12" s="48" customFormat="1" ht="19.5" customHeight="1">
      <c r="A4" s="49" t="s">
        <v>95</v>
      </c>
      <c r="B4" s="50" t="s">
        <v>94</v>
      </c>
      <c r="C4" s="330"/>
      <c r="D4" s="330"/>
      <c r="E4" s="330"/>
      <c r="F4" s="350"/>
      <c r="G4" s="330"/>
      <c r="H4" s="330"/>
      <c r="I4" s="330"/>
      <c r="J4" s="349"/>
      <c r="K4" s="54"/>
      <c r="L4" s="55" t="s">
        <v>93</v>
      </c>
    </row>
    <row r="5" spans="1:12" s="48" customFormat="1" ht="18" customHeight="1">
      <c r="A5" s="56">
        <v>25</v>
      </c>
      <c r="B5" s="57">
        <v>1043</v>
      </c>
      <c r="C5" s="57">
        <v>211</v>
      </c>
      <c r="D5" s="57">
        <v>25</v>
      </c>
      <c r="E5" s="57">
        <v>9</v>
      </c>
      <c r="F5" s="57">
        <v>753</v>
      </c>
      <c r="G5" s="57">
        <v>0</v>
      </c>
      <c r="H5" s="57">
        <v>6</v>
      </c>
      <c r="I5" s="57">
        <v>2</v>
      </c>
      <c r="J5" s="57">
        <v>37</v>
      </c>
      <c r="K5" s="58"/>
      <c r="L5" s="58">
        <v>836</v>
      </c>
    </row>
    <row r="6" spans="1:12" s="59" customFormat="1" ht="18" customHeight="1">
      <c r="A6" s="56">
        <v>26</v>
      </c>
      <c r="B6" s="57">
        <v>1011</v>
      </c>
      <c r="C6" s="57">
        <v>180</v>
      </c>
      <c r="D6" s="57">
        <v>26</v>
      </c>
      <c r="E6" s="57">
        <v>11</v>
      </c>
      <c r="F6" s="57">
        <v>742</v>
      </c>
      <c r="G6" s="57">
        <v>2</v>
      </c>
      <c r="H6" s="57">
        <v>3</v>
      </c>
      <c r="I6" s="57">
        <v>2</v>
      </c>
      <c r="J6" s="57">
        <v>45</v>
      </c>
      <c r="K6" s="58">
        <v>0</v>
      </c>
      <c r="L6" s="58">
        <v>943</v>
      </c>
    </row>
    <row r="7" spans="1:12" s="63" customFormat="1" ht="18" customHeight="1">
      <c r="A7" s="5">
        <v>27</v>
      </c>
      <c r="B7" s="6">
        <f>SUM(C7:J7)</f>
        <v>1018</v>
      </c>
      <c r="C7" s="6">
        <f aca="true" t="shared" si="0" ref="C7:L7">SUM(C9:C11)</f>
        <v>191</v>
      </c>
      <c r="D7" s="6">
        <f t="shared" si="0"/>
        <v>24</v>
      </c>
      <c r="E7" s="6">
        <f t="shared" si="0"/>
        <v>7</v>
      </c>
      <c r="F7" s="6">
        <f t="shared" si="0"/>
        <v>760</v>
      </c>
      <c r="G7" s="6">
        <f t="shared" si="0"/>
        <v>2</v>
      </c>
      <c r="H7" s="6">
        <f t="shared" si="0"/>
        <v>8</v>
      </c>
      <c r="I7" s="6">
        <f t="shared" si="0"/>
        <v>1</v>
      </c>
      <c r="J7" s="6">
        <f t="shared" si="0"/>
        <v>25</v>
      </c>
      <c r="K7" s="9">
        <f t="shared" si="0"/>
        <v>0</v>
      </c>
      <c r="L7" s="9">
        <f t="shared" si="0"/>
        <v>895</v>
      </c>
    </row>
    <row r="8" spans="1:12" s="59" customFormat="1" ht="4.5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2"/>
      <c r="L8" s="62"/>
    </row>
    <row r="9" spans="1:12" s="48" customFormat="1" ht="18" customHeight="1">
      <c r="A9" s="56" t="s">
        <v>92</v>
      </c>
      <c r="B9" s="64">
        <f>SUM(C9:J9)</f>
        <v>182</v>
      </c>
      <c r="C9" s="57">
        <v>45</v>
      </c>
      <c r="D9" s="57">
        <v>12</v>
      </c>
      <c r="E9" s="57">
        <v>2</v>
      </c>
      <c r="F9" s="57">
        <v>120</v>
      </c>
      <c r="G9" s="65">
        <v>0</v>
      </c>
      <c r="H9" s="57">
        <v>0</v>
      </c>
      <c r="I9" s="65">
        <v>0</v>
      </c>
      <c r="J9" s="57">
        <v>3</v>
      </c>
      <c r="K9" s="58"/>
      <c r="L9" s="58">
        <v>162</v>
      </c>
    </row>
    <row r="10" spans="1:12" s="48" customFormat="1" ht="18" customHeight="1">
      <c r="A10" s="56" t="s">
        <v>91</v>
      </c>
      <c r="B10" s="64">
        <f>SUM(C10:J10)</f>
        <v>510</v>
      </c>
      <c r="C10" s="57">
        <v>82</v>
      </c>
      <c r="D10" s="57">
        <v>3</v>
      </c>
      <c r="E10" s="57">
        <v>2</v>
      </c>
      <c r="F10" s="57">
        <v>408</v>
      </c>
      <c r="G10" s="65">
        <v>0</v>
      </c>
      <c r="H10" s="65">
        <v>5</v>
      </c>
      <c r="I10" s="65">
        <v>1</v>
      </c>
      <c r="J10" s="66">
        <v>9</v>
      </c>
      <c r="K10" s="58"/>
      <c r="L10" s="58">
        <v>463</v>
      </c>
    </row>
    <row r="11" spans="1:12" s="48" customFormat="1" ht="18" customHeight="1">
      <c r="A11" s="67" t="s">
        <v>90</v>
      </c>
      <c r="B11" s="68">
        <f>SUM(C11:J11)</f>
        <v>326</v>
      </c>
      <c r="C11" s="69">
        <v>64</v>
      </c>
      <c r="D11" s="70">
        <v>9</v>
      </c>
      <c r="E11" s="69">
        <v>3</v>
      </c>
      <c r="F11" s="69">
        <v>232</v>
      </c>
      <c r="G11" s="71">
        <v>2</v>
      </c>
      <c r="H11" s="69">
        <v>3</v>
      </c>
      <c r="I11" s="71">
        <v>0</v>
      </c>
      <c r="J11" s="69">
        <v>13</v>
      </c>
      <c r="K11" s="58"/>
      <c r="L11" s="72">
        <v>270</v>
      </c>
    </row>
    <row r="12" spans="1:11" s="73" customFormat="1" ht="12" customHeight="1">
      <c r="A12" s="73" t="s">
        <v>35</v>
      </c>
      <c r="K12" s="74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8">
    <mergeCell ref="I3:I4"/>
    <mergeCell ref="J3:J4"/>
    <mergeCell ref="F3:F4"/>
    <mergeCell ref="C3:C4"/>
    <mergeCell ref="D3:D4"/>
    <mergeCell ref="E3:E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15" zoomScalePageLayoutView="0" workbookViewId="0" topLeftCell="A1">
      <selection activeCell="A7" sqref="A7"/>
    </sheetView>
  </sheetViews>
  <sheetFormatPr defaultColWidth="8.796875" defaultRowHeight="18" customHeight="1"/>
  <cols>
    <col min="1" max="1" width="9.3984375" style="232" customWidth="1"/>
    <col min="2" max="10" width="8.59765625" style="232" customWidth="1"/>
    <col min="11" max="16384" width="9" style="232" customWidth="1"/>
  </cols>
  <sheetData>
    <row r="1" spans="1:10" s="229" customFormat="1" ht="15" customHeight="1">
      <c r="A1" s="16" t="s">
        <v>131</v>
      </c>
      <c r="B1" s="227"/>
      <c r="C1" s="227"/>
      <c r="D1" s="228"/>
      <c r="E1" s="228"/>
      <c r="F1" s="228"/>
      <c r="G1" s="228"/>
      <c r="H1" s="228"/>
      <c r="I1" s="228"/>
      <c r="J1" s="228"/>
    </row>
    <row r="2" spans="1:10" ht="9.75" customHeight="1" thickBot="1">
      <c r="A2" s="230"/>
      <c r="B2" s="230"/>
      <c r="C2" s="230"/>
      <c r="D2" s="231"/>
      <c r="E2" s="231"/>
      <c r="F2" s="231"/>
      <c r="G2" s="231"/>
      <c r="H2" s="231"/>
      <c r="I2" s="231"/>
      <c r="J2" s="231"/>
    </row>
    <row r="3" spans="1:10" s="237" customFormat="1" ht="17.25" customHeight="1" thickTop="1">
      <c r="A3" s="233" t="s">
        <v>54</v>
      </c>
      <c r="B3" s="234" t="s">
        <v>132</v>
      </c>
      <c r="C3" s="235"/>
      <c r="D3" s="236"/>
      <c r="E3" s="234" t="s">
        <v>133</v>
      </c>
      <c r="F3" s="235"/>
      <c r="G3" s="236"/>
      <c r="H3" s="234" t="s">
        <v>134</v>
      </c>
      <c r="I3" s="235"/>
      <c r="J3" s="235"/>
    </row>
    <row r="4" spans="2:10" s="237" customFormat="1" ht="17.25" customHeight="1">
      <c r="B4" s="238" t="s">
        <v>135</v>
      </c>
      <c r="C4" s="315" t="s">
        <v>136</v>
      </c>
      <c r="D4" s="239" t="s">
        <v>137</v>
      </c>
      <c r="E4" s="238" t="s">
        <v>135</v>
      </c>
      <c r="F4" s="315" t="s">
        <v>136</v>
      </c>
      <c r="G4" s="239" t="s">
        <v>137</v>
      </c>
      <c r="H4" s="238" t="s">
        <v>135</v>
      </c>
      <c r="I4" s="315" t="s">
        <v>136</v>
      </c>
      <c r="J4" s="240" t="s">
        <v>137</v>
      </c>
    </row>
    <row r="5" spans="1:10" s="237" customFormat="1" ht="17.25" customHeight="1">
      <c r="A5" s="241" t="s">
        <v>138</v>
      </c>
      <c r="B5" s="242" t="s">
        <v>139</v>
      </c>
      <c r="C5" s="316"/>
      <c r="D5" s="243" t="s">
        <v>140</v>
      </c>
      <c r="E5" s="242" t="s">
        <v>141</v>
      </c>
      <c r="F5" s="316"/>
      <c r="G5" s="243" t="s">
        <v>140</v>
      </c>
      <c r="H5" s="242" t="s">
        <v>142</v>
      </c>
      <c r="I5" s="316"/>
      <c r="J5" s="244" t="s">
        <v>140</v>
      </c>
    </row>
    <row r="6" spans="1:11" s="237" customFormat="1" ht="19.5" customHeight="1">
      <c r="A6" s="245">
        <v>25</v>
      </c>
      <c r="B6" s="246">
        <v>79003</v>
      </c>
      <c r="C6" s="246">
        <v>439</v>
      </c>
      <c r="D6" s="247">
        <v>0.56</v>
      </c>
      <c r="E6" s="246">
        <v>35218</v>
      </c>
      <c r="F6" s="246">
        <v>303</v>
      </c>
      <c r="G6" s="247">
        <v>0.86</v>
      </c>
      <c r="H6" s="246">
        <v>43785</v>
      </c>
      <c r="I6" s="246">
        <v>136</v>
      </c>
      <c r="J6" s="248">
        <v>0.311</v>
      </c>
      <c r="K6" s="249"/>
    </row>
    <row r="7" spans="1:10" s="254" customFormat="1" ht="19.5" customHeight="1">
      <c r="A7" s="250">
        <v>26</v>
      </c>
      <c r="B7" s="251">
        <v>79085</v>
      </c>
      <c r="C7" s="251">
        <v>430</v>
      </c>
      <c r="D7" s="252">
        <v>0.54</v>
      </c>
      <c r="E7" s="251">
        <v>35360</v>
      </c>
      <c r="F7" s="251">
        <v>300</v>
      </c>
      <c r="G7" s="252">
        <v>0.85</v>
      </c>
      <c r="H7" s="251">
        <v>43725</v>
      </c>
      <c r="I7" s="251">
        <v>130</v>
      </c>
      <c r="J7" s="253">
        <v>0.3</v>
      </c>
    </row>
    <row r="8" spans="1:10" s="254" customFormat="1" ht="19.5" customHeight="1">
      <c r="A8" s="17">
        <v>27</v>
      </c>
      <c r="B8" s="18">
        <v>78999</v>
      </c>
      <c r="C8" s="18">
        <v>397</v>
      </c>
      <c r="D8" s="19">
        <v>0.5</v>
      </c>
      <c r="E8" s="18">
        <v>35385</v>
      </c>
      <c r="F8" s="18">
        <v>269</v>
      </c>
      <c r="G8" s="19">
        <v>0.76</v>
      </c>
      <c r="H8" s="18">
        <v>43614</v>
      </c>
      <c r="I8" s="18">
        <v>128</v>
      </c>
      <c r="J8" s="20">
        <v>0.29</v>
      </c>
    </row>
    <row r="9" s="189" customFormat="1" ht="12" customHeight="1">
      <c r="A9" s="188" t="s">
        <v>143</v>
      </c>
    </row>
    <row r="10" s="189" customFormat="1" ht="13.5" customHeight="1"/>
    <row r="11" s="237" customFormat="1" ht="13.5" customHeight="1">
      <c r="A11" s="249"/>
    </row>
    <row r="12" spans="2:3" s="189" customFormat="1" ht="13.5" customHeight="1">
      <c r="B12" s="255"/>
      <c r="C12" s="256"/>
    </row>
    <row r="13" s="189" customFormat="1" ht="13.5" customHeight="1"/>
    <row r="14" s="189" customFormat="1" ht="13.5" customHeight="1"/>
    <row r="15" s="189" customFormat="1" ht="13.5" customHeight="1"/>
  </sheetData>
  <sheetProtection/>
  <mergeCells count="3">
    <mergeCell ref="C4:C5"/>
    <mergeCell ref="F4:F5"/>
    <mergeCell ref="I4:I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0" zoomScalePageLayoutView="0" workbookViewId="0" topLeftCell="A1">
      <selection activeCell="A8" sqref="A8"/>
    </sheetView>
  </sheetViews>
  <sheetFormatPr defaultColWidth="8.796875" defaultRowHeight="18" customHeight="1"/>
  <cols>
    <col min="1" max="1" width="9.3984375" style="213" customWidth="1"/>
    <col min="2" max="10" width="8.59765625" style="213" customWidth="1"/>
    <col min="11" max="16384" width="9" style="213" customWidth="1"/>
  </cols>
  <sheetData>
    <row r="1" s="210" customFormat="1" ht="15" customHeight="1">
      <c r="A1" s="21" t="s">
        <v>144</v>
      </c>
    </row>
    <row r="2" spans="1:10" ht="15" customHeight="1" thickBot="1">
      <c r="A2" s="22" t="s">
        <v>145</v>
      </c>
      <c r="B2" s="211"/>
      <c r="C2" s="211"/>
      <c r="D2" s="212"/>
      <c r="E2" s="212"/>
      <c r="F2" s="212"/>
      <c r="G2" s="212"/>
      <c r="H2" s="212"/>
      <c r="I2" s="212"/>
      <c r="J2" s="212"/>
    </row>
    <row r="3" spans="1:10" s="174" customFormat="1" ht="17.25" customHeight="1" thickTop="1">
      <c r="A3" s="170" t="s">
        <v>54</v>
      </c>
      <c r="B3" s="321" t="s">
        <v>47</v>
      </c>
      <c r="C3" s="171" t="s">
        <v>146</v>
      </c>
      <c r="D3" s="172"/>
      <c r="E3" s="172"/>
      <c r="F3" s="172"/>
      <c r="G3" s="173"/>
      <c r="H3" s="171" t="s">
        <v>147</v>
      </c>
      <c r="I3" s="172"/>
      <c r="J3" s="172"/>
    </row>
    <row r="4" spans="1:10" s="174" customFormat="1" ht="17.25" customHeight="1">
      <c r="A4" s="214"/>
      <c r="B4" s="322"/>
      <c r="C4" s="317" t="s">
        <v>47</v>
      </c>
      <c r="D4" s="317" t="s">
        <v>148</v>
      </c>
      <c r="E4" s="317" t="s">
        <v>121</v>
      </c>
      <c r="F4" s="317" t="s">
        <v>149</v>
      </c>
      <c r="G4" s="323" t="s">
        <v>150</v>
      </c>
      <c r="H4" s="317" t="s">
        <v>47</v>
      </c>
      <c r="I4" s="317" t="s">
        <v>151</v>
      </c>
      <c r="J4" s="319" t="s">
        <v>152</v>
      </c>
    </row>
    <row r="5" spans="1:10" s="174" customFormat="1" ht="17.25" customHeight="1">
      <c r="A5" s="215" t="s">
        <v>153</v>
      </c>
      <c r="B5" s="318"/>
      <c r="C5" s="318"/>
      <c r="D5" s="318"/>
      <c r="E5" s="318"/>
      <c r="F5" s="318"/>
      <c r="G5" s="324"/>
      <c r="H5" s="318"/>
      <c r="I5" s="318"/>
      <c r="J5" s="320"/>
    </row>
    <row r="6" spans="1:11" s="220" customFormat="1" ht="18" customHeight="1">
      <c r="A6" s="216">
        <v>25</v>
      </c>
      <c r="B6" s="217">
        <v>485</v>
      </c>
      <c r="C6" s="217">
        <v>406</v>
      </c>
      <c r="D6" s="217">
        <v>53</v>
      </c>
      <c r="E6" s="217">
        <v>251</v>
      </c>
      <c r="F6" s="217">
        <v>90</v>
      </c>
      <c r="G6" s="217">
        <v>12</v>
      </c>
      <c r="H6" s="217">
        <v>79</v>
      </c>
      <c r="I6" s="217">
        <v>31</v>
      </c>
      <c r="J6" s="218">
        <v>48</v>
      </c>
      <c r="K6" s="219"/>
    </row>
    <row r="7" spans="1:10" s="221" customFormat="1" ht="18" customHeight="1">
      <c r="A7" s="216">
        <v>26</v>
      </c>
      <c r="B7" s="217">
        <v>530</v>
      </c>
      <c r="C7" s="217">
        <v>453</v>
      </c>
      <c r="D7" s="217">
        <v>69</v>
      </c>
      <c r="E7" s="217">
        <v>253</v>
      </c>
      <c r="F7" s="217">
        <v>103</v>
      </c>
      <c r="G7" s="217">
        <v>28</v>
      </c>
      <c r="H7" s="217">
        <v>77</v>
      </c>
      <c r="I7" s="217">
        <v>41</v>
      </c>
      <c r="J7" s="218">
        <v>36</v>
      </c>
    </row>
    <row r="8" spans="1:10" s="221" customFormat="1" ht="18" customHeight="1">
      <c r="A8" s="23">
        <v>27</v>
      </c>
      <c r="B8" s="24">
        <v>488</v>
      </c>
      <c r="C8" s="24">
        <v>388</v>
      </c>
      <c r="D8" s="24">
        <v>101</v>
      </c>
      <c r="E8" s="24">
        <v>157</v>
      </c>
      <c r="F8" s="24">
        <v>107</v>
      </c>
      <c r="G8" s="24">
        <v>23</v>
      </c>
      <c r="H8" s="24">
        <v>100</v>
      </c>
      <c r="I8" s="24">
        <v>52</v>
      </c>
      <c r="J8" s="25">
        <v>48</v>
      </c>
    </row>
    <row r="9" s="222" customFormat="1" ht="13.5" customHeight="1">
      <c r="A9" s="188"/>
    </row>
    <row r="10" spans="3:11" s="222" customFormat="1" ht="13.5" customHeight="1">
      <c r="C10" s="223"/>
      <c r="K10" s="224"/>
    </row>
    <row r="11" s="222" customFormat="1" ht="13.5" customHeight="1">
      <c r="H11" s="223"/>
    </row>
    <row r="12" s="222" customFormat="1" ht="13.5" customHeight="1">
      <c r="G12" s="225"/>
    </row>
    <row r="13" s="226" customFormat="1" ht="13.5" customHeight="1"/>
    <row r="14" s="226" customFormat="1" ht="13.5" customHeight="1"/>
    <row r="15" s="226" customFormat="1" ht="13.5" customHeight="1"/>
  </sheetData>
  <sheetProtection/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5" sqref="A5"/>
    </sheetView>
  </sheetViews>
  <sheetFormatPr defaultColWidth="8.796875" defaultRowHeight="18" customHeight="1"/>
  <cols>
    <col min="1" max="1" width="9.3984375" style="194" customWidth="1"/>
    <col min="2" max="10" width="8.59765625" style="194" customWidth="1"/>
    <col min="11" max="16384" width="9" style="194" customWidth="1"/>
  </cols>
  <sheetData>
    <row r="1" spans="1:10" ht="12.75" customHeight="1" thickBot="1">
      <c r="A1" s="26" t="s">
        <v>154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96" customFormat="1" ht="15" customHeight="1" thickTop="1">
      <c r="A2" s="195" t="s">
        <v>54</v>
      </c>
      <c r="B2" s="325" t="s">
        <v>47</v>
      </c>
      <c r="C2" s="325" t="s">
        <v>155</v>
      </c>
      <c r="D2" s="325" t="s">
        <v>156</v>
      </c>
      <c r="E2" s="325" t="s">
        <v>157</v>
      </c>
      <c r="F2" s="329" t="s">
        <v>158</v>
      </c>
      <c r="G2" s="325" t="s">
        <v>159</v>
      </c>
      <c r="H2" s="325" t="s">
        <v>14</v>
      </c>
      <c r="I2" s="325" t="s">
        <v>160</v>
      </c>
      <c r="J2" s="327" t="s">
        <v>161</v>
      </c>
    </row>
    <row r="3" spans="1:10" s="196" customFormat="1" ht="15" customHeight="1">
      <c r="A3" s="197" t="s">
        <v>153</v>
      </c>
      <c r="B3" s="326"/>
      <c r="C3" s="326"/>
      <c r="D3" s="326"/>
      <c r="E3" s="326"/>
      <c r="F3" s="330"/>
      <c r="G3" s="326"/>
      <c r="H3" s="326"/>
      <c r="I3" s="326"/>
      <c r="J3" s="328"/>
    </row>
    <row r="4" spans="1:10" s="196" customFormat="1" ht="18" customHeight="1">
      <c r="A4" s="198">
        <v>25</v>
      </c>
      <c r="B4" s="199">
        <v>485</v>
      </c>
      <c r="C4" s="199">
        <v>1</v>
      </c>
      <c r="D4" s="199">
        <v>253</v>
      </c>
      <c r="E4" s="199">
        <v>3</v>
      </c>
      <c r="F4" s="199">
        <v>79</v>
      </c>
      <c r="G4" s="199">
        <v>72</v>
      </c>
      <c r="H4" s="199">
        <v>31</v>
      </c>
      <c r="I4" s="199">
        <v>20</v>
      </c>
      <c r="J4" s="199">
        <v>26</v>
      </c>
    </row>
    <row r="5" spans="1:10" s="200" customFormat="1" ht="18" customHeight="1">
      <c r="A5" s="198">
        <v>26</v>
      </c>
      <c r="B5" s="199">
        <v>530</v>
      </c>
      <c r="C5" s="199">
        <v>1</v>
      </c>
      <c r="D5" s="199">
        <v>243</v>
      </c>
      <c r="E5" s="199">
        <v>8</v>
      </c>
      <c r="F5" s="199">
        <v>64</v>
      </c>
      <c r="G5" s="199">
        <v>66</v>
      </c>
      <c r="H5" s="199">
        <v>48</v>
      </c>
      <c r="I5" s="199">
        <v>51</v>
      </c>
      <c r="J5" s="199">
        <v>49</v>
      </c>
    </row>
    <row r="6" spans="1:10" s="200" customFormat="1" ht="18" customHeight="1">
      <c r="A6" s="27">
        <v>27</v>
      </c>
      <c r="B6" s="28">
        <v>488</v>
      </c>
      <c r="C6" s="28">
        <v>5</v>
      </c>
      <c r="D6" s="28">
        <v>217</v>
      </c>
      <c r="E6" s="28">
        <v>4</v>
      </c>
      <c r="F6" s="28">
        <v>55</v>
      </c>
      <c r="G6" s="28">
        <v>90</v>
      </c>
      <c r="H6" s="28">
        <v>26</v>
      </c>
      <c r="I6" s="28">
        <v>44</v>
      </c>
      <c r="J6" s="28">
        <v>47</v>
      </c>
    </row>
    <row r="7" spans="1:10" s="200" customFormat="1" ht="4.5" customHeight="1">
      <c r="A7" s="201"/>
      <c r="B7" s="184"/>
      <c r="C7" s="184"/>
      <c r="D7" s="184"/>
      <c r="E7" s="184"/>
      <c r="F7" s="184"/>
      <c r="G7" s="184"/>
      <c r="H7" s="184"/>
      <c r="I7" s="184"/>
      <c r="J7" s="184"/>
    </row>
    <row r="8" spans="1:10" s="200" customFormat="1" ht="18" customHeight="1">
      <c r="A8" s="198" t="s">
        <v>162</v>
      </c>
      <c r="B8" s="199">
        <v>419</v>
      </c>
      <c r="C8" s="199">
        <v>4</v>
      </c>
      <c r="D8" s="202">
        <v>180</v>
      </c>
      <c r="E8" s="202">
        <v>4</v>
      </c>
      <c r="F8" s="202">
        <v>46</v>
      </c>
      <c r="G8" s="202">
        <v>84</v>
      </c>
      <c r="H8" s="202">
        <v>25</v>
      </c>
      <c r="I8" s="202">
        <v>40</v>
      </c>
      <c r="J8" s="199">
        <v>36</v>
      </c>
    </row>
    <row r="9" spans="1:10" s="200" customFormat="1" ht="18" customHeight="1">
      <c r="A9" s="203" t="s">
        <v>163</v>
      </c>
      <c r="B9" s="204">
        <v>69</v>
      </c>
      <c r="C9" s="205">
        <v>1</v>
      </c>
      <c r="D9" s="205">
        <v>37</v>
      </c>
      <c r="E9" s="206" t="s">
        <v>32</v>
      </c>
      <c r="F9" s="205">
        <v>9</v>
      </c>
      <c r="G9" s="205">
        <v>6</v>
      </c>
      <c r="H9" s="205">
        <v>1</v>
      </c>
      <c r="I9" s="205">
        <v>4</v>
      </c>
      <c r="J9" s="204">
        <v>11</v>
      </c>
    </row>
    <row r="10" s="189" customFormat="1" ht="12" customHeight="1">
      <c r="A10" s="188" t="s">
        <v>143</v>
      </c>
    </row>
    <row r="11" s="207" customFormat="1" ht="13.5" customHeight="1"/>
    <row r="12" s="207" customFormat="1" ht="13.5" customHeight="1"/>
    <row r="13" s="208" customFormat="1" ht="13.5" customHeight="1"/>
    <row r="14" s="208" customFormat="1" ht="13.5" customHeight="1"/>
    <row r="15" s="208" customFormat="1" ht="13.5" customHeight="1"/>
    <row r="17" ht="18" customHeight="1">
      <c r="B17" s="209"/>
    </row>
  </sheetData>
  <sheetProtection/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8" sqref="A8"/>
    </sheetView>
  </sheetViews>
  <sheetFormatPr defaultColWidth="8.796875" defaultRowHeight="18" customHeight="1"/>
  <cols>
    <col min="1" max="1" width="9.3984375" style="169" customWidth="1"/>
    <col min="2" max="10" width="8.59765625" style="169" customWidth="1"/>
    <col min="11" max="16384" width="9" style="169" customWidth="1"/>
  </cols>
  <sheetData>
    <row r="1" spans="1:10" s="166" customFormat="1" ht="15" customHeight="1">
      <c r="A1" s="29" t="s">
        <v>164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9.7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</row>
    <row r="3" spans="1:10" s="174" customFormat="1" ht="17.25" customHeight="1" thickTop="1">
      <c r="A3" s="170" t="s">
        <v>54</v>
      </c>
      <c r="B3" s="321" t="s">
        <v>47</v>
      </c>
      <c r="C3" s="171" t="s">
        <v>146</v>
      </c>
      <c r="D3" s="172"/>
      <c r="E3" s="172"/>
      <c r="F3" s="172"/>
      <c r="G3" s="173"/>
      <c r="H3" s="171" t="s">
        <v>147</v>
      </c>
      <c r="I3" s="172"/>
      <c r="J3" s="172"/>
    </row>
    <row r="4" spans="1:10" s="174" customFormat="1" ht="17.25" customHeight="1">
      <c r="A4" s="175"/>
      <c r="B4" s="322"/>
      <c r="C4" s="317" t="s">
        <v>47</v>
      </c>
      <c r="D4" s="317" t="s">
        <v>148</v>
      </c>
      <c r="E4" s="317" t="s">
        <v>121</v>
      </c>
      <c r="F4" s="317" t="s">
        <v>149</v>
      </c>
      <c r="G4" s="323" t="s">
        <v>150</v>
      </c>
      <c r="H4" s="317" t="s">
        <v>47</v>
      </c>
      <c r="I4" s="317" t="s">
        <v>151</v>
      </c>
      <c r="J4" s="319" t="s">
        <v>152</v>
      </c>
    </row>
    <row r="5" spans="1:10" s="174" customFormat="1" ht="17.25" customHeight="1">
      <c r="A5" s="176" t="s">
        <v>153</v>
      </c>
      <c r="B5" s="318"/>
      <c r="C5" s="318"/>
      <c r="D5" s="318"/>
      <c r="E5" s="318"/>
      <c r="F5" s="318"/>
      <c r="G5" s="324"/>
      <c r="H5" s="318"/>
      <c r="I5" s="318"/>
      <c r="J5" s="320"/>
    </row>
    <row r="6" spans="1:10" s="174" customFormat="1" ht="18" customHeight="1">
      <c r="A6" s="177">
        <v>25</v>
      </c>
      <c r="B6" s="178">
        <v>1</v>
      </c>
      <c r="C6" s="179">
        <v>0</v>
      </c>
      <c r="D6" s="179">
        <v>0</v>
      </c>
      <c r="E6" s="179">
        <v>0</v>
      </c>
      <c r="F6" s="179">
        <v>0</v>
      </c>
      <c r="G6" s="179">
        <v>0</v>
      </c>
      <c r="H6" s="178">
        <v>1</v>
      </c>
      <c r="I6" s="178">
        <v>0</v>
      </c>
      <c r="J6" s="179">
        <v>1</v>
      </c>
    </row>
    <row r="7" spans="1:10" s="180" customFormat="1" ht="18" customHeight="1">
      <c r="A7" s="177">
        <v>26</v>
      </c>
      <c r="B7" s="178" t="s">
        <v>165</v>
      </c>
      <c r="C7" s="179" t="s">
        <v>165</v>
      </c>
      <c r="D7" s="179" t="s">
        <v>165</v>
      </c>
      <c r="E7" s="179" t="s">
        <v>165</v>
      </c>
      <c r="F7" s="179" t="s">
        <v>165</v>
      </c>
      <c r="G7" s="179" t="s">
        <v>165</v>
      </c>
      <c r="H7" s="178" t="s">
        <v>165</v>
      </c>
      <c r="I7" s="178" t="s">
        <v>165</v>
      </c>
      <c r="J7" s="179" t="s">
        <v>165</v>
      </c>
    </row>
    <row r="8" spans="1:10" s="180" customFormat="1" ht="18" customHeight="1">
      <c r="A8" s="30">
        <v>27</v>
      </c>
      <c r="B8" s="31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1">
        <v>0</v>
      </c>
      <c r="I8" s="31">
        <v>0</v>
      </c>
      <c r="J8" s="32">
        <v>0</v>
      </c>
    </row>
    <row r="9" spans="1:10" s="180" customFormat="1" ht="4.5" customHeight="1">
      <c r="A9" s="181"/>
      <c r="B9" s="182"/>
      <c r="C9" s="179"/>
      <c r="D9" s="182"/>
      <c r="E9" s="182"/>
      <c r="F9" s="182"/>
      <c r="G9" s="182"/>
      <c r="H9" s="183"/>
      <c r="I9" s="178"/>
      <c r="J9" s="184"/>
    </row>
    <row r="10" spans="1:10" s="174" customFormat="1" ht="18" customHeight="1">
      <c r="A10" s="177" t="s">
        <v>162</v>
      </c>
      <c r="B10" s="178">
        <v>0</v>
      </c>
      <c r="C10" s="178">
        <v>0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9">
        <v>0</v>
      </c>
    </row>
    <row r="11" spans="1:10" s="174" customFormat="1" ht="18" customHeight="1">
      <c r="A11" s="185" t="s">
        <v>163</v>
      </c>
      <c r="B11" s="186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7">
        <v>0</v>
      </c>
    </row>
    <row r="12" s="189" customFormat="1" ht="12" customHeight="1">
      <c r="A12" s="188" t="s">
        <v>143</v>
      </c>
    </row>
    <row r="14" s="191" customFormat="1" ht="13.5" customHeight="1">
      <c r="A14" s="190"/>
    </row>
    <row r="15" ht="18" customHeight="1">
      <c r="F15" s="192"/>
    </row>
  </sheetData>
  <sheetProtection/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80" zoomScalePageLayoutView="0" workbookViewId="0" topLeftCell="A1">
      <selection activeCell="A7" sqref="A7"/>
    </sheetView>
  </sheetViews>
  <sheetFormatPr defaultColWidth="8.796875" defaultRowHeight="14.25"/>
  <cols>
    <col min="1" max="1" width="15.09765625" style="142" customWidth="1"/>
    <col min="2" max="6" width="14.3984375" style="142" customWidth="1"/>
    <col min="7" max="16384" width="9" style="142" customWidth="1"/>
  </cols>
  <sheetData>
    <row r="1" spans="1:6" s="139" customFormat="1" ht="15" customHeight="1">
      <c r="A1" s="10" t="s">
        <v>107</v>
      </c>
      <c r="B1" s="138"/>
      <c r="C1" s="138"/>
      <c r="D1" s="138"/>
      <c r="E1" s="138"/>
      <c r="F1" s="138"/>
    </row>
    <row r="2" spans="1:6" ht="9.75" customHeight="1" thickBot="1">
      <c r="A2" s="140"/>
      <c r="B2" s="141"/>
      <c r="C2" s="141"/>
      <c r="D2" s="141"/>
      <c r="E2" s="141"/>
      <c r="F2" s="141"/>
    </row>
    <row r="3" spans="1:6" ht="18" customHeight="1" thickTop="1">
      <c r="A3" s="155" t="s">
        <v>108</v>
      </c>
      <c r="B3" s="331" t="s">
        <v>109</v>
      </c>
      <c r="C3" s="156" t="s">
        <v>110</v>
      </c>
      <c r="D3" s="157"/>
      <c r="E3" s="157"/>
      <c r="F3" s="157"/>
    </row>
    <row r="4" spans="1:6" s="144" customFormat="1" ht="18" customHeight="1">
      <c r="A4" s="145" t="s">
        <v>111</v>
      </c>
      <c r="B4" s="332"/>
      <c r="C4" s="158" t="s">
        <v>112</v>
      </c>
      <c r="D4" s="158" t="s">
        <v>113</v>
      </c>
      <c r="E4" s="158" t="s">
        <v>114</v>
      </c>
      <c r="F4" s="159" t="s">
        <v>115</v>
      </c>
    </row>
    <row r="5" spans="1:6" s="144" customFormat="1" ht="18" customHeight="1">
      <c r="A5" s="146">
        <v>25</v>
      </c>
      <c r="B5" s="160">
        <v>2160</v>
      </c>
      <c r="C5" s="160">
        <v>2485</v>
      </c>
      <c r="D5" s="160">
        <v>7</v>
      </c>
      <c r="E5" s="160">
        <v>19</v>
      </c>
      <c r="F5" s="161">
        <v>2459</v>
      </c>
    </row>
    <row r="6" spans="1:6" s="144" customFormat="1" ht="18" customHeight="1">
      <c r="A6" s="150">
        <v>26</v>
      </c>
      <c r="B6" s="162">
        <v>2047</v>
      </c>
      <c r="C6" s="162">
        <v>2343</v>
      </c>
      <c r="D6" s="162">
        <v>8</v>
      </c>
      <c r="E6" s="162">
        <v>14</v>
      </c>
      <c r="F6" s="163">
        <v>2321</v>
      </c>
    </row>
    <row r="7" spans="1:6" s="144" customFormat="1" ht="18" customHeight="1">
      <c r="A7" s="11">
        <v>27</v>
      </c>
      <c r="B7" s="12">
        <v>1857</v>
      </c>
      <c r="C7" s="12">
        <v>2146</v>
      </c>
      <c r="D7" s="12">
        <v>6</v>
      </c>
      <c r="E7" s="12">
        <v>13</v>
      </c>
      <c r="F7" s="13">
        <v>2127</v>
      </c>
    </row>
    <row r="8" s="154" customFormat="1" ht="12" customHeight="1">
      <c r="A8" s="154" t="s">
        <v>116</v>
      </c>
    </row>
    <row r="9" s="144" customFormat="1" ht="13.5" customHeight="1"/>
    <row r="10" s="144" customFormat="1" ht="13.5" customHeight="1">
      <c r="D10" s="164"/>
    </row>
    <row r="11" s="144" customFormat="1" ht="13.5" customHeight="1"/>
    <row r="12" s="144" customFormat="1" ht="13.5" customHeight="1"/>
    <row r="13" s="144" customFormat="1" ht="13.5" customHeight="1"/>
    <row r="14" s="144" customFormat="1" ht="13.5" customHeight="1"/>
    <row r="15" s="144" customFormat="1" ht="13.5" customHeight="1"/>
    <row r="16" s="144" customFormat="1" ht="13.5" customHeight="1"/>
    <row r="17" s="144" customFormat="1" ht="13.5" customHeight="1"/>
    <row r="18" s="144" customFormat="1" ht="13.5" customHeight="1"/>
    <row r="19" s="144" customFormat="1" ht="13.5" customHeight="1"/>
    <row r="20" s="144" customFormat="1" ht="13.5" customHeight="1"/>
    <row r="21" s="144" customFormat="1" ht="13.5" customHeight="1"/>
    <row r="22" s="144" customFormat="1" ht="13.5" customHeight="1"/>
    <row r="23" s="144" customFormat="1" ht="13.5" customHeight="1"/>
    <row r="24" s="144" customFormat="1" ht="13.5" customHeight="1"/>
    <row r="25" s="144" customFormat="1" ht="13.5" customHeight="1"/>
    <row r="26" s="144" customFormat="1" ht="13.5" customHeight="1"/>
    <row r="27" s="144" customFormat="1" ht="13.5" customHeight="1"/>
    <row r="28" s="144" customFormat="1" ht="13.5" customHeight="1"/>
    <row r="29" s="144" customFormat="1" ht="13.5" customHeight="1"/>
    <row r="30" s="144" customFormat="1" ht="13.5" customHeight="1"/>
    <row r="31" s="144" customFormat="1" ht="13.5" customHeight="1"/>
    <row r="32" s="144" customFormat="1" ht="13.5" customHeight="1"/>
    <row r="33" s="144" customFormat="1" ht="13.5" customHeight="1"/>
    <row r="34" s="144" customFormat="1" ht="13.5" customHeight="1"/>
    <row r="35" s="144" customFormat="1" ht="13.5" customHeight="1"/>
    <row r="36" s="144" customFormat="1" ht="13.5" customHeight="1"/>
    <row r="37" s="144" customFormat="1" ht="13.5" customHeight="1"/>
    <row r="38" s="144" customFormat="1" ht="13.5" customHeight="1"/>
    <row r="39" s="144" customFormat="1" ht="13.5" customHeight="1"/>
    <row r="40" s="144" customFormat="1" ht="13.5" customHeight="1"/>
    <row r="41" s="144" customFormat="1" ht="13.5" customHeight="1"/>
    <row r="42" s="144" customFormat="1" ht="13.5" customHeight="1"/>
    <row r="43" s="144" customFormat="1" ht="13.5" customHeight="1"/>
    <row r="44" s="144" customFormat="1" ht="13.5" customHeight="1"/>
    <row r="45" s="144" customFormat="1" ht="13.5" customHeight="1"/>
    <row r="46" s="144" customFormat="1" ht="13.5" customHeight="1"/>
    <row r="47" s="144" customFormat="1" ht="13.5" customHeight="1"/>
    <row r="48" s="144" customFormat="1" ht="13.5" customHeight="1"/>
    <row r="49" s="144" customFormat="1" ht="13.5" customHeight="1"/>
    <row r="50" s="144" customFormat="1" ht="13.5" customHeight="1"/>
    <row r="51" s="144" customFormat="1" ht="13.5" customHeight="1"/>
    <row r="52" s="144" customFormat="1" ht="13.5" customHeight="1"/>
    <row r="53" s="144" customFormat="1" ht="13.5" customHeight="1"/>
    <row r="54" s="144" customFormat="1" ht="13.5" customHeight="1"/>
    <row r="55" s="144" customFormat="1" ht="13.5" customHeight="1"/>
    <row r="56" s="144" customFormat="1" ht="13.5" customHeight="1"/>
    <row r="57" s="144" customFormat="1" ht="13.5" customHeight="1"/>
    <row r="58" s="144" customFormat="1" ht="13.5" customHeight="1"/>
    <row r="59" s="144" customFormat="1" ht="13.5" customHeight="1"/>
    <row r="60" s="144" customFormat="1" ht="13.5" customHeight="1"/>
    <row r="61" s="144" customFormat="1" ht="13.5" customHeight="1"/>
    <row r="62" s="144" customFormat="1" ht="13.5" customHeight="1"/>
    <row r="63" s="144" customFormat="1" ht="13.5" customHeight="1"/>
    <row r="64" s="144" customFormat="1" ht="13.5" customHeight="1"/>
    <row r="65" s="144" customFormat="1" ht="13.5" customHeight="1"/>
    <row r="66" s="144" customFormat="1" ht="13.5" customHeight="1"/>
    <row r="67" s="144" customFormat="1" ht="13.5" customHeight="1"/>
    <row r="68" s="144" customFormat="1" ht="13.5" customHeight="1"/>
    <row r="69" s="144" customFormat="1" ht="13.5" customHeight="1"/>
    <row r="70" s="144" customFormat="1" ht="13.5" customHeight="1"/>
    <row r="71" s="144" customFormat="1" ht="13.5" customHeight="1"/>
    <row r="72" s="144" customFormat="1" ht="13.5" customHeight="1"/>
    <row r="73" s="144" customFormat="1" ht="13.5" customHeight="1"/>
    <row r="74" s="144" customFormat="1" ht="13.5" customHeight="1"/>
    <row r="75" s="144" customFormat="1" ht="13.5" customHeight="1"/>
    <row r="76" s="144" customFormat="1" ht="13.5" customHeight="1"/>
    <row r="77" s="144" customFormat="1" ht="13.5" customHeight="1"/>
    <row r="78" s="144" customFormat="1" ht="13.5" customHeight="1"/>
  </sheetData>
  <sheetProtection/>
  <mergeCells count="1">
    <mergeCell ref="B3:B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zoomScalePageLayoutView="0" workbookViewId="0" topLeftCell="A1">
      <selection activeCell="N8" sqref="N8"/>
    </sheetView>
  </sheetViews>
  <sheetFormatPr defaultColWidth="8.796875" defaultRowHeight="14.25"/>
  <cols>
    <col min="1" max="2" width="8" style="142" customWidth="1"/>
    <col min="3" max="5" width="6.8984375" style="142" customWidth="1"/>
    <col min="6" max="12" width="7.19921875" style="142" customWidth="1"/>
    <col min="13" max="16384" width="9" style="142" customWidth="1"/>
  </cols>
  <sheetData>
    <row r="1" spans="1:11" s="139" customFormat="1" ht="15" customHeight="1">
      <c r="A1" s="10" t="s">
        <v>117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9.7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144" customFormat="1" ht="17.25" customHeight="1" thickTop="1">
      <c r="A3" s="143" t="s">
        <v>118</v>
      </c>
      <c r="B3" s="333" t="s">
        <v>47</v>
      </c>
      <c r="C3" s="333" t="s">
        <v>119</v>
      </c>
      <c r="D3" s="333" t="s">
        <v>120</v>
      </c>
      <c r="E3" s="333" t="s">
        <v>121</v>
      </c>
      <c r="F3" s="333" t="s">
        <v>122</v>
      </c>
      <c r="G3" s="333" t="s">
        <v>123</v>
      </c>
      <c r="H3" s="333" t="s">
        <v>124</v>
      </c>
      <c r="I3" s="333" t="s">
        <v>125</v>
      </c>
      <c r="J3" s="333" t="s">
        <v>126</v>
      </c>
      <c r="K3" s="333" t="s">
        <v>127</v>
      </c>
      <c r="L3" s="335" t="s">
        <v>128</v>
      </c>
    </row>
    <row r="4" spans="1:12" s="144" customFormat="1" ht="17.25" customHeight="1">
      <c r="A4" s="145" t="s">
        <v>129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6"/>
    </row>
    <row r="5" spans="1:12" s="149" customFormat="1" ht="18" customHeight="1">
      <c r="A5" s="146">
        <v>25</v>
      </c>
      <c r="B5" s="147">
        <v>2485</v>
      </c>
      <c r="C5" s="147">
        <v>40</v>
      </c>
      <c r="D5" s="147">
        <v>92</v>
      </c>
      <c r="E5" s="147">
        <v>29</v>
      </c>
      <c r="F5" s="147">
        <v>148</v>
      </c>
      <c r="G5" s="147">
        <v>390</v>
      </c>
      <c r="H5" s="147">
        <v>404</v>
      </c>
      <c r="I5" s="147">
        <v>520</v>
      </c>
      <c r="J5" s="147">
        <v>281</v>
      </c>
      <c r="K5" s="147">
        <v>154</v>
      </c>
      <c r="L5" s="148">
        <v>427</v>
      </c>
    </row>
    <row r="6" spans="1:12" s="149" customFormat="1" ht="18" customHeight="1">
      <c r="A6" s="150">
        <v>26</v>
      </c>
      <c r="B6" s="151">
        <v>2343</v>
      </c>
      <c r="C6" s="151">
        <v>35</v>
      </c>
      <c r="D6" s="151">
        <v>95</v>
      </c>
      <c r="E6" s="151">
        <v>34</v>
      </c>
      <c r="F6" s="151">
        <v>158</v>
      </c>
      <c r="G6" s="151">
        <v>339</v>
      </c>
      <c r="H6" s="151">
        <v>413</v>
      </c>
      <c r="I6" s="151">
        <v>485</v>
      </c>
      <c r="J6" s="151">
        <v>290</v>
      </c>
      <c r="K6" s="151">
        <v>125</v>
      </c>
      <c r="L6" s="152">
        <v>369</v>
      </c>
    </row>
    <row r="7" spans="1:14" s="149" customFormat="1" ht="18" customHeight="1">
      <c r="A7" s="11">
        <v>27</v>
      </c>
      <c r="B7" s="14">
        <v>2146</v>
      </c>
      <c r="C7" s="14">
        <v>35</v>
      </c>
      <c r="D7" s="14">
        <v>78</v>
      </c>
      <c r="E7" s="14">
        <v>24</v>
      </c>
      <c r="F7" s="14">
        <v>92</v>
      </c>
      <c r="G7" s="14">
        <v>331</v>
      </c>
      <c r="H7" s="14">
        <v>384</v>
      </c>
      <c r="I7" s="14">
        <v>454</v>
      </c>
      <c r="J7" s="14">
        <v>300</v>
      </c>
      <c r="K7" s="14">
        <v>118</v>
      </c>
      <c r="L7" s="15">
        <v>330</v>
      </c>
      <c r="N7" s="153"/>
    </row>
    <row r="8" s="154" customFormat="1" ht="12" customHeight="1">
      <c r="A8" s="154" t="s">
        <v>130</v>
      </c>
    </row>
  </sheetData>
  <sheetProtection/>
  <mergeCells count="11">
    <mergeCell ref="H3:H4"/>
    <mergeCell ref="I3:I4"/>
    <mergeCell ref="J3:J4"/>
    <mergeCell ref="K3:K4"/>
    <mergeCell ref="L3:L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30" zoomScalePageLayoutView="0" workbookViewId="0" topLeftCell="A1">
      <selection activeCell="A8" sqref="A8"/>
    </sheetView>
  </sheetViews>
  <sheetFormatPr defaultColWidth="8.796875" defaultRowHeight="27.75" customHeight="1"/>
  <cols>
    <col min="1" max="1" width="10" style="43" customWidth="1"/>
    <col min="2" max="9" width="5.8984375" style="43" customWidth="1"/>
    <col min="10" max="10" width="8.3984375" style="43" customWidth="1"/>
    <col min="11" max="12" width="5.8984375" style="43" customWidth="1"/>
    <col min="13" max="13" width="10" style="43" customWidth="1"/>
    <col min="14" max="16384" width="9" style="43" customWidth="1"/>
  </cols>
  <sheetData>
    <row r="1" spans="1:13" ht="15" customHeight="1">
      <c r="A1" s="3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9.7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18" customFormat="1" ht="15" customHeight="1" thickTop="1">
      <c r="A3" s="119" t="s">
        <v>54</v>
      </c>
      <c r="B3" s="120" t="s">
        <v>53</v>
      </c>
      <c r="C3" s="121"/>
      <c r="D3" s="121"/>
      <c r="E3" s="122"/>
      <c r="F3" s="120" t="s">
        <v>52</v>
      </c>
      <c r="G3" s="121"/>
      <c r="H3" s="121"/>
      <c r="I3" s="122"/>
      <c r="J3" s="337" t="s">
        <v>51</v>
      </c>
      <c r="K3" s="120" t="s">
        <v>50</v>
      </c>
      <c r="L3" s="122"/>
      <c r="M3" s="339" t="s">
        <v>49</v>
      </c>
    </row>
    <row r="4" spans="1:13" s="118" customFormat="1" ht="30" customHeight="1">
      <c r="A4" s="123" t="s">
        <v>48</v>
      </c>
      <c r="B4" s="124" t="s">
        <v>47</v>
      </c>
      <c r="C4" s="124" t="s">
        <v>46</v>
      </c>
      <c r="D4" s="124" t="s">
        <v>45</v>
      </c>
      <c r="E4" s="124" t="s">
        <v>14</v>
      </c>
      <c r="F4" s="124" t="s">
        <v>44</v>
      </c>
      <c r="G4" s="124" t="s">
        <v>43</v>
      </c>
      <c r="H4" s="124" t="s">
        <v>42</v>
      </c>
      <c r="I4" s="124" t="s">
        <v>41</v>
      </c>
      <c r="J4" s="338"/>
      <c r="K4" s="125" t="s">
        <v>40</v>
      </c>
      <c r="L4" s="124" t="s">
        <v>39</v>
      </c>
      <c r="M4" s="340"/>
    </row>
    <row r="5" spans="1:13" s="48" customFormat="1" ht="18" customHeight="1">
      <c r="A5" s="56">
        <v>25</v>
      </c>
      <c r="B5" s="126">
        <v>309</v>
      </c>
      <c r="C5" s="126">
        <v>187</v>
      </c>
      <c r="D5" s="126">
        <v>11</v>
      </c>
      <c r="E5" s="126">
        <v>111</v>
      </c>
      <c r="F5" s="126">
        <v>11</v>
      </c>
      <c r="G5" s="126">
        <v>8</v>
      </c>
      <c r="H5" s="126">
        <v>43</v>
      </c>
      <c r="I5" s="126">
        <v>147</v>
      </c>
      <c r="J5" s="127">
        <v>2828</v>
      </c>
      <c r="K5" s="127">
        <v>4</v>
      </c>
      <c r="L5" s="127">
        <v>59</v>
      </c>
      <c r="M5" s="127">
        <v>664639</v>
      </c>
    </row>
    <row r="6" spans="1:13" s="59" customFormat="1" ht="18" customHeight="1">
      <c r="A6" s="56">
        <v>26</v>
      </c>
      <c r="B6" s="126">
        <v>272</v>
      </c>
      <c r="C6" s="126">
        <v>158</v>
      </c>
      <c r="D6" s="126">
        <v>25</v>
      </c>
      <c r="E6" s="126">
        <v>89</v>
      </c>
      <c r="F6" s="126">
        <v>8</v>
      </c>
      <c r="G6" s="126">
        <v>8</v>
      </c>
      <c r="H6" s="126">
        <v>28</v>
      </c>
      <c r="I6" s="126">
        <v>120</v>
      </c>
      <c r="J6" s="127">
        <v>1725</v>
      </c>
      <c r="K6" s="127">
        <v>6</v>
      </c>
      <c r="L6" s="127">
        <v>42</v>
      </c>
      <c r="M6" s="127">
        <v>242280</v>
      </c>
    </row>
    <row r="7" spans="1:13" s="128" customFormat="1" ht="18" customHeight="1">
      <c r="A7" s="5">
        <v>27</v>
      </c>
      <c r="B7" s="6">
        <f>C7+D7+E7</f>
        <v>205</v>
      </c>
      <c r="C7" s="6">
        <f aca="true" t="shared" si="0" ref="C7:J7">C9+C10+C11</f>
        <v>125</v>
      </c>
      <c r="D7" s="6">
        <f t="shared" si="0"/>
        <v>9</v>
      </c>
      <c r="E7" s="6">
        <f t="shared" si="0"/>
        <v>71</v>
      </c>
      <c r="F7" s="6">
        <f t="shared" si="0"/>
        <v>6</v>
      </c>
      <c r="G7" s="6">
        <f t="shared" si="0"/>
        <v>6</v>
      </c>
      <c r="H7" s="6">
        <f t="shared" si="0"/>
        <v>32</v>
      </c>
      <c r="I7" s="6">
        <f t="shared" si="0"/>
        <v>81</v>
      </c>
      <c r="J7" s="6">
        <f t="shared" si="0"/>
        <v>1728</v>
      </c>
      <c r="K7" s="6">
        <v>7</v>
      </c>
      <c r="L7" s="6">
        <f>L9+L10+L11</f>
        <v>53</v>
      </c>
      <c r="M7" s="6">
        <f>M9+M10+M11</f>
        <v>350199</v>
      </c>
    </row>
    <row r="8" spans="1:13" s="59" customFormat="1" ht="4.5" customHeight="1">
      <c r="A8" s="60"/>
      <c r="B8" s="129"/>
      <c r="C8" s="129"/>
      <c r="D8" s="129"/>
      <c r="E8" s="129"/>
      <c r="F8" s="129"/>
      <c r="G8" s="129"/>
      <c r="H8" s="129"/>
      <c r="I8" s="129"/>
      <c r="J8" s="130"/>
      <c r="K8" s="130"/>
      <c r="L8" s="130"/>
      <c r="M8" s="130"/>
    </row>
    <row r="9" spans="1:13" s="48" customFormat="1" ht="18" customHeight="1">
      <c r="A9" s="56" t="s">
        <v>38</v>
      </c>
      <c r="B9" s="114">
        <f>C9+D9+E9</f>
        <v>37</v>
      </c>
      <c r="C9" s="131">
        <v>30</v>
      </c>
      <c r="D9" s="131">
        <v>2</v>
      </c>
      <c r="E9" s="131">
        <v>5</v>
      </c>
      <c r="F9" s="131">
        <v>2</v>
      </c>
      <c r="G9" s="131">
        <v>1</v>
      </c>
      <c r="H9" s="131">
        <v>8</v>
      </c>
      <c r="I9" s="131">
        <v>19</v>
      </c>
      <c r="J9" s="131">
        <v>577</v>
      </c>
      <c r="K9" s="132" t="s">
        <v>32</v>
      </c>
      <c r="L9" s="131">
        <v>13</v>
      </c>
      <c r="M9" s="127">
        <v>110324</v>
      </c>
    </row>
    <row r="10" spans="1:13" s="48" customFormat="1" ht="18" customHeight="1">
      <c r="A10" s="56" t="s">
        <v>37</v>
      </c>
      <c r="B10" s="114">
        <f>C10+D10+E10</f>
        <v>93</v>
      </c>
      <c r="C10" s="131">
        <v>55</v>
      </c>
      <c r="D10" s="131">
        <v>2</v>
      </c>
      <c r="E10" s="131">
        <v>36</v>
      </c>
      <c r="F10" s="131">
        <v>4</v>
      </c>
      <c r="G10" s="114">
        <v>0</v>
      </c>
      <c r="H10" s="131">
        <v>17</v>
      </c>
      <c r="I10" s="131">
        <v>34</v>
      </c>
      <c r="J10" s="127">
        <v>678</v>
      </c>
      <c r="K10" s="133">
        <v>4</v>
      </c>
      <c r="L10" s="131">
        <v>19</v>
      </c>
      <c r="M10" s="127">
        <v>130466</v>
      </c>
    </row>
    <row r="11" spans="1:13" s="48" customFormat="1" ht="18" customHeight="1">
      <c r="A11" s="67" t="s">
        <v>36</v>
      </c>
      <c r="B11" s="117">
        <f>C11+D11+E11</f>
        <v>75</v>
      </c>
      <c r="C11" s="134">
        <v>40</v>
      </c>
      <c r="D11" s="134">
        <v>5</v>
      </c>
      <c r="E11" s="134">
        <v>30</v>
      </c>
      <c r="F11" s="117">
        <v>0</v>
      </c>
      <c r="G11" s="134">
        <v>5</v>
      </c>
      <c r="H11" s="134">
        <v>7</v>
      </c>
      <c r="I11" s="134">
        <v>28</v>
      </c>
      <c r="J11" s="134">
        <v>473</v>
      </c>
      <c r="K11" s="134">
        <v>3</v>
      </c>
      <c r="L11" s="134">
        <v>21</v>
      </c>
      <c r="M11" s="135">
        <v>109409</v>
      </c>
    </row>
    <row r="12" spans="1:13" ht="12" customHeight="1">
      <c r="A12" s="73" t="s">
        <v>35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36"/>
    </row>
    <row r="13" spans="1:13" ht="1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37"/>
      <c r="K13" s="118"/>
      <c r="L13" s="118"/>
      <c r="M13" s="137"/>
    </row>
    <row r="14" spans="1:13" ht="1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ht="15" customHeight="1">
      <c r="A15" s="118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2">
    <mergeCell ref="J3:J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145" zoomScaleNormal="145" zoomScaleSheetLayoutView="190" zoomScalePageLayoutView="0" workbookViewId="0" topLeftCell="A1">
      <selection activeCell="F1" sqref="F1"/>
    </sheetView>
  </sheetViews>
  <sheetFormatPr defaultColWidth="8.796875" defaultRowHeight="27.75" customHeight="1"/>
  <cols>
    <col min="1" max="1" width="5.5" style="43" customWidth="1"/>
    <col min="2" max="2" width="5.59765625" style="43" customWidth="1"/>
    <col min="3" max="3" width="4.59765625" style="43" customWidth="1"/>
    <col min="4" max="6" width="3.59765625" style="43" customWidth="1"/>
    <col min="7" max="7" width="5.19921875" style="43" customWidth="1"/>
    <col min="8" max="8" width="3.5" style="43" customWidth="1"/>
    <col min="9" max="9" width="3.59765625" style="43" customWidth="1"/>
    <col min="10" max="10" width="4.59765625" style="43" customWidth="1"/>
    <col min="11" max="17" width="3.59765625" style="43" customWidth="1"/>
    <col min="18" max="18" width="3.5" style="43" customWidth="1"/>
    <col min="19" max="19" width="3.59765625" style="43" customWidth="1"/>
    <col min="20" max="20" width="3.5" style="43" customWidth="1"/>
    <col min="21" max="21" width="3.59765625" style="43" customWidth="1"/>
    <col min="22" max="23" width="4.59765625" style="43" customWidth="1"/>
    <col min="24" max="16384" width="9" style="43" customWidth="1"/>
  </cols>
  <sheetData>
    <row r="1" spans="1:23" s="39" customFormat="1" ht="15" customHeight="1">
      <c r="A1" s="3" t="s">
        <v>166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9.7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48" customFormat="1" ht="6" customHeight="1" thickTop="1">
      <c r="A3" s="102"/>
      <c r="B3" s="103"/>
      <c r="C3" s="103"/>
      <c r="D3" s="103"/>
      <c r="E3" s="46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46"/>
      <c r="U3" s="103"/>
      <c r="V3" s="103"/>
      <c r="W3" s="103"/>
    </row>
    <row r="4" spans="1:23" s="48" customFormat="1" ht="11.25" customHeight="1">
      <c r="A4" s="104" t="s">
        <v>81</v>
      </c>
      <c r="B4" s="105"/>
      <c r="C4" s="106"/>
      <c r="D4" s="106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5"/>
      <c r="U4" s="106"/>
      <c r="V4" s="106"/>
      <c r="W4" s="106"/>
    </row>
    <row r="5" spans="1:23" s="48" customFormat="1" ht="69.75" customHeight="1">
      <c r="A5" s="341" t="s">
        <v>80</v>
      </c>
      <c r="B5" s="107" t="s">
        <v>79</v>
      </c>
      <c r="C5" s="107" t="s">
        <v>78</v>
      </c>
      <c r="D5" s="107" t="s">
        <v>77</v>
      </c>
      <c r="E5" s="108" t="s">
        <v>76</v>
      </c>
      <c r="F5" s="109" t="s">
        <v>75</v>
      </c>
      <c r="G5" s="107" t="s">
        <v>74</v>
      </c>
      <c r="H5" s="107" t="s">
        <v>73</v>
      </c>
      <c r="I5" s="107" t="s">
        <v>72</v>
      </c>
      <c r="J5" s="107" t="s">
        <v>71</v>
      </c>
      <c r="K5" s="110" t="s">
        <v>70</v>
      </c>
      <c r="L5" s="107" t="s">
        <v>69</v>
      </c>
      <c r="M5" s="107" t="s">
        <v>68</v>
      </c>
      <c r="N5" s="107" t="s">
        <v>67</v>
      </c>
      <c r="O5" s="110" t="s">
        <v>66</v>
      </c>
      <c r="P5" s="107" t="s">
        <v>65</v>
      </c>
      <c r="Q5" s="107" t="s">
        <v>64</v>
      </c>
      <c r="R5" s="107" t="s">
        <v>63</v>
      </c>
      <c r="S5" s="107" t="s">
        <v>62</v>
      </c>
      <c r="T5" s="108" t="s">
        <v>61</v>
      </c>
      <c r="U5" s="107" t="s">
        <v>60</v>
      </c>
      <c r="V5" s="107" t="s">
        <v>59</v>
      </c>
      <c r="W5" s="107" t="s">
        <v>14</v>
      </c>
    </row>
    <row r="6" spans="1:23" s="48" customFormat="1" ht="7.5" customHeight="1">
      <c r="A6" s="342"/>
      <c r="B6" s="111"/>
      <c r="C6" s="111"/>
      <c r="D6" s="111"/>
      <c r="E6" s="52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52"/>
      <c r="U6" s="111"/>
      <c r="V6" s="111"/>
      <c r="W6" s="111"/>
    </row>
    <row r="7" spans="1:23" s="48" customFormat="1" ht="24.75" customHeight="1">
      <c r="A7" s="56">
        <v>25</v>
      </c>
      <c r="B7" s="57">
        <v>309</v>
      </c>
      <c r="C7" s="57">
        <v>31</v>
      </c>
      <c r="D7" s="57">
        <v>8</v>
      </c>
      <c r="E7" s="57">
        <v>1</v>
      </c>
      <c r="F7" s="57">
        <v>1</v>
      </c>
      <c r="G7" s="57">
        <v>119</v>
      </c>
      <c r="H7" s="57">
        <v>0</v>
      </c>
      <c r="I7" s="57">
        <v>0</v>
      </c>
      <c r="J7" s="57">
        <v>22</v>
      </c>
      <c r="K7" s="112">
        <v>4</v>
      </c>
      <c r="L7" s="57">
        <v>1</v>
      </c>
      <c r="M7" s="57">
        <v>1</v>
      </c>
      <c r="N7" s="112">
        <v>5</v>
      </c>
      <c r="O7" s="112">
        <v>6</v>
      </c>
      <c r="P7" s="57">
        <v>5</v>
      </c>
      <c r="Q7" s="57">
        <v>0</v>
      </c>
      <c r="R7" s="112">
        <v>0</v>
      </c>
      <c r="S7" s="57">
        <v>4</v>
      </c>
      <c r="T7" s="112">
        <v>0</v>
      </c>
      <c r="U7" s="57">
        <v>1</v>
      </c>
      <c r="V7" s="57">
        <v>12</v>
      </c>
      <c r="W7" s="57">
        <v>88</v>
      </c>
    </row>
    <row r="8" spans="1:23" s="59" customFormat="1" ht="24.75" customHeight="1">
      <c r="A8" s="56">
        <v>26</v>
      </c>
      <c r="B8" s="57">
        <v>272</v>
      </c>
      <c r="C8" s="57">
        <v>30</v>
      </c>
      <c r="D8" s="57">
        <v>5</v>
      </c>
      <c r="E8" s="57">
        <v>3</v>
      </c>
      <c r="F8" s="57">
        <v>2</v>
      </c>
      <c r="G8" s="57">
        <v>119</v>
      </c>
      <c r="H8" s="57">
        <v>0</v>
      </c>
      <c r="I8" s="57">
        <v>0</v>
      </c>
      <c r="J8" s="57">
        <v>25</v>
      </c>
      <c r="K8" s="57">
        <v>1</v>
      </c>
      <c r="L8" s="57">
        <v>1</v>
      </c>
      <c r="M8" s="57">
        <v>0</v>
      </c>
      <c r="N8" s="57">
        <v>1</v>
      </c>
      <c r="O8" s="57">
        <v>6</v>
      </c>
      <c r="P8" s="57">
        <v>1</v>
      </c>
      <c r="Q8" s="57">
        <v>0</v>
      </c>
      <c r="R8" s="57">
        <v>0</v>
      </c>
      <c r="S8" s="57">
        <v>3</v>
      </c>
      <c r="T8" s="57">
        <v>0</v>
      </c>
      <c r="U8" s="57">
        <v>2</v>
      </c>
      <c r="V8" s="57">
        <v>13</v>
      </c>
      <c r="W8" s="57">
        <v>60</v>
      </c>
    </row>
    <row r="9" spans="1:23" s="59" customFormat="1" ht="24.75" customHeight="1">
      <c r="A9" s="5">
        <v>27</v>
      </c>
      <c r="B9" s="6">
        <f>SUM(C9:W9)</f>
        <v>205</v>
      </c>
      <c r="C9" s="6">
        <f aca="true" t="shared" si="0" ref="C9:W9">C11+C12+C13</f>
        <v>27</v>
      </c>
      <c r="D9" s="6">
        <f t="shared" si="0"/>
        <v>7</v>
      </c>
      <c r="E9" s="6">
        <f t="shared" si="0"/>
        <v>1</v>
      </c>
      <c r="F9" s="6">
        <f t="shared" si="0"/>
        <v>1</v>
      </c>
      <c r="G9" s="6">
        <f t="shared" si="0"/>
        <v>67</v>
      </c>
      <c r="H9" s="6">
        <f t="shared" si="0"/>
        <v>0</v>
      </c>
      <c r="I9" s="6">
        <f t="shared" si="0"/>
        <v>1</v>
      </c>
      <c r="J9" s="6">
        <f t="shared" si="0"/>
        <v>22</v>
      </c>
      <c r="K9" s="6">
        <f t="shared" si="0"/>
        <v>1</v>
      </c>
      <c r="L9" s="6">
        <f t="shared" si="0"/>
        <v>0</v>
      </c>
      <c r="M9" s="6">
        <f t="shared" si="0"/>
        <v>0</v>
      </c>
      <c r="N9" s="6">
        <f t="shared" si="0"/>
        <v>1</v>
      </c>
      <c r="O9" s="6">
        <f t="shared" si="0"/>
        <v>1</v>
      </c>
      <c r="P9" s="6">
        <f t="shared" si="0"/>
        <v>2</v>
      </c>
      <c r="Q9" s="6">
        <f t="shared" si="0"/>
        <v>1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2</v>
      </c>
      <c r="V9" s="6">
        <f t="shared" si="0"/>
        <v>11</v>
      </c>
      <c r="W9" s="6">
        <f t="shared" si="0"/>
        <v>60</v>
      </c>
    </row>
    <row r="10" spans="1:23" s="59" customFormat="1" ht="9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48" customFormat="1" ht="24.75" customHeight="1">
      <c r="A11" s="113" t="s">
        <v>58</v>
      </c>
      <c r="B11" s="57">
        <f>SUM(C11:W11)</f>
        <v>37</v>
      </c>
      <c r="C11" s="57">
        <v>2</v>
      </c>
      <c r="D11" s="57">
        <v>0</v>
      </c>
      <c r="E11" s="112">
        <v>0</v>
      </c>
      <c r="F11" s="112">
        <v>0</v>
      </c>
      <c r="G11" s="57">
        <v>7</v>
      </c>
      <c r="H11" s="112">
        <v>0</v>
      </c>
      <c r="I11" s="112">
        <v>0</v>
      </c>
      <c r="J11" s="112">
        <v>2</v>
      </c>
      <c r="K11" s="112">
        <v>1</v>
      </c>
      <c r="L11" s="112">
        <v>0</v>
      </c>
      <c r="M11" s="112">
        <v>0</v>
      </c>
      <c r="N11" s="112">
        <v>0</v>
      </c>
      <c r="O11" s="112">
        <v>0</v>
      </c>
      <c r="P11" s="57">
        <v>0</v>
      </c>
      <c r="Q11" s="112">
        <v>1</v>
      </c>
      <c r="R11" s="112">
        <v>0</v>
      </c>
      <c r="S11" s="114">
        <v>0</v>
      </c>
      <c r="T11" s="112">
        <v>0</v>
      </c>
      <c r="U11" s="57">
        <v>0</v>
      </c>
      <c r="V11" s="112">
        <v>3</v>
      </c>
      <c r="W11" s="57">
        <v>21</v>
      </c>
    </row>
    <row r="12" spans="1:24" s="48" customFormat="1" ht="24.75" customHeight="1">
      <c r="A12" s="113" t="s">
        <v>57</v>
      </c>
      <c r="B12" s="57">
        <f>SUM(C12:W12)</f>
        <v>93</v>
      </c>
      <c r="C12" s="57">
        <v>20</v>
      </c>
      <c r="D12" s="57">
        <v>1</v>
      </c>
      <c r="E12" s="57">
        <v>1</v>
      </c>
      <c r="F12" s="112">
        <v>0</v>
      </c>
      <c r="G12" s="57">
        <v>32</v>
      </c>
      <c r="H12" s="112">
        <v>0</v>
      </c>
      <c r="I12" s="57">
        <v>1</v>
      </c>
      <c r="J12" s="57">
        <v>13</v>
      </c>
      <c r="K12" s="112">
        <v>0</v>
      </c>
      <c r="L12" s="57">
        <v>0</v>
      </c>
      <c r="M12" s="112">
        <v>0</v>
      </c>
      <c r="N12" s="112">
        <v>1</v>
      </c>
      <c r="O12" s="112">
        <v>1</v>
      </c>
      <c r="P12" s="57">
        <v>1</v>
      </c>
      <c r="Q12" s="112">
        <v>0</v>
      </c>
      <c r="R12" s="112">
        <v>0</v>
      </c>
      <c r="S12" s="114">
        <v>0</v>
      </c>
      <c r="T12" s="112">
        <v>0</v>
      </c>
      <c r="U12" s="57">
        <v>1</v>
      </c>
      <c r="V12" s="112">
        <v>4</v>
      </c>
      <c r="W12" s="57">
        <v>17</v>
      </c>
      <c r="X12" s="115"/>
    </row>
    <row r="13" spans="1:23" s="48" customFormat="1" ht="24.75" customHeight="1">
      <c r="A13" s="116" t="s">
        <v>56</v>
      </c>
      <c r="B13" s="117">
        <f>SUM(C13:W13)</f>
        <v>75</v>
      </c>
      <c r="C13" s="69">
        <v>5</v>
      </c>
      <c r="D13" s="69">
        <v>6</v>
      </c>
      <c r="E13" s="71">
        <v>0</v>
      </c>
      <c r="F13" s="70">
        <v>1</v>
      </c>
      <c r="G13" s="69">
        <v>28</v>
      </c>
      <c r="H13" s="70">
        <v>0</v>
      </c>
      <c r="I13" s="70">
        <v>0</v>
      </c>
      <c r="J13" s="70">
        <v>7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1</v>
      </c>
      <c r="Q13" s="70">
        <v>0</v>
      </c>
      <c r="R13" s="70">
        <v>0</v>
      </c>
      <c r="S13" s="70">
        <v>0</v>
      </c>
      <c r="T13" s="70">
        <v>0</v>
      </c>
      <c r="U13" s="70">
        <v>1</v>
      </c>
      <c r="V13" s="70">
        <v>4</v>
      </c>
      <c r="W13" s="70">
        <v>22</v>
      </c>
    </row>
    <row r="14" s="73" customFormat="1" ht="12" customHeight="1">
      <c r="A14" s="73" t="s">
        <v>35</v>
      </c>
    </row>
    <row r="15" spans="1:23" ht="1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1">
    <mergeCell ref="A5:A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2016-11-14T06:30:56Z</cp:lastPrinted>
  <dcterms:created xsi:type="dcterms:W3CDTF">2015-10-09T06:36:53Z</dcterms:created>
  <dcterms:modified xsi:type="dcterms:W3CDTF">2016-11-14T06:30:59Z</dcterms:modified>
  <cp:category/>
  <cp:version/>
  <cp:contentType/>
  <cp:contentStatus/>
</cp:coreProperties>
</file>