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M:\755100\管理調整係\１１　社会教育委員会議\☆第16期足立区社会教育委員会議\第１６期第３回定例会\会議資料\１－①　資料\"/>
    </mc:Choice>
  </mc:AlternateContent>
  <xr:revisionPtr revIDLastSave="0" documentId="13_ncr:1_{71352E76-C872-456D-A01D-62B7E5C05418}" xr6:coauthVersionLast="36" xr6:coauthVersionMax="36" xr10:uidLastSave="{00000000-0000-0000-0000-000000000000}"/>
  <bookViews>
    <workbookView xWindow="0" yWindow="0" windowWidth="20490" windowHeight="7710" firstSheet="1" activeTab="1" xr2:uid="{00000000-000D-0000-FFFF-FFFF00000000}"/>
  </bookViews>
  <sheets>
    <sheet name="補助金データ資料" sheetId="14" r:id="rId1"/>
    <sheet name="①地区対活動実績・決算額内容" sheetId="22" r:id="rId2"/>
    <sheet name="②子どもの広場活動実績・決算額内容 " sheetId="21" r:id="rId3"/>
    <sheet name="済　③少連協活動実績・決算額内容" sheetId="23" r:id="rId4"/>
    <sheet name="済　④計フェス活動実績・決算額内容" sheetId="24" r:id="rId5"/>
    <sheet name="⑤母の会決算額内容" sheetId="11" r:id="rId6"/>
    <sheet name="済 ⑥足立区立小・中学校ＰＴＡ連合会" sheetId="25" r:id="rId7"/>
    <sheet name="済　⑦足立区立小・中学校ＰＴＡ連携事業補助" sheetId="2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C21815" localSheetId="1">#REF!</definedName>
    <definedName name="_C21815" localSheetId="2">#REF!</definedName>
    <definedName name="_C21815" localSheetId="3">#REF!</definedName>
    <definedName name="_C21815" localSheetId="4">#REF!</definedName>
    <definedName name="_C21815" localSheetId="6">#REF!</definedName>
    <definedName name="_C21815" localSheetId="7">#REF!</definedName>
    <definedName name="_C21815">#REF!</definedName>
    <definedName name="Ａ" localSheetId="1">#REF!,#REF!,#REF!,#REF!,#REF!,#REF!,#REF!,#REF!,#REF!,#REF!,#REF!,#REF!,#REF!,#REF!</definedName>
    <definedName name="Ａ" localSheetId="2">#REF!,#REF!,#REF!,#REF!,#REF!,#REF!,#REF!,#REF!,#REF!,#REF!,#REF!,#REF!,#REF!,#REF!</definedName>
    <definedName name="Ａ" localSheetId="3">#REF!,#REF!,#REF!,#REF!,#REF!,#REF!,#REF!,#REF!,#REF!,#REF!,#REF!,#REF!,#REF!,#REF!</definedName>
    <definedName name="Ａ" localSheetId="4">#REF!,#REF!,#REF!,#REF!,#REF!,#REF!,#REF!,#REF!,#REF!,#REF!,#REF!,#REF!,#REF!,#REF!</definedName>
    <definedName name="Ａ" localSheetId="6">#REF!,#REF!,#REF!,#REF!,#REF!,#REF!,#REF!,#REF!,#REF!,#REF!,#REF!,#REF!,#REF!,#REF!</definedName>
    <definedName name="Ａ" localSheetId="7">#REF!,#REF!,#REF!,#REF!,#REF!,#REF!,#REF!,#REF!,#REF!,#REF!,#REF!,#REF!,#REF!,#REF!</definedName>
    <definedName name="Ａ">#REF!,#REF!,#REF!,#REF!,#REF!,#REF!,#REF!,#REF!,#REF!,#REF!,#REF!,#REF!,#REF!,#REF!</definedName>
    <definedName name="aiu" localSheetId="1">[1]主要一覧!$5:$5,[1]主要一覧!$25:$25,[1]主要一覧!$33:$33,[1]主要一覧!$58:$58,[1]主要一覧!#REF!,[1]主要一覧!#REF!</definedName>
    <definedName name="aiu" localSheetId="2">[1]主要一覧!$5:$5,[1]主要一覧!$25:$25,[1]主要一覧!$33:$33,[1]主要一覧!$58:$58,[1]主要一覧!#REF!,[1]主要一覧!#REF!</definedName>
    <definedName name="aiu" localSheetId="5">[1]主要一覧!$5:$5,[1]主要一覧!$25:$25,[1]主要一覧!$33:$33,[1]主要一覧!$58:$58,[1]主要一覧!#REF!,[1]主要一覧!#REF!</definedName>
    <definedName name="aiu" localSheetId="3">[1]主要一覧!$5:$5,[1]主要一覧!$25:$25,[1]主要一覧!$33:$33,[1]主要一覧!$58:$58,[1]主要一覧!#REF!,[1]主要一覧!#REF!</definedName>
    <definedName name="aiu" localSheetId="4">[1]主要一覧!$5:$5,[1]主要一覧!$25:$25,[1]主要一覧!$33:$33,[1]主要一覧!$58:$58,[1]主要一覧!#REF!,[1]主要一覧!#REF!</definedName>
    <definedName name="aiu" localSheetId="6">[1]主要一覧!$5:$5,[1]主要一覧!$25:$25,[1]主要一覧!$33:$33,[1]主要一覧!$58:$58,[1]主要一覧!#REF!,[1]主要一覧!#REF!</definedName>
    <definedName name="aiu" localSheetId="7">[1]主要一覧!$5:$5,[1]主要一覧!$25:$25,[1]主要一覧!$33:$33,[1]主要一覧!$58:$58,[1]主要一覧!#REF!,[1]主要一覧!#REF!</definedName>
    <definedName name="aiu" localSheetId="0">[1]主要一覧!$5:$5,[1]主要一覧!$25:$25,[1]主要一覧!$33:$33,[1]主要一覧!$58:$58,[1]主要一覧!#REF!,[1]主要一覧!#REF!</definedName>
    <definedName name="aiu">[1]主要一覧!$5:$5,[1]主要一覧!$25:$25,[1]主要一覧!$33:$33,[1]主要一覧!$58:$58,[1]主要一覧!#REF!,[1]主要一覧!#REF!</definedName>
    <definedName name="B案">'[2]総括様式３（とりやめ）'!$A$1:$AF$11</definedName>
    <definedName name="C2111942" localSheetId="1">#REF!</definedName>
    <definedName name="C2111942" localSheetId="2">#REF!</definedName>
    <definedName name="C2111942" localSheetId="3">#REF!</definedName>
    <definedName name="C2111942" localSheetId="4">#REF!</definedName>
    <definedName name="C2111942" localSheetId="6">#REF!</definedName>
    <definedName name="C2111942" localSheetId="7">#REF!</definedName>
    <definedName name="C2111942">#REF!</definedName>
    <definedName name="d1111112" localSheetId="1">#REF!</definedName>
    <definedName name="d1111112" localSheetId="2">#REF!</definedName>
    <definedName name="d1111112" localSheetId="3">#REF!</definedName>
    <definedName name="d1111112" localSheetId="4">#REF!</definedName>
    <definedName name="d1111112" localSheetId="6">#REF!</definedName>
    <definedName name="d1111112" localSheetId="7">#REF!</definedName>
    <definedName name="d1111112">#REF!</definedName>
    <definedName name="mnpo" localSheetId="1">#REF!,#REF!,#REF!,#REF!,#REF!,#REF!,#REF!,#REF!,#REF!,#REF!,#REF!,#REF!,#REF!,#REF!</definedName>
    <definedName name="mnpo" localSheetId="2">#REF!,#REF!,#REF!,#REF!,#REF!,#REF!,#REF!,#REF!,#REF!,#REF!,#REF!,#REF!,#REF!,#REF!</definedName>
    <definedName name="mnpo" localSheetId="3">#REF!,#REF!,#REF!,#REF!,#REF!,#REF!,#REF!,#REF!,#REF!,#REF!,#REF!,#REF!,#REF!,#REF!</definedName>
    <definedName name="mnpo" localSheetId="4">#REF!,#REF!,#REF!,#REF!,#REF!,#REF!,#REF!,#REF!,#REF!,#REF!,#REF!,#REF!,#REF!,#REF!</definedName>
    <definedName name="mnpo" localSheetId="6">#REF!,#REF!,#REF!,#REF!,#REF!,#REF!,#REF!,#REF!,#REF!,#REF!,#REF!,#REF!,#REF!,#REF!</definedName>
    <definedName name="mnpo" localSheetId="7">#REF!,#REF!,#REF!,#REF!,#REF!,#REF!,#REF!,#REF!,#REF!,#REF!,#REF!,#REF!,#REF!,#REF!</definedName>
    <definedName name="mnpo">#REF!,#REF!,#REF!,#REF!,#REF!,#REF!,#REF!,#REF!,#REF!,#REF!,#REF!,#REF!,#REF!,#REF!</definedName>
    <definedName name="ninngenn" localSheetId="1">[1]主要一覧!$5:$5,[1]主要一覧!$25:$25,[1]主要一覧!$33:$33,[1]主要一覧!$58:$58,[1]主要一覧!#REF!,[1]主要一覧!#REF!</definedName>
    <definedName name="ninngenn" localSheetId="2">[1]主要一覧!$5:$5,[1]主要一覧!$25:$25,[1]主要一覧!$33:$33,[1]主要一覧!$58:$58,[1]主要一覧!#REF!,[1]主要一覧!#REF!</definedName>
    <definedName name="ninngenn" localSheetId="5">[1]主要一覧!$5:$5,[1]主要一覧!$25:$25,[1]主要一覧!$33:$33,[1]主要一覧!$58:$58,[1]主要一覧!#REF!,[1]主要一覧!#REF!</definedName>
    <definedName name="ninngenn" localSheetId="3">[1]主要一覧!$5:$5,[1]主要一覧!$25:$25,[1]主要一覧!$33:$33,[1]主要一覧!$58:$58,[1]主要一覧!#REF!,[1]主要一覧!#REF!</definedName>
    <definedName name="ninngenn" localSheetId="4">[1]主要一覧!$5:$5,[1]主要一覧!$25:$25,[1]主要一覧!$33:$33,[1]主要一覧!$58:$58,[1]主要一覧!#REF!,[1]主要一覧!#REF!</definedName>
    <definedName name="ninngenn" localSheetId="6">[1]主要一覧!$5:$5,[1]主要一覧!$25:$25,[1]主要一覧!$33:$33,[1]主要一覧!$58:$58,[1]主要一覧!#REF!,[1]主要一覧!#REF!</definedName>
    <definedName name="ninngenn" localSheetId="7">[1]主要一覧!$5:$5,[1]主要一覧!$25:$25,[1]主要一覧!$33:$33,[1]主要一覧!$58:$58,[1]主要一覧!#REF!,[1]主要一覧!#REF!</definedName>
    <definedName name="ninngenn" localSheetId="0">[1]主要一覧!$5:$5,[1]主要一覧!$25:$25,[1]主要一覧!$33:$33,[1]主要一覧!$58:$58,[1]主要一覧!#REF!,[1]主要一覧!#REF!</definedName>
    <definedName name="ninngenn">[1]主要一覧!$5:$5,[1]主要一覧!$25:$25,[1]主要一覧!$33:$33,[1]主要一覧!$58:$58,[1]主要一覧!#REF!,[1]主要一覧!#REF!</definedName>
    <definedName name="_xlnm.Print_Area" localSheetId="1">①地区対活動実績・決算額内容!$A$1:$BD$44</definedName>
    <definedName name="_xlnm.Print_Area" localSheetId="2">'②子どもの広場活動実績・決算額内容 '!$A$2:$BD$39</definedName>
    <definedName name="_xlnm.Print_Area" localSheetId="5">⑤母の会決算額内容!$A$2:$BD$25</definedName>
    <definedName name="_xlnm.Print_Area" localSheetId="3">'済　③少連協活動実績・決算額内容'!$A$1:$BE$39</definedName>
    <definedName name="_xlnm.Print_Area" localSheetId="4">'済　④計フェス活動実績・決算額内容'!$A$2:$BD$41</definedName>
    <definedName name="_xlnm.Print_Area" localSheetId="6">'済 ⑥足立区立小・中学校ＰＴＡ連合会'!$B$1:$BF$83</definedName>
    <definedName name="_xlnm.Print_Area" localSheetId="7">'済　⑦足立区立小・中学校ＰＴＡ連携事業補助'!$A$1:$BE$39</definedName>
    <definedName name="_xlnm.Print_Area">#REF!</definedName>
    <definedName name="PRINT_AREA_MI">'[2]総括様式３（とりやめ）'!$A$1:$AF$11</definedName>
    <definedName name="_xlnm.Print_Titles">'[3]拡充事業 '!$1:$3</definedName>
    <definedName name="syuyouseisaku" localSheetId="1">#REF!,#REF!,#REF!,#REF!,#REF!,#REF!,#REF!,#REF!,#REF!,#REF!,#REF!,#REF!,#REF!,#REF!</definedName>
    <definedName name="syuyouseisaku" localSheetId="2">#REF!,#REF!,#REF!,#REF!,#REF!,#REF!,#REF!,#REF!,#REF!,#REF!,#REF!,#REF!,#REF!,#REF!</definedName>
    <definedName name="syuyouseisaku" localSheetId="3">#REF!,#REF!,#REF!,#REF!,#REF!,#REF!,#REF!,#REF!,#REF!,#REF!,#REF!,#REF!,#REF!,#REF!</definedName>
    <definedName name="syuyouseisaku" localSheetId="4">#REF!,#REF!,#REF!,#REF!,#REF!,#REF!,#REF!,#REF!,#REF!,#REF!,#REF!,#REF!,#REF!,#REF!</definedName>
    <definedName name="syuyouseisaku" localSheetId="6">#REF!,#REF!,#REF!,#REF!,#REF!,#REF!,#REF!,#REF!,#REF!,#REF!,#REF!,#REF!,#REF!,#REF!</definedName>
    <definedName name="syuyouseisaku" localSheetId="7">#REF!,#REF!,#REF!,#REF!,#REF!,#REF!,#REF!,#REF!,#REF!,#REF!,#REF!,#REF!,#REF!,#REF!</definedName>
    <definedName name="syuyouseisaku">#REF!,#REF!,#REF!,#REF!,#REF!,#REF!,#REF!,#REF!,#REF!,#REF!,#REF!,#REF!,#REF!,#REF!</definedName>
    <definedName name="あ" localSheetId="2">[1]主要一覧!$5:$5,[1]主要一覧!$25:$25,[1]主要一覧!$33:$33,[1]主要一覧!$58:$58,[1]主要一覧!#REF!,[1]主要一覧!#REF!</definedName>
    <definedName name="あ" localSheetId="5">[1]主要一覧!$5:$5,[1]主要一覧!$25:$25,[1]主要一覧!$33:$33,[1]主要一覧!$58:$58,[1]主要一覧!#REF!,[1]主要一覧!#REF!</definedName>
    <definedName name="あ" localSheetId="3">[1]主要一覧!$5:$5,[1]主要一覧!$25:$25,[1]主要一覧!$33:$33,[1]主要一覧!$58:$58,[1]主要一覧!#REF!,[1]主要一覧!#REF!</definedName>
    <definedName name="あ" localSheetId="4">[1]主要一覧!$5:$5,[1]主要一覧!$25:$25,[1]主要一覧!$33:$33,[1]主要一覧!$58:$58,[1]主要一覧!#REF!,[1]主要一覧!#REF!</definedName>
    <definedName name="あ" localSheetId="6">[1]主要一覧!$5:$5,[1]主要一覧!$25:$25,[1]主要一覧!$33:$33,[1]主要一覧!$58:$58,[1]主要一覧!#REF!,[1]主要一覧!#REF!</definedName>
    <definedName name="あ" localSheetId="7">[1]主要一覧!$5:$5,[1]主要一覧!$25:$25,[1]主要一覧!$33:$33,[1]主要一覧!$58:$58,[1]主要一覧!#REF!,[1]主要一覧!#REF!</definedName>
    <definedName name="あ" localSheetId="0">[1]主要一覧!$5:$5,[1]主要一覧!$25:$25,[1]主要一覧!$33:$33,[1]主要一覧!$58:$58,[1]主要一覧!#REF!,[1]主要一覧!#REF!</definedName>
    <definedName name="あ">[1]主要一覧!$5:$5,[1]主要一覧!$25:$25,[1]主要一覧!$33:$33,[1]主要一覧!$58:$58,[1]主要一覧!#REF!,[1]主要一覧!#REF!</definedName>
    <definedName name="ああああ" localSheetId="1">#REF!,#REF!,#REF!,#REF!,#REF!,#REF!</definedName>
    <definedName name="ああああ" localSheetId="2">#REF!,#REF!,#REF!,#REF!,#REF!,#REF!</definedName>
    <definedName name="ああああ" localSheetId="3">#REF!,#REF!,#REF!,#REF!,#REF!,#REF!</definedName>
    <definedName name="ああああ" localSheetId="4">#REF!,#REF!,#REF!,#REF!,#REF!,#REF!</definedName>
    <definedName name="ああああ" localSheetId="6">#REF!,#REF!,#REF!,#REF!,#REF!,#REF!</definedName>
    <definedName name="ああああ" localSheetId="7">#REF!,#REF!,#REF!,#REF!,#REF!,#REF!</definedName>
    <definedName name="ああああ">#REF!,#REF!,#REF!,#REF!,#REF!,#REF!</definedName>
    <definedName name="こども" localSheetId="1">#REF!,#REF!,#REF!,#REF!,#REF!,#REF!,#REF!,#REF!,#REF!,#REF!,#REF!,#REF!,#REF!,#REF!</definedName>
    <definedName name="こども" localSheetId="2">#REF!,#REF!,#REF!,#REF!,#REF!,#REF!,#REF!,#REF!,#REF!,#REF!,#REF!,#REF!,#REF!,#REF!</definedName>
    <definedName name="こども" localSheetId="3">#REF!,#REF!,#REF!,#REF!,#REF!,#REF!,#REF!,#REF!,#REF!,#REF!,#REF!,#REF!,#REF!,#REF!</definedName>
    <definedName name="こども" localSheetId="4">#REF!,#REF!,#REF!,#REF!,#REF!,#REF!,#REF!,#REF!,#REF!,#REF!,#REF!,#REF!,#REF!,#REF!</definedName>
    <definedName name="こども" localSheetId="6">#REF!,#REF!,#REF!,#REF!,#REF!,#REF!,#REF!,#REF!,#REF!,#REF!,#REF!,#REF!,#REF!,#REF!</definedName>
    <definedName name="こども" localSheetId="7">#REF!,#REF!,#REF!,#REF!,#REF!,#REF!,#REF!,#REF!,#REF!,#REF!,#REF!,#REF!,#REF!,#REF!</definedName>
    <definedName name="こども">#REF!,#REF!,#REF!,#REF!,#REF!,#REF!,#REF!,#REF!,#REF!,#REF!,#REF!,#REF!,#REF!,#REF!</definedName>
    <definedName name="じ" localSheetId="1">[4]主要一覧!$5:$5,[4]主要一覧!$25:$25,[4]主要一覧!$33:$33,[4]主要一覧!$58:$58,[4]主要一覧!#REF!,[4]主要一覧!#REF!</definedName>
    <definedName name="じ" localSheetId="2">[4]主要一覧!$5:$5,[4]主要一覧!$25:$25,[4]主要一覧!$33:$33,[4]主要一覧!$58:$58,[4]主要一覧!#REF!,[4]主要一覧!#REF!</definedName>
    <definedName name="じ" localSheetId="5">[4]主要一覧!$5:$5,[4]主要一覧!$25:$25,[4]主要一覧!$33:$33,[4]主要一覧!$58:$58,[4]主要一覧!#REF!,[4]主要一覧!#REF!</definedName>
    <definedName name="じ" localSheetId="3">[4]主要一覧!$5:$5,[4]主要一覧!$25:$25,[4]主要一覧!$33:$33,[4]主要一覧!$58:$58,[4]主要一覧!#REF!,[4]主要一覧!#REF!</definedName>
    <definedName name="じ" localSheetId="4">[4]主要一覧!$5:$5,[4]主要一覧!$25:$25,[4]主要一覧!$33:$33,[4]主要一覧!$58:$58,[4]主要一覧!#REF!,[4]主要一覧!#REF!</definedName>
    <definedName name="じ" localSheetId="6">[4]主要一覧!$5:$5,[4]主要一覧!$25:$25,[4]主要一覧!$33:$33,[4]主要一覧!$58:$58,[4]主要一覧!#REF!,[4]主要一覧!#REF!</definedName>
    <definedName name="じ" localSheetId="7">[4]主要一覧!$5:$5,[4]主要一覧!$25:$25,[4]主要一覧!$33:$33,[4]主要一覧!$58:$58,[4]主要一覧!#REF!,[4]主要一覧!#REF!</definedName>
    <definedName name="じ" localSheetId="0">[4]主要一覧!$5:$5,[4]主要一覧!$25:$25,[4]主要一覧!$33:$33,[4]主要一覧!$58:$58,[4]主要一覧!#REF!,[4]主要一覧!#REF!</definedName>
    <definedName name="じ">[4]主要一覧!$5:$5,[4]主要一覧!$25:$25,[4]主要一覧!$33:$33,[4]主要一覧!$58:$58,[4]主要一覧!#REF!,[4]主要一覧!#REF!</definedName>
    <definedName name="なまえ" localSheetId="1">[5]主要一覧!$B$5,[5]主要一覧!$B$25,[5]主要一覧!$B$33,[5]主要一覧!$B$58,[5]主要一覧!$B$67,[5]主要一覧!#REF!</definedName>
    <definedName name="なまえ" localSheetId="2">[5]主要一覧!$B$5,[5]主要一覧!$B$25,[5]主要一覧!$B$33,[5]主要一覧!$B$58,[5]主要一覧!$B$67,[5]主要一覧!#REF!</definedName>
    <definedName name="なまえ" localSheetId="5">[5]主要一覧!$B$5,[5]主要一覧!$B$25,[5]主要一覧!$B$33,[5]主要一覧!$B$58,[5]主要一覧!$B$67,[5]主要一覧!#REF!</definedName>
    <definedName name="なまえ" localSheetId="3">[5]主要一覧!$B$5,[5]主要一覧!$B$25,[5]主要一覧!$B$33,[5]主要一覧!$B$58,[5]主要一覧!$B$67,[5]主要一覧!#REF!</definedName>
    <definedName name="なまえ" localSheetId="4">[5]主要一覧!$B$5,[5]主要一覧!$B$25,[5]主要一覧!$B$33,[5]主要一覧!$B$58,[5]主要一覧!$B$67,[5]主要一覧!#REF!</definedName>
    <definedName name="なまえ" localSheetId="6">[5]主要一覧!$B$5,[5]主要一覧!$B$25,[5]主要一覧!$B$33,[5]主要一覧!$B$58,[5]主要一覧!$B$67,[5]主要一覧!#REF!</definedName>
    <definedName name="なまえ" localSheetId="7">[5]主要一覧!$B$5,[5]主要一覧!$B$25,[5]主要一覧!$B$33,[5]主要一覧!$B$58,[5]主要一覧!$B$67,[5]主要一覧!#REF!</definedName>
    <definedName name="なまえ" localSheetId="0">[5]主要一覧!$B$5,[5]主要一覧!$B$25,[5]主要一覧!$B$33,[5]主要一覧!$B$58,[5]主要一覧!$B$67,[5]主要一覧!#REF!</definedName>
    <definedName name="なまえ">[5]主要一覧!$B$5,[5]主要一覧!$B$25,[5]主要一覧!$B$33,[5]主要一覧!$B$58,[5]主要一覧!$B$67,[5]主要一覧!#REF!</definedName>
    <definedName name="安心" localSheetId="1">#REF!,#REF!,#REF!,#REF!,#REF!,#REF!</definedName>
    <definedName name="安心" localSheetId="2">#REF!,#REF!,#REF!,#REF!,#REF!,#REF!</definedName>
    <definedName name="安心" localSheetId="3">#REF!,#REF!,#REF!,#REF!,#REF!,#REF!</definedName>
    <definedName name="安心" localSheetId="4">#REF!,#REF!,#REF!,#REF!,#REF!,#REF!</definedName>
    <definedName name="安心" localSheetId="6">#REF!,#REF!,#REF!,#REF!,#REF!,#REF!</definedName>
    <definedName name="安心" localSheetId="7">#REF!,#REF!,#REF!,#REF!,#REF!,#REF!</definedName>
    <definedName name="安心">#REF!,#REF!,#REF!,#REF!,#REF!,#REF!</definedName>
    <definedName name="安全" localSheetId="1">#REF!,#REF!,#REF!,#REF!,#REF!,#REF!,#REF!,#REF!,#REF!,#REF!,#REF!,#REF!,#REF!,#REF!</definedName>
    <definedName name="安全" localSheetId="2">#REF!,#REF!,#REF!,#REF!,#REF!,#REF!,#REF!,#REF!,#REF!,#REF!,#REF!,#REF!,#REF!,#REF!</definedName>
    <definedName name="安全" localSheetId="3">#REF!,#REF!,#REF!,#REF!,#REF!,#REF!,#REF!,#REF!,#REF!,#REF!,#REF!,#REF!,#REF!,#REF!</definedName>
    <definedName name="安全" localSheetId="4">#REF!,#REF!,#REF!,#REF!,#REF!,#REF!,#REF!,#REF!,#REF!,#REF!,#REF!,#REF!,#REF!,#REF!</definedName>
    <definedName name="安全" localSheetId="6">#REF!,#REF!,#REF!,#REF!,#REF!,#REF!,#REF!,#REF!,#REF!,#REF!,#REF!,#REF!,#REF!,#REF!</definedName>
    <definedName name="安全" localSheetId="7">#REF!,#REF!,#REF!,#REF!,#REF!,#REF!,#REF!,#REF!,#REF!,#REF!,#REF!,#REF!,#REF!,#REF!</definedName>
    <definedName name="安全">#REF!,#REF!,#REF!,#REF!,#REF!,#REF!,#REF!,#REF!,#REF!,#REF!,#REF!,#REF!,#REF!,#REF!</definedName>
    <definedName name="安全と安心" localSheetId="1">#REF!,#REF!,#REF!,#REF!,#REF!,#REF!</definedName>
    <definedName name="安全と安心" localSheetId="2">#REF!,#REF!,#REF!,#REF!,#REF!,#REF!</definedName>
    <definedName name="安全と安心" localSheetId="3">#REF!,#REF!,#REF!,#REF!,#REF!,#REF!</definedName>
    <definedName name="安全と安心" localSheetId="4">#REF!,#REF!,#REF!,#REF!,#REF!,#REF!</definedName>
    <definedName name="安全と安心" localSheetId="6">#REF!,#REF!,#REF!,#REF!,#REF!,#REF!</definedName>
    <definedName name="安全と安心" localSheetId="7">#REF!,#REF!,#REF!,#REF!,#REF!,#REF!</definedName>
    <definedName name="安全と安心">#REF!,#REF!,#REF!,#REF!,#REF!,#REF!</definedName>
    <definedName name="感染症予防">'[6]拡充事業 '!$1:$3</definedName>
    <definedName name="国保過誤" localSheetId="1">'[7]３月診療'!#REF!</definedName>
    <definedName name="国保過誤" localSheetId="2">'[7]３月診療'!#REF!</definedName>
    <definedName name="国保過誤" localSheetId="3">'[7]３月診療'!#REF!</definedName>
    <definedName name="国保過誤" localSheetId="4">'[7]３月診療'!#REF!</definedName>
    <definedName name="国保過誤" localSheetId="6">'[7]３月診療'!#REF!</definedName>
    <definedName name="国保過誤" localSheetId="7">'[7]３月診療'!#REF!</definedName>
    <definedName name="国保過誤">'[7]３月診療'!#REF!</definedName>
    <definedName name="施策" localSheetId="1">#REF!,#REF!,#REF!,#REF!,#REF!,#REF!,#REF!,#REF!,#REF!,#REF!,#REF!,#REF!,#REF!,#REF!</definedName>
    <definedName name="施策" localSheetId="2">#REF!,#REF!,#REF!,#REF!,#REF!,#REF!,#REF!,#REF!,#REF!,#REF!,#REF!,#REF!,#REF!,#REF!</definedName>
    <definedName name="施策" localSheetId="3">#REF!,#REF!,#REF!,#REF!,#REF!,#REF!,#REF!,#REF!,#REF!,#REF!,#REF!,#REF!,#REF!,#REF!</definedName>
    <definedName name="施策" localSheetId="4">#REF!,#REF!,#REF!,#REF!,#REF!,#REF!,#REF!,#REF!,#REF!,#REF!,#REF!,#REF!,#REF!,#REF!</definedName>
    <definedName name="施策" localSheetId="6">#REF!,#REF!,#REF!,#REF!,#REF!,#REF!,#REF!,#REF!,#REF!,#REF!,#REF!,#REF!,#REF!,#REF!</definedName>
    <definedName name="施策" localSheetId="7">#REF!,#REF!,#REF!,#REF!,#REF!,#REF!,#REF!,#REF!,#REF!,#REF!,#REF!,#REF!,#REF!,#REF!</definedName>
    <definedName name="施策">#REF!,#REF!,#REF!,#REF!,#REF!,#REF!,#REF!,#REF!,#REF!,#REF!,#REF!,#REF!,#REF!,#REF!</definedName>
    <definedName name="施策〆" localSheetId="1">#REF!,#REF!,#REF!,#REF!,#REF!,#REF!,#REF!,#REF!,#REF!,#REF!,#REF!,#REF!,#REF!,#REF!</definedName>
    <definedName name="施策〆" localSheetId="2">#REF!,#REF!,#REF!,#REF!,#REF!,#REF!,#REF!,#REF!,#REF!,#REF!,#REF!,#REF!,#REF!,#REF!</definedName>
    <definedName name="施策〆" localSheetId="3">#REF!,#REF!,#REF!,#REF!,#REF!,#REF!,#REF!,#REF!,#REF!,#REF!,#REF!,#REF!,#REF!,#REF!</definedName>
    <definedName name="施策〆" localSheetId="4">#REF!,#REF!,#REF!,#REF!,#REF!,#REF!,#REF!,#REF!,#REF!,#REF!,#REF!,#REF!,#REF!,#REF!</definedName>
    <definedName name="施策〆" localSheetId="6">#REF!,#REF!,#REF!,#REF!,#REF!,#REF!,#REF!,#REF!,#REF!,#REF!,#REF!,#REF!,#REF!,#REF!</definedName>
    <definedName name="施策〆" localSheetId="7">#REF!,#REF!,#REF!,#REF!,#REF!,#REF!,#REF!,#REF!,#REF!,#REF!,#REF!,#REF!,#REF!,#REF!</definedName>
    <definedName name="施策〆">#REF!,#REF!,#REF!,#REF!,#REF!,#REF!,#REF!,#REF!,#REF!,#REF!,#REF!,#REF!,#REF!,#REF!</definedName>
    <definedName name="施策3" localSheetId="1">#REF!,#REF!,#REF!,#REF!,#REF!,#REF!,#REF!,#REF!,#REF!,#REF!,#REF!,#REF!,#REF!,#REF!</definedName>
    <definedName name="施策3" localSheetId="2">#REF!,#REF!,#REF!,#REF!,#REF!,#REF!,#REF!,#REF!,#REF!,#REF!,#REF!,#REF!,#REF!,#REF!</definedName>
    <definedName name="施策3" localSheetId="3">#REF!,#REF!,#REF!,#REF!,#REF!,#REF!,#REF!,#REF!,#REF!,#REF!,#REF!,#REF!,#REF!,#REF!</definedName>
    <definedName name="施策3" localSheetId="4">#REF!,#REF!,#REF!,#REF!,#REF!,#REF!,#REF!,#REF!,#REF!,#REF!,#REF!,#REF!,#REF!,#REF!</definedName>
    <definedName name="施策3" localSheetId="6">#REF!,#REF!,#REF!,#REF!,#REF!,#REF!,#REF!,#REF!,#REF!,#REF!,#REF!,#REF!,#REF!,#REF!</definedName>
    <definedName name="施策3" localSheetId="7">#REF!,#REF!,#REF!,#REF!,#REF!,#REF!,#REF!,#REF!,#REF!,#REF!,#REF!,#REF!,#REF!,#REF!</definedName>
    <definedName name="施策3">#REF!,#REF!,#REF!,#REF!,#REF!,#REF!,#REF!,#REF!,#REF!,#REF!,#REF!,#REF!,#REF!,#REF!</definedName>
    <definedName name="主要一覧" localSheetId="1">#REF!,#REF!,#REF!,#REF!,#REF!,#REF!</definedName>
    <definedName name="主要一覧" localSheetId="2">#REF!,#REF!,#REF!,#REF!,#REF!,#REF!</definedName>
    <definedName name="主要一覧" localSheetId="3">#REF!,#REF!,#REF!,#REF!,#REF!,#REF!</definedName>
    <definedName name="主要一覧" localSheetId="4">#REF!,#REF!,#REF!,#REF!,#REF!,#REF!</definedName>
    <definedName name="主要一覧" localSheetId="6">#REF!,#REF!,#REF!,#REF!,#REF!,#REF!</definedName>
    <definedName name="主要一覧" localSheetId="7">#REF!,#REF!,#REF!,#REF!,#REF!,#REF!</definedName>
    <definedName name="主要一覧">#REF!,#REF!,#REF!,#REF!,#REF!,#REF!</definedName>
    <definedName name="主要一覧2" localSheetId="1">#REF!,#REF!,#REF!,#REF!,#REF!,#REF!</definedName>
    <definedName name="主要一覧2" localSheetId="2">#REF!,#REF!,#REF!,#REF!,#REF!,#REF!</definedName>
    <definedName name="主要一覧2" localSheetId="3">#REF!,#REF!,#REF!,#REF!,#REF!,#REF!</definedName>
    <definedName name="主要一覧2" localSheetId="4">#REF!,#REF!,#REF!,#REF!,#REF!,#REF!</definedName>
    <definedName name="主要一覧2" localSheetId="6">#REF!,#REF!,#REF!,#REF!,#REF!,#REF!</definedName>
    <definedName name="主要一覧2" localSheetId="7">#REF!,#REF!,#REF!,#REF!,#REF!,#REF!</definedName>
    <definedName name="主要一覧2">#REF!,#REF!,#REF!,#REF!,#REF!,#REF!</definedName>
    <definedName name="主要施策" localSheetId="1">#REF!,#REF!,#REF!,#REF!,#REF!,#REF!,#REF!,#REF!,#REF!,#REF!,#REF!,#REF!,#REF!,#REF!</definedName>
    <definedName name="主要施策" localSheetId="2">#REF!,#REF!,#REF!,#REF!,#REF!,#REF!,#REF!,#REF!,#REF!,#REF!,#REF!,#REF!,#REF!,#REF!</definedName>
    <definedName name="主要施策" localSheetId="3">#REF!,#REF!,#REF!,#REF!,#REF!,#REF!,#REF!,#REF!,#REF!,#REF!,#REF!,#REF!,#REF!,#REF!</definedName>
    <definedName name="主要施策" localSheetId="4">#REF!,#REF!,#REF!,#REF!,#REF!,#REF!,#REF!,#REF!,#REF!,#REF!,#REF!,#REF!,#REF!,#REF!</definedName>
    <definedName name="主要施策" localSheetId="6">#REF!,#REF!,#REF!,#REF!,#REF!,#REF!,#REF!,#REF!,#REF!,#REF!,#REF!,#REF!,#REF!,#REF!</definedName>
    <definedName name="主要施策" localSheetId="7">#REF!,#REF!,#REF!,#REF!,#REF!,#REF!,#REF!,#REF!,#REF!,#REF!,#REF!,#REF!,#REF!,#REF!</definedName>
    <definedName name="主要施策">#REF!,#REF!,#REF!,#REF!,#REF!,#REF!,#REF!,#REF!,#REF!,#REF!,#REF!,#REF!,#REF!,#REF!</definedName>
    <definedName name="小中一貫改定">'[8]拡充事業 '!$1:$3</definedName>
    <definedName name="帯" localSheetId="1">#REF!,#REF!,#REF!,#REF!,#REF!,#REF!</definedName>
    <definedName name="帯" localSheetId="2">#REF!,#REF!,#REF!,#REF!,#REF!,#REF!</definedName>
    <definedName name="帯" localSheetId="3">#REF!,#REF!,#REF!,#REF!,#REF!,#REF!</definedName>
    <definedName name="帯" localSheetId="4">#REF!,#REF!,#REF!,#REF!,#REF!,#REF!</definedName>
    <definedName name="帯" localSheetId="6">#REF!,#REF!,#REF!,#REF!,#REF!,#REF!</definedName>
    <definedName name="帯" localSheetId="7">#REF!,#REF!,#REF!,#REF!,#REF!,#REF!</definedName>
    <definedName name="帯">#REF!,#REF!,#REF!,#REF!,#REF!,#REF!</definedName>
    <definedName name="帯左" localSheetId="1">#REF!,#REF!,#REF!,#REF!,#REF!,#REF!</definedName>
    <definedName name="帯左" localSheetId="2">#REF!,#REF!,#REF!,#REF!,#REF!,#REF!</definedName>
    <definedName name="帯左" localSheetId="3">#REF!,#REF!,#REF!,#REF!,#REF!,#REF!</definedName>
    <definedName name="帯左" localSheetId="4">#REF!,#REF!,#REF!,#REF!,#REF!,#REF!</definedName>
    <definedName name="帯左" localSheetId="6">#REF!,#REF!,#REF!,#REF!,#REF!,#REF!</definedName>
    <definedName name="帯左" localSheetId="7">#REF!,#REF!,#REF!,#REF!,#REF!,#REF!</definedName>
    <definedName name="帯左">#REF!,#REF!,#REF!,#REF!,#REF!,#REF!</definedName>
    <definedName name="地区対" localSheetId="1">#REF!,#REF!,#REF!,#REF!,#REF!,#REF!</definedName>
    <definedName name="地区対" localSheetId="2">#REF!,#REF!,#REF!,#REF!,#REF!,#REF!</definedName>
    <definedName name="地区対" localSheetId="3">#REF!,#REF!,#REF!,#REF!,#REF!,#REF!</definedName>
    <definedName name="地区対" localSheetId="4">#REF!,#REF!,#REF!,#REF!,#REF!,#REF!</definedName>
    <definedName name="地区対" localSheetId="6">#REF!,#REF!,#REF!,#REF!,#REF!,#REF!</definedName>
    <definedName name="地区対" localSheetId="7">#REF!,#REF!,#REF!,#REF!,#REF!,#REF!</definedName>
    <definedName name="地区対">#REF!,#REF!,#REF!,#REF!,#REF!,#REF!</definedName>
    <definedName name="地区対に" localSheetId="5">[1]主要一覧!$5:$5,[1]主要一覧!$25:$25,[1]主要一覧!$33:$33,[1]主要一覧!$58:$58,[1]主要一覧!#REF!,[1]主要一覧!#REF!</definedName>
    <definedName name="地区対に" localSheetId="3">[1]主要一覧!$5:$5,[1]主要一覧!$25:$25,[1]主要一覧!$33:$33,[1]主要一覧!$58:$58,[1]主要一覧!#REF!,[1]主要一覧!#REF!</definedName>
    <definedName name="地区対に" localSheetId="4">[1]主要一覧!$5:$5,[1]主要一覧!$25:$25,[1]主要一覧!$33:$33,[1]主要一覧!$58:$58,[1]主要一覧!#REF!,[1]主要一覧!#REF!</definedName>
    <definedName name="地区対に" localSheetId="6">[1]主要一覧!$5:$5,[1]主要一覧!$25:$25,[1]主要一覧!$33:$33,[1]主要一覧!$58:$58,[1]主要一覧!#REF!,[1]主要一覧!#REF!</definedName>
    <definedName name="地区対に" localSheetId="7">[1]主要一覧!$5:$5,[1]主要一覧!$25:$25,[1]主要一覧!$33:$33,[1]主要一覧!$58:$58,[1]主要一覧!#REF!,[1]主要一覧!#REF!</definedName>
    <definedName name="地区対に" localSheetId="0">[1]主要一覧!$5:$5,[1]主要一覧!$25:$25,[1]主要一覧!$33:$33,[1]主要一覧!$58:$58,[1]主要一覧!#REF!,[1]主要一覧!#REF!</definedName>
    <definedName name="地区対に">[1]主要一覧!$5:$5,[1]主要一覧!$25:$25,[1]主要一覧!$33:$33,[1]主要一覧!$58:$58,[1]主要一覧!#REF!,[1]主要一覧!#REF!</definedName>
    <definedName name="提案事業">'[9]総括様式３（とりやめ）'!$A$1:$AF$11</definedName>
    <definedName name="都市型" localSheetId="1">[10]主要一覧!$5:$5,[10]主要一覧!$25:$25,[10]主要一覧!$33:$33,[10]主要一覧!$58:$58,[10]主要一覧!#REF!,[10]主要一覧!#REF!</definedName>
    <definedName name="都市型" localSheetId="2">[10]主要一覧!$5:$5,[10]主要一覧!$25:$25,[10]主要一覧!$33:$33,[10]主要一覧!$58:$58,[10]主要一覧!#REF!,[10]主要一覧!#REF!</definedName>
    <definedName name="都市型" localSheetId="5">[10]主要一覧!$5:$5,[10]主要一覧!$25:$25,[10]主要一覧!$33:$33,[10]主要一覧!$58:$58,[10]主要一覧!#REF!,[10]主要一覧!#REF!</definedName>
    <definedName name="都市型" localSheetId="3">[10]主要一覧!$5:$5,[10]主要一覧!$25:$25,[10]主要一覧!$33:$33,[10]主要一覧!$58:$58,[10]主要一覧!#REF!,[10]主要一覧!#REF!</definedName>
    <definedName name="都市型" localSheetId="4">[10]主要一覧!$5:$5,[10]主要一覧!$25:$25,[10]主要一覧!$33:$33,[10]主要一覧!$58:$58,[10]主要一覧!#REF!,[10]主要一覧!#REF!</definedName>
    <definedName name="都市型" localSheetId="6">[10]主要一覧!$5:$5,[10]主要一覧!$25:$25,[10]主要一覧!$33:$33,[10]主要一覧!$58:$58,[10]主要一覧!#REF!,[10]主要一覧!#REF!</definedName>
    <definedName name="都市型" localSheetId="7">[10]主要一覧!$5:$5,[10]主要一覧!$25:$25,[10]主要一覧!$33:$33,[10]主要一覧!$58:$58,[10]主要一覧!#REF!,[10]主要一覧!#REF!</definedName>
    <definedName name="都市型" localSheetId="0">[10]主要一覧!$5:$5,[10]主要一覧!$25:$25,[10]主要一覧!$33:$33,[10]主要一覧!$58:$58,[10]主要一覧!#REF!,[10]主要一覧!#REF!</definedName>
    <definedName name="都市型">[10]主要一覧!$5:$5,[10]主要一覧!$25:$25,[10]主要一覧!$33:$33,[10]主要一覧!$58:$58,[10]主要一覧!#REF!,[10]主要一覧!#REF!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81" i="25" l="1"/>
  <c r="AU81" i="25"/>
  <c r="Q79" i="25"/>
  <c r="Q81" i="25" s="1"/>
  <c r="Q78" i="25"/>
  <c r="AV63" i="25"/>
  <c r="AU63" i="25"/>
  <c r="Q63" i="25"/>
  <c r="Q60" i="25"/>
  <c r="AV41" i="25"/>
  <c r="Q39" i="25" s="1"/>
  <c r="Q41" i="25" s="1"/>
  <c r="AU41" i="25"/>
  <c r="Q38" i="25"/>
  <c r="AV22" i="25"/>
  <c r="AU22" i="25"/>
  <c r="Q22" i="25"/>
  <c r="Q19" i="25"/>
  <c r="AS37" i="24"/>
  <c r="AS35" i="24"/>
  <c r="P31" i="24"/>
  <c r="AS30" i="24"/>
  <c r="AS38" i="24" s="1"/>
  <c r="P32" i="24" s="1"/>
  <c r="P34" i="24" s="1"/>
  <c r="AS22" i="24"/>
  <c r="P18" i="24"/>
  <c r="P15" i="24"/>
  <c r="AY27" i="23"/>
  <c r="P23" i="23"/>
  <c r="P20" i="23"/>
  <c r="P19" i="23"/>
  <c r="AX14" i="22" l="1"/>
  <c r="AX15" i="22"/>
  <c r="AX16" i="22"/>
  <c r="AX17" i="22"/>
  <c r="P18" i="22"/>
  <c r="AX18" i="22"/>
  <c r="AX19" i="22"/>
  <c r="AX20" i="22"/>
  <c r="P23" i="22"/>
  <c r="AM23" i="22"/>
  <c r="AS23" i="22"/>
  <c r="AX23" i="22"/>
  <c r="AX33" i="22"/>
  <c r="AX34" i="22"/>
  <c r="AX35" i="22"/>
  <c r="AX36" i="22"/>
  <c r="P37" i="22"/>
  <c r="AX37" i="22"/>
  <c r="AX38" i="22"/>
  <c r="AX39" i="22"/>
  <c r="AX40" i="22"/>
  <c r="AM42" i="22"/>
  <c r="AS42" i="22"/>
  <c r="AX42" i="22"/>
  <c r="P43" i="22"/>
  <c r="AM34" i="21" l="1"/>
  <c r="P34" i="21"/>
  <c r="P31" i="21"/>
  <c r="AM19" i="21"/>
  <c r="P19" i="21"/>
  <c r="P16" i="21"/>
</calcChain>
</file>

<file path=xl/sharedStrings.xml><?xml version="1.0" encoding="utf-8"?>
<sst xmlns="http://schemas.openxmlformats.org/spreadsheetml/2006/main" count="599" uniqueCount="239">
  <si>
    <t>足立区少年団体連合協議会に対して助成を行い、当該団体のほか、各地区少年団体の円滑な事務事業運営と活性化を図り、少年の健全育成に寄与することを目的とする。</t>
    <rPh sb="0" eb="3">
      <t>アダチク</t>
    </rPh>
    <rPh sb="3" eb="5">
      <t>ショウネン</t>
    </rPh>
    <rPh sb="5" eb="7">
      <t>ダンタイ</t>
    </rPh>
    <rPh sb="7" eb="9">
      <t>レンゴウ</t>
    </rPh>
    <rPh sb="9" eb="12">
      <t>キョウギカイ</t>
    </rPh>
    <rPh sb="13" eb="14">
      <t>タイ</t>
    </rPh>
    <rPh sb="16" eb="18">
      <t>ジョセイ</t>
    </rPh>
    <rPh sb="19" eb="20">
      <t>オコナ</t>
    </rPh>
    <rPh sb="22" eb="24">
      <t>トウガイ</t>
    </rPh>
    <rPh sb="24" eb="26">
      <t>ダンタイ</t>
    </rPh>
    <rPh sb="30" eb="31">
      <t>カク</t>
    </rPh>
    <rPh sb="31" eb="33">
      <t>チク</t>
    </rPh>
    <rPh sb="33" eb="35">
      <t>ショウネン</t>
    </rPh>
    <rPh sb="35" eb="37">
      <t>ダンタイ</t>
    </rPh>
    <rPh sb="38" eb="40">
      <t>エンカツ</t>
    </rPh>
    <rPh sb="41" eb="43">
      <t>ジム</t>
    </rPh>
    <rPh sb="43" eb="45">
      <t>ジギョウ</t>
    </rPh>
    <rPh sb="45" eb="47">
      <t>ウンエイ</t>
    </rPh>
    <rPh sb="48" eb="51">
      <t>カッセイカ</t>
    </rPh>
    <rPh sb="52" eb="53">
      <t>ハカ</t>
    </rPh>
    <rPh sb="55" eb="57">
      <t>ショウネン</t>
    </rPh>
    <rPh sb="58" eb="60">
      <t>ケンゼン</t>
    </rPh>
    <rPh sb="60" eb="62">
      <t>イクセイ</t>
    </rPh>
    <rPh sb="63" eb="65">
      <t>キヨ</t>
    </rPh>
    <rPh sb="70" eb="72">
      <t>モクテキ</t>
    </rPh>
    <phoneticPr fontId="1"/>
  </si>
  <si>
    <t>足立区青少年対策事業活動補助金
足立区青少年対策地区委員会(区内25地区)</t>
    <phoneticPr fontId="1"/>
  </si>
  <si>
    <t>補助金名
補助金交付先団体名</t>
    <rPh sb="0" eb="3">
      <t>ホジョキン</t>
    </rPh>
    <rPh sb="3" eb="4">
      <t>メイ</t>
    </rPh>
    <rPh sb="5" eb="8">
      <t>ホジョキン</t>
    </rPh>
    <rPh sb="8" eb="10">
      <t>コウフ</t>
    </rPh>
    <rPh sb="10" eb="11">
      <t>サキ</t>
    </rPh>
    <rPh sb="11" eb="13">
      <t>ダンタイ</t>
    </rPh>
    <rPh sb="13" eb="14">
      <t>メイ</t>
    </rPh>
    <phoneticPr fontId="1"/>
  </si>
  <si>
    <t>補助金交付先団体の活動内容・補助交付目的等</t>
    <rPh sb="0" eb="3">
      <t>ホジョキン</t>
    </rPh>
    <rPh sb="3" eb="5">
      <t>コウフ</t>
    </rPh>
    <rPh sb="5" eb="6">
      <t>サキ</t>
    </rPh>
    <rPh sb="6" eb="8">
      <t>ダンタイ</t>
    </rPh>
    <rPh sb="9" eb="11">
      <t>カツドウ</t>
    </rPh>
    <rPh sb="11" eb="13">
      <t>ナイヨウ</t>
    </rPh>
    <rPh sb="14" eb="16">
      <t>ホジョ</t>
    </rPh>
    <rPh sb="16" eb="18">
      <t>コウフ</t>
    </rPh>
    <rPh sb="18" eb="20">
      <t>モクテキ</t>
    </rPh>
    <rPh sb="20" eb="21">
      <t>トウ</t>
    </rPh>
    <phoneticPr fontId="1"/>
  </si>
  <si>
    <t>通番</t>
    <rPh sb="0" eb="1">
      <t>ツウ</t>
    </rPh>
    <rPh sb="1" eb="2">
      <t>バン</t>
    </rPh>
    <phoneticPr fontId="1"/>
  </si>
  <si>
    <t>【根拠規定】
足立区少年団体事業補助金交付要綱</t>
    <rPh sb="1" eb="3">
      <t>コンキョ</t>
    </rPh>
    <rPh sb="3" eb="5">
      <t>キテイ</t>
    </rPh>
    <rPh sb="7" eb="10">
      <t>アダチク</t>
    </rPh>
    <rPh sb="10" eb="12">
      <t>ショウネン</t>
    </rPh>
    <rPh sb="12" eb="14">
      <t>ダンタイ</t>
    </rPh>
    <rPh sb="14" eb="16">
      <t>ジギョウ</t>
    </rPh>
    <rPh sb="16" eb="19">
      <t>ホジョキン</t>
    </rPh>
    <rPh sb="19" eb="21">
      <t>コウフ</t>
    </rPh>
    <rPh sb="21" eb="23">
      <t>ヨウコウ</t>
    </rPh>
    <phoneticPr fontId="1"/>
  </si>
  <si>
    <t>【根拠規定】
足立区民ふれあい計算フェスティバル
事業補助金交付要綱</t>
    <rPh sb="1" eb="3">
      <t>コンキョ</t>
    </rPh>
    <rPh sb="3" eb="5">
      <t>キテイ</t>
    </rPh>
    <rPh sb="7" eb="10">
      <t>アダチク</t>
    </rPh>
    <rPh sb="10" eb="11">
      <t>ミン</t>
    </rPh>
    <rPh sb="15" eb="17">
      <t>ケイサン</t>
    </rPh>
    <rPh sb="25" eb="27">
      <t>ジギョウ</t>
    </rPh>
    <rPh sb="27" eb="30">
      <t>ホジョキン</t>
    </rPh>
    <rPh sb="30" eb="32">
      <t>コウフ</t>
    </rPh>
    <rPh sb="32" eb="34">
      <t>ヨウコウ</t>
    </rPh>
    <phoneticPr fontId="1"/>
  </si>
  <si>
    <t>【根拠規定】
足立区立小・中学校ＰＴＡ連合会補助金交付要綱</t>
    <rPh sb="1" eb="3">
      <t>コンキョ</t>
    </rPh>
    <rPh sb="3" eb="5">
      <t>キテイ</t>
    </rPh>
    <rPh sb="7" eb="10">
      <t>アダチク</t>
    </rPh>
    <rPh sb="10" eb="11">
      <t>リツ</t>
    </rPh>
    <rPh sb="11" eb="12">
      <t>ショウ</t>
    </rPh>
    <rPh sb="13" eb="16">
      <t>チュウガッコウ</t>
    </rPh>
    <rPh sb="19" eb="22">
      <t>レンゴウカイ</t>
    </rPh>
    <rPh sb="22" eb="25">
      <t>ホジョキン</t>
    </rPh>
    <rPh sb="25" eb="27">
      <t>コウフ</t>
    </rPh>
    <rPh sb="27" eb="29">
      <t>ヨウコウ</t>
    </rPh>
    <phoneticPr fontId="1"/>
  </si>
  <si>
    <t>母の会事業活動補助金
母の会(区内4地区)</t>
    <rPh sb="0" eb="1">
      <t>ハハ</t>
    </rPh>
    <rPh sb="2" eb="3">
      <t>カイ</t>
    </rPh>
    <rPh sb="3" eb="5">
      <t>ジギョウ</t>
    </rPh>
    <rPh sb="5" eb="7">
      <t>カツドウ</t>
    </rPh>
    <rPh sb="7" eb="10">
      <t>ホジョキン</t>
    </rPh>
    <rPh sb="12" eb="13">
      <t>ハハ</t>
    </rPh>
    <rPh sb="14" eb="15">
      <t>カイ</t>
    </rPh>
    <rPh sb="16" eb="18">
      <t>クナイ</t>
    </rPh>
    <rPh sb="19" eb="21">
      <t>チク</t>
    </rPh>
    <phoneticPr fontId="1"/>
  </si>
  <si>
    <t>750千円</t>
    <rPh sb="3" eb="5">
      <t>センエン</t>
    </rPh>
    <phoneticPr fontId="1"/>
  </si>
  <si>
    <t>1,500千円</t>
    <rPh sb="5" eb="7">
      <t>センエン</t>
    </rPh>
    <phoneticPr fontId="1"/>
  </si>
  <si>
    <t>【活動内容】
足立区内4地区の母の会は、青少年の健全な育成を図るため、地域における非行防止及び社会環境の浄化活動を行っている。例えば定期的に環境美化・清掃活動を行ったり、防犯駅前クリーン作戦等の活動を行っている。</t>
    <rPh sb="1" eb="3">
      <t>カツドウ</t>
    </rPh>
    <rPh sb="3" eb="5">
      <t>ナイヨウ</t>
    </rPh>
    <rPh sb="7" eb="10">
      <t>アダチク</t>
    </rPh>
    <rPh sb="10" eb="11">
      <t>ナイ</t>
    </rPh>
    <rPh sb="12" eb="14">
      <t>チク</t>
    </rPh>
    <rPh sb="15" eb="16">
      <t>ハハ</t>
    </rPh>
    <rPh sb="17" eb="18">
      <t>カイ</t>
    </rPh>
    <rPh sb="20" eb="23">
      <t>セイショウネン</t>
    </rPh>
    <rPh sb="24" eb="26">
      <t>ケンゼン</t>
    </rPh>
    <rPh sb="27" eb="29">
      <t>イクセイ</t>
    </rPh>
    <rPh sb="30" eb="31">
      <t>ハカ</t>
    </rPh>
    <rPh sb="35" eb="37">
      <t>チイキ</t>
    </rPh>
    <rPh sb="41" eb="43">
      <t>ヒコウ</t>
    </rPh>
    <rPh sb="43" eb="45">
      <t>ボウシ</t>
    </rPh>
    <rPh sb="45" eb="46">
      <t>オヨ</t>
    </rPh>
    <rPh sb="47" eb="49">
      <t>シャカイ</t>
    </rPh>
    <rPh sb="49" eb="51">
      <t>カンキョウ</t>
    </rPh>
    <rPh sb="52" eb="54">
      <t>ジョウカ</t>
    </rPh>
    <rPh sb="54" eb="56">
      <t>カツドウ</t>
    </rPh>
    <rPh sb="57" eb="58">
      <t>オコナ</t>
    </rPh>
    <rPh sb="63" eb="64">
      <t>タト</t>
    </rPh>
    <rPh sb="66" eb="69">
      <t>テイキテキ</t>
    </rPh>
    <rPh sb="70" eb="72">
      <t>カンキョウ</t>
    </rPh>
    <rPh sb="72" eb="74">
      <t>ビカ</t>
    </rPh>
    <rPh sb="75" eb="77">
      <t>セイソウ</t>
    </rPh>
    <rPh sb="77" eb="79">
      <t>カツドウ</t>
    </rPh>
    <rPh sb="80" eb="81">
      <t>オコナ</t>
    </rPh>
    <rPh sb="85" eb="87">
      <t>ボウハン</t>
    </rPh>
    <rPh sb="87" eb="89">
      <t>エキマエ</t>
    </rPh>
    <rPh sb="93" eb="95">
      <t>サクセン</t>
    </rPh>
    <rPh sb="95" eb="96">
      <t>トウ</t>
    </rPh>
    <rPh sb="97" eb="99">
      <t>カツドウ</t>
    </rPh>
    <rPh sb="100" eb="101">
      <t>オコナ</t>
    </rPh>
    <phoneticPr fontId="1"/>
  </si>
  <si>
    <t>【活動内容】
中学校区を単位とする小・中学校ＰＴＡが児童生徒の安全確保・非行化の防止、地域環境の整備等の活動のため、各々の地域の実情に即した活動を行っている。例えば、夏季の地域巡回パトロールや一声運動、講演会などを実施している。</t>
    <rPh sb="1" eb="3">
      <t>カツドウ</t>
    </rPh>
    <rPh sb="3" eb="5">
      <t>ナイヨウ</t>
    </rPh>
    <rPh sb="7" eb="10">
      <t>チュウガッコウ</t>
    </rPh>
    <rPh sb="10" eb="11">
      <t>ク</t>
    </rPh>
    <rPh sb="12" eb="14">
      <t>タンイ</t>
    </rPh>
    <rPh sb="17" eb="18">
      <t>ショウ</t>
    </rPh>
    <rPh sb="19" eb="22">
      <t>チュウガッコウ</t>
    </rPh>
    <rPh sb="26" eb="28">
      <t>ジドウ</t>
    </rPh>
    <rPh sb="28" eb="30">
      <t>セイト</t>
    </rPh>
    <rPh sb="31" eb="33">
      <t>アンゼン</t>
    </rPh>
    <rPh sb="33" eb="35">
      <t>カクホ</t>
    </rPh>
    <rPh sb="36" eb="38">
      <t>ヒコウ</t>
    </rPh>
    <rPh sb="38" eb="39">
      <t>カ</t>
    </rPh>
    <rPh sb="40" eb="42">
      <t>ボウシ</t>
    </rPh>
    <rPh sb="43" eb="45">
      <t>チイキ</t>
    </rPh>
    <rPh sb="45" eb="47">
      <t>カンキョウ</t>
    </rPh>
    <rPh sb="48" eb="50">
      <t>セイビ</t>
    </rPh>
    <rPh sb="50" eb="51">
      <t>トウ</t>
    </rPh>
    <rPh sb="52" eb="54">
      <t>カツドウ</t>
    </rPh>
    <rPh sb="58" eb="60">
      <t>オノオノ</t>
    </rPh>
    <rPh sb="61" eb="63">
      <t>チイキ</t>
    </rPh>
    <rPh sb="64" eb="66">
      <t>ジツジョウ</t>
    </rPh>
    <rPh sb="67" eb="68">
      <t>ソク</t>
    </rPh>
    <rPh sb="70" eb="72">
      <t>カツドウ</t>
    </rPh>
    <rPh sb="73" eb="74">
      <t>オコナ</t>
    </rPh>
    <rPh sb="79" eb="80">
      <t>タト</t>
    </rPh>
    <rPh sb="83" eb="85">
      <t>カキ</t>
    </rPh>
    <rPh sb="86" eb="88">
      <t>チイキ</t>
    </rPh>
    <rPh sb="88" eb="90">
      <t>ジュンカイ</t>
    </rPh>
    <rPh sb="96" eb="98">
      <t>ヒトコエ</t>
    </rPh>
    <rPh sb="98" eb="100">
      <t>ウンドウ</t>
    </rPh>
    <rPh sb="101" eb="104">
      <t>コウエンカイ</t>
    </rPh>
    <rPh sb="107" eb="109">
      <t>ジッシ</t>
    </rPh>
    <phoneticPr fontId="1"/>
  </si>
  <si>
    <t>【活動内容】
加入団体間の連絡・調整を図り、地域活動を積極的に支援するとともに、足立区の青少年施策の推進に積極的に関わっている。また、地域の青少年関係の組織や機関と連携して青少年健全育成活動に寄与している。
各部の目的を具現化するために、組織運営を強化するとともに、調査広報活動、育成者向けの研修活動、ジュニアリーダーの育成活動を積極的に進めている。
また、子ども会活動活性化のために、子ども会に関わる調査活動の実施や、少連協の活動の周知徹底を目的として、広報誌及びホームペ－ジによる情報の発信も行っている。</t>
    <rPh sb="1" eb="3">
      <t>カツドウ</t>
    </rPh>
    <rPh sb="3" eb="5">
      <t>ナイヨウ</t>
    </rPh>
    <rPh sb="248" eb="249">
      <t>オコナ</t>
    </rPh>
    <phoneticPr fontId="1"/>
  </si>
  <si>
    <t>【活動内容】
珠算などの計算を通して、児童生徒の集中力や基礎学力の向上を図るため、毎年秋頃に足立区民ふれあい計算フェスティバルを開催している。</t>
    <rPh sb="1" eb="3">
      <t>カツドウ</t>
    </rPh>
    <rPh sb="3" eb="5">
      <t>ナイヨウ</t>
    </rPh>
    <rPh sb="7" eb="9">
      <t>シュザン</t>
    </rPh>
    <rPh sb="12" eb="14">
      <t>ケイサン</t>
    </rPh>
    <rPh sb="15" eb="16">
      <t>トオ</t>
    </rPh>
    <rPh sb="19" eb="21">
      <t>ジドウ</t>
    </rPh>
    <rPh sb="21" eb="23">
      <t>セイト</t>
    </rPh>
    <rPh sb="24" eb="27">
      <t>シュウチュウリョク</t>
    </rPh>
    <rPh sb="28" eb="30">
      <t>キソ</t>
    </rPh>
    <rPh sb="30" eb="32">
      <t>ガクリョク</t>
    </rPh>
    <rPh sb="33" eb="35">
      <t>コウジョウ</t>
    </rPh>
    <rPh sb="36" eb="37">
      <t>ハカ</t>
    </rPh>
    <rPh sb="41" eb="43">
      <t>マイトシ</t>
    </rPh>
    <rPh sb="43" eb="44">
      <t>アキ</t>
    </rPh>
    <rPh sb="44" eb="45">
      <t>コロ</t>
    </rPh>
    <rPh sb="46" eb="50">
      <t>アダチクミン</t>
    </rPh>
    <rPh sb="54" eb="56">
      <t>ケイサン</t>
    </rPh>
    <rPh sb="64" eb="66">
      <t>カイサイ</t>
    </rPh>
    <phoneticPr fontId="1"/>
  </si>
  <si>
    <t>【活動内容】
足立区立小・中学校ＰＴＡ連合会は、各種研修の実施やスポーツ大会、広報誌コンクールなどを開催し、児童生徒の健全育成促進のための活動を行っている。</t>
    <rPh sb="1" eb="3">
      <t>カツドウ</t>
    </rPh>
    <rPh sb="3" eb="5">
      <t>ナイヨウ</t>
    </rPh>
    <rPh sb="7" eb="11">
      <t>アダチクリツ</t>
    </rPh>
    <rPh sb="11" eb="12">
      <t>ショウ</t>
    </rPh>
    <rPh sb="13" eb="16">
      <t>チュウガッコウ</t>
    </rPh>
    <rPh sb="19" eb="22">
      <t>レンゴウカイ</t>
    </rPh>
    <rPh sb="24" eb="26">
      <t>カクシュ</t>
    </rPh>
    <rPh sb="26" eb="28">
      <t>ケンシュウ</t>
    </rPh>
    <rPh sb="29" eb="31">
      <t>ジッシ</t>
    </rPh>
    <rPh sb="36" eb="38">
      <t>タイカイ</t>
    </rPh>
    <rPh sb="39" eb="42">
      <t>コウホウシ</t>
    </rPh>
    <rPh sb="50" eb="52">
      <t>カイサイ</t>
    </rPh>
    <rPh sb="69" eb="71">
      <t>カツドウ</t>
    </rPh>
    <rPh sb="72" eb="73">
      <t>オコナ</t>
    </rPh>
    <phoneticPr fontId="1"/>
  </si>
  <si>
    <t>団体名</t>
    <rPh sb="0" eb="2">
      <t>ダンタイ</t>
    </rPh>
    <rPh sb="2" eb="3">
      <t>メイ</t>
    </rPh>
    <phoneticPr fontId="7"/>
  </si>
  <si>
    <t>足立区青少年対策地区委員会（区内２５地区）</t>
    <rPh sb="0" eb="3">
      <t>アダチク</t>
    </rPh>
    <rPh sb="3" eb="6">
      <t>セイショウネン</t>
    </rPh>
    <rPh sb="6" eb="8">
      <t>タイサク</t>
    </rPh>
    <rPh sb="8" eb="10">
      <t>チク</t>
    </rPh>
    <rPh sb="10" eb="13">
      <t>イインカイ</t>
    </rPh>
    <rPh sb="14" eb="16">
      <t>クナイ</t>
    </rPh>
    <rPh sb="18" eb="20">
      <t>チク</t>
    </rPh>
    <phoneticPr fontId="9"/>
  </si>
  <si>
    <t>補助交付額</t>
    <rPh sb="0" eb="2">
      <t>ホジョ</t>
    </rPh>
    <rPh sb="2" eb="4">
      <t>コウフ</t>
    </rPh>
    <rPh sb="4" eb="5">
      <t>ガク</t>
    </rPh>
    <phoneticPr fontId="1"/>
  </si>
  <si>
    <t>区補助金</t>
    <rPh sb="0" eb="1">
      <t>ク</t>
    </rPh>
    <rPh sb="1" eb="4">
      <t>ホジョキン</t>
    </rPh>
    <phoneticPr fontId="1"/>
  </si>
  <si>
    <t>他団体からの事業分担金</t>
    <rPh sb="0" eb="1">
      <t>ホカ</t>
    </rPh>
    <rPh sb="1" eb="3">
      <t>ダンタイ</t>
    </rPh>
    <rPh sb="6" eb="8">
      <t>ジギョウ</t>
    </rPh>
    <rPh sb="8" eb="11">
      <t>ブンタンキン</t>
    </rPh>
    <phoneticPr fontId="1"/>
  </si>
  <si>
    <t>前年度繰越金</t>
    <rPh sb="0" eb="3">
      <t>ゼンネンド</t>
    </rPh>
    <rPh sb="3" eb="5">
      <t>クリコシ</t>
    </rPh>
    <rPh sb="5" eb="6">
      <t>キン</t>
    </rPh>
    <phoneticPr fontId="1"/>
  </si>
  <si>
    <t>参加者負担金</t>
    <rPh sb="0" eb="3">
      <t>サンカシャ</t>
    </rPh>
    <rPh sb="3" eb="6">
      <t>フタンキン</t>
    </rPh>
    <phoneticPr fontId="1"/>
  </si>
  <si>
    <t>預金利子</t>
    <rPh sb="0" eb="2">
      <t>ヨキン</t>
    </rPh>
    <rPh sb="2" eb="4">
      <t>リシ</t>
    </rPh>
    <phoneticPr fontId="1"/>
  </si>
  <si>
    <t>収入の部計</t>
    <rPh sb="0" eb="2">
      <t>シュウニュウ</t>
    </rPh>
    <rPh sb="3" eb="4">
      <t>ブ</t>
    </rPh>
    <rPh sb="4" eb="5">
      <t>ケイ</t>
    </rPh>
    <phoneticPr fontId="1"/>
  </si>
  <si>
    <t>収入の部</t>
    <rPh sb="0" eb="2">
      <t>シュウニュウ</t>
    </rPh>
    <rPh sb="3" eb="4">
      <t>ブ</t>
    </rPh>
    <phoneticPr fontId="1"/>
  </si>
  <si>
    <t>区分</t>
    <rPh sb="0" eb="2">
      <t>クブン</t>
    </rPh>
    <phoneticPr fontId="1"/>
  </si>
  <si>
    <t>決算額</t>
    <rPh sb="0" eb="2">
      <t>ケッサン</t>
    </rPh>
    <rPh sb="2" eb="3">
      <t>ガク</t>
    </rPh>
    <phoneticPr fontId="1"/>
  </si>
  <si>
    <t>支出の部</t>
    <rPh sb="0" eb="2">
      <t>シシュツ</t>
    </rPh>
    <rPh sb="3" eb="4">
      <t>ブ</t>
    </rPh>
    <phoneticPr fontId="1"/>
  </si>
  <si>
    <t>補助対象事業費</t>
    <rPh sb="0" eb="2">
      <t>ホジョ</t>
    </rPh>
    <rPh sb="2" eb="4">
      <t>タイショウ</t>
    </rPh>
    <rPh sb="4" eb="7">
      <t>ジギョウヒ</t>
    </rPh>
    <phoneticPr fontId="1"/>
  </si>
  <si>
    <t>（うち区補助金）</t>
    <rPh sb="3" eb="4">
      <t>ク</t>
    </rPh>
    <rPh sb="4" eb="7">
      <t>ホジョキン</t>
    </rPh>
    <phoneticPr fontId="1"/>
  </si>
  <si>
    <t>翌年度繰越金</t>
    <rPh sb="0" eb="3">
      <t>ヨクネンド</t>
    </rPh>
    <rPh sb="3" eb="5">
      <t>クリコシ</t>
    </rPh>
    <rPh sb="5" eb="6">
      <t>キン</t>
    </rPh>
    <phoneticPr fontId="1"/>
  </si>
  <si>
    <t>支出の部計</t>
    <rPh sb="0" eb="2">
      <t>シシュツ</t>
    </rPh>
    <rPh sb="3" eb="4">
      <t>ブ</t>
    </rPh>
    <rPh sb="4" eb="5">
      <t>ケイ</t>
    </rPh>
    <phoneticPr fontId="1"/>
  </si>
  <si>
    <t>&lt;全体収支&gt;</t>
    <rPh sb="1" eb="3">
      <t>ゼンタイ</t>
    </rPh>
    <rPh sb="3" eb="5">
      <t>シュウシ</t>
    </rPh>
    <phoneticPr fontId="1"/>
  </si>
  <si>
    <t>&lt;区補助金使途内訳&gt;</t>
    <rPh sb="1" eb="2">
      <t>ク</t>
    </rPh>
    <rPh sb="2" eb="4">
      <t>ホジョ</t>
    </rPh>
    <rPh sb="4" eb="5">
      <t>キン</t>
    </rPh>
    <rPh sb="5" eb="7">
      <t>シト</t>
    </rPh>
    <rPh sb="7" eb="9">
      <t>ウチワケ</t>
    </rPh>
    <phoneticPr fontId="1"/>
  </si>
  <si>
    <t>その他収入</t>
    <rPh sb="2" eb="3">
      <t>タ</t>
    </rPh>
    <rPh sb="3" eb="5">
      <t>シュウニュウ</t>
    </rPh>
    <phoneticPr fontId="1"/>
  </si>
  <si>
    <t>合計額</t>
    <rPh sb="0" eb="2">
      <t>ゴウケイ</t>
    </rPh>
    <rPh sb="2" eb="3">
      <t>ガク</t>
    </rPh>
    <phoneticPr fontId="1"/>
  </si>
  <si>
    <t>合計</t>
    <rPh sb="0" eb="2">
      <t>ゴウケイ</t>
    </rPh>
    <phoneticPr fontId="1"/>
  </si>
  <si>
    <t>その他補助対象外事業費</t>
    <rPh sb="2" eb="3">
      <t>タ</t>
    </rPh>
    <rPh sb="3" eb="5">
      <t>ホジョ</t>
    </rPh>
    <rPh sb="5" eb="8">
      <t>タイショウガイ</t>
    </rPh>
    <rPh sb="8" eb="10">
      <t>ジギョウ</t>
    </rPh>
    <rPh sb="10" eb="11">
      <t>ヒ</t>
    </rPh>
    <phoneticPr fontId="1"/>
  </si>
  <si>
    <t>寄付金</t>
    <rPh sb="0" eb="3">
      <t>キフキン</t>
    </rPh>
    <phoneticPr fontId="1"/>
  </si>
  <si>
    <t>管理運営費</t>
    <rPh sb="0" eb="2">
      <t>カンリ</t>
    </rPh>
    <rPh sb="2" eb="5">
      <t>ウンエイヒ</t>
    </rPh>
    <phoneticPr fontId="1"/>
  </si>
  <si>
    <t>利息等</t>
    <rPh sb="0" eb="2">
      <t>リソク</t>
    </rPh>
    <rPh sb="2" eb="3">
      <t>トウ</t>
    </rPh>
    <phoneticPr fontId="1"/>
  </si>
  <si>
    <t>その他</t>
    <rPh sb="2" eb="3">
      <t>タ</t>
    </rPh>
    <phoneticPr fontId="1"/>
  </si>
  <si>
    <t>NO.２</t>
    <phoneticPr fontId="1"/>
  </si>
  <si>
    <t>NO.１</t>
    <phoneticPr fontId="1"/>
  </si>
  <si>
    <t>足立区少年団体連合協議会</t>
    <rPh sb="0" eb="3">
      <t>アダチク</t>
    </rPh>
    <rPh sb="3" eb="5">
      <t>ショウネン</t>
    </rPh>
    <rPh sb="5" eb="7">
      <t>ダンタイ</t>
    </rPh>
    <rPh sb="7" eb="9">
      <t>レンゴウ</t>
    </rPh>
    <rPh sb="9" eb="12">
      <t>キョウギカイ</t>
    </rPh>
    <phoneticPr fontId="9"/>
  </si>
  <si>
    <t>会費</t>
    <rPh sb="0" eb="2">
      <t>カイヒ</t>
    </rPh>
    <phoneticPr fontId="1"/>
  </si>
  <si>
    <t>分担金</t>
    <rPh sb="0" eb="3">
      <t>ブンタンキン</t>
    </rPh>
    <phoneticPr fontId="1"/>
  </si>
  <si>
    <t>補助金</t>
    <rPh sb="0" eb="3">
      <t>ホジョキン</t>
    </rPh>
    <phoneticPr fontId="1"/>
  </si>
  <si>
    <t>雑収入</t>
    <rPh sb="0" eb="1">
      <t>ザツ</t>
    </rPh>
    <rPh sb="1" eb="3">
      <t>シュウニュウ</t>
    </rPh>
    <phoneticPr fontId="1"/>
  </si>
  <si>
    <t>運営費・活動費</t>
    <rPh sb="0" eb="3">
      <t>ウンエイヒ</t>
    </rPh>
    <rPh sb="4" eb="6">
      <t>カツドウ</t>
    </rPh>
    <rPh sb="6" eb="7">
      <t>ヒ</t>
    </rPh>
    <phoneticPr fontId="1"/>
  </si>
  <si>
    <t>補助対象事業・経費</t>
    <rPh sb="0" eb="2">
      <t>ホジョ</t>
    </rPh>
    <rPh sb="2" eb="4">
      <t>タイショウ</t>
    </rPh>
    <rPh sb="4" eb="6">
      <t>ジギョウ</t>
    </rPh>
    <rPh sb="7" eb="9">
      <t>ケイヒ</t>
    </rPh>
    <phoneticPr fontId="1"/>
  </si>
  <si>
    <t>事務・通信費(総会資料作成、郵送料、事務消耗品)</t>
    <rPh sb="0" eb="2">
      <t>ジム</t>
    </rPh>
    <rPh sb="3" eb="5">
      <t>ツウシン</t>
    </rPh>
    <rPh sb="5" eb="6">
      <t>ヒ</t>
    </rPh>
    <rPh sb="7" eb="9">
      <t>ソウカイ</t>
    </rPh>
    <rPh sb="9" eb="11">
      <t>シリョウ</t>
    </rPh>
    <rPh sb="11" eb="13">
      <t>サクセイ</t>
    </rPh>
    <rPh sb="14" eb="17">
      <t>ユウソウリョウ</t>
    </rPh>
    <rPh sb="18" eb="20">
      <t>ジム</t>
    </rPh>
    <rPh sb="20" eb="22">
      <t>ショウモウ</t>
    </rPh>
    <rPh sb="22" eb="23">
      <t>ヒン</t>
    </rPh>
    <phoneticPr fontId="1"/>
  </si>
  <si>
    <t>会議費(総会、常任理事会経費)</t>
    <rPh sb="0" eb="3">
      <t>カイギヒ</t>
    </rPh>
    <rPh sb="4" eb="6">
      <t>ソウカイ</t>
    </rPh>
    <rPh sb="7" eb="9">
      <t>ジョウニン</t>
    </rPh>
    <rPh sb="9" eb="12">
      <t>リジカイ</t>
    </rPh>
    <rPh sb="12" eb="14">
      <t>ケイヒ</t>
    </rPh>
    <phoneticPr fontId="1"/>
  </si>
  <si>
    <t>助成金(地少協、ｽﾎﾟｰﾂ少年団体助成金)</t>
    <rPh sb="0" eb="3">
      <t>ジョセイキン</t>
    </rPh>
    <rPh sb="4" eb="5">
      <t>チ</t>
    </rPh>
    <rPh sb="5" eb="6">
      <t>ショウ</t>
    </rPh>
    <rPh sb="6" eb="7">
      <t>キョウ</t>
    </rPh>
    <rPh sb="12" eb="14">
      <t>ショウネン</t>
    </rPh>
    <rPh sb="14" eb="16">
      <t>ダンタイ</t>
    </rPh>
    <rPh sb="16" eb="19">
      <t>ジョセイキン</t>
    </rPh>
    <rPh sb="19" eb="20">
      <t>）</t>
    </rPh>
    <phoneticPr fontId="1"/>
  </si>
  <si>
    <t>総務部（日帰り研修）</t>
    <rPh sb="0" eb="2">
      <t>ソウム</t>
    </rPh>
    <rPh sb="2" eb="3">
      <t>ブ</t>
    </rPh>
    <rPh sb="4" eb="6">
      <t>ヒガエ</t>
    </rPh>
    <rPh sb="7" eb="9">
      <t>ケンシュウ</t>
    </rPh>
    <phoneticPr fontId="1"/>
  </si>
  <si>
    <t>事業研修部（ドッジビー大会、育成者セミナー）</t>
    <rPh sb="0" eb="2">
      <t>ジギョウ</t>
    </rPh>
    <rPh sb="2" eb="4">
      <t>ケンシュウ</t>
    </rPh>
    <rPh sb="4" eb="5">
      <t>ブ</t>
    </rPh>
    <rPh sb="11" eb="13">
      <t>タイカイ</t>
    </rPh>
    <rPh sb="14" eb="16">
      <t>イクセイ</t>
    </rPh>
    <rPh sb="16" eb="17">
      <t>シャ</t>
    </rPh>
    <phoneticPr fontId="1"/>
  </si>
  <si>
    <t>育成部（ジュニアリーダー交流会）</t>
    <rPh sb="0" eb="2">
      <t>イクセイ</t>
    </rPh>
    <rPh sb="2" eb="3">
      <t>ブ</t>
    </rPh>
    <rPh sb="12" eb="15">
      <t>コウリュウカイ</t>
    </rPh>
    <phoneticPr fontId="1"/>
  </si>
  <si>
    <t>調査広報部（少連協ニュース、ホームページ、リーフレット）</t>
    <rPh sb="0" eb="2">
      <t>チョウサ</t>
    </rPh>
    <rPh sb="2" eb="4">
      <t>コウホウ</t>
    </rPh>
    <rPh sb="4" eb="5">
      <t>ブ</t>
    </rPh>
    <rPh sb="6" eb="9">
      <t>ショウレンキョウ</t>
    </rPh>
    <phoneticPr fontId="1"/>
  </si>
  <si>
    <t>研修参加費（都子連、全子連研修会）</t>
    <rPh sb="0" eb="2">
      <t>ケンシュウ</t>
    </rPh>
    <rPh sb="2" eb="5">
      <t>サンカヒ</t>
    </rPh>
    <rPh sb="6" eb="7">
      <t>ト</t>
    </rPh>
    <rPh sb="7" eb="8">
      <t>コ</t>
    </rPh>
    <rPh sb="8" eb="9">
      <t>レン</t>
    </rPh>
    <rPh sb="10" eb="11">
      <t>ゼン</t>
    </rPh>
    <rPh sb="11" eb="12">
      <t>コ</t>
    </rPh>
    <rPh sb="12" eb="13">
      <t>レン</t>
    </rPh>
    <rPh sb="13" eb="16">
      <t>ケンシュウカイ</t>
    </rPh>
    <phoneticPr fontId="1"/>
  </si>
  <si>
    <t>活動費（ソフトボール大会）</t>
    <rPh sb="0" eb="2">
      <t>カツドウ</t>
    </rPh>
    <rPh sb="2" eb="3">
      <t>ヒ</t>
    </rPh>
    <rPh sb="10" eb="12">
      <t>タイカイ</t>
    </rPh>
    <phoneticPr fontId="1"/>
  </si>
  <si>
    <t>諸支出金（都子連会費、凧まつり、区観光交流協会年会費）</t>
    <rPh sb="0" eb="1">
      <t>ショ</t>
    </rPh>
    <rPh sb="1" eb="4">
      <t>シシュツキン</t>
    </rPh>
    <rPh sb="5" eb="6">
      <t>ト</t>
    </rPh>
    <rPh sb="6" eb="7">
      <t>コ</t>
    </rPh>
    <rPh sb="7" eb="8">
      <t>レン</t>
    </rPh>
    <rPh sb="8" eb="10">
      <t>カイヒ</t>
    </rPh>
    <rPh sb="11" eb="12">
      <t>タコ</t>
    </rPh>
    <rPh sb="16" eb="17">
      <t>ク</t>
    </rPh>
    <rPh sb="17" eb="19">
      <t>カンコウ</t>
    </rPh>
    <rPh sb="19" eb="21">
      <t>コウリュウ</t>
    </rPh>
    <rPh sb="21" eb="23">
      <t>キョウカイ</t>
    </rPh>
    <rPh sb="23" eb="26">
      <t>ネンカイヒ</t>
    </rPh>
    <phoneticPr fontId="1"/>
  </si>
  <si>
    <t>旅費（交通費）</t>
    <rPh sb="0" eb="2">
      <t>リョヒ</t>
    </rPh>
    <rPh sb="3" eb="6">
      <t>コウツウヒ</t>
    </rPh>
    <phoneticPr fontId="1"/>
  </si>
  <si>
    <t>足立区珠算教育振興会</t>
    <rPh sb="0" eb="3">
      <t>アダチク</t>
    </rPh>
    <rPh sb="3" eb="5">
      <t>シュザン</t>
    </rPh>
    <rPh sb="5" eb="7">
      <t>キョウイク</t>
    </rPh>
    <rPh sb="7" eb="10">
      <t>シンコウカイ</t>
    </rPh>
    <phoneticPr fontId="1"/>
  </si>
  <si>
    <t>７５０千円</t>
    <rPh sb="3" eb="5">
      <t>センエン</t>
    </rPh>
    <phoneticPr fontId="1"/>
  </si>
  <si>
    <t>表彰費（ﾄﾛﾌｨｰ、参加賞、賞状作成）</t>
    <rPh sb="0" eb="2">
      <t>ヒョウショウ</t>
    </rPh>
    <rPh sb="2" eb="3">
      <t>ヒ</t>
    </rPh>
    <rPh sb="10" eb="13">
      <t>サンカショウ</t>
    </rPh>
    <rPh sb="14" eb="16">
      <t>ショウジョウ</t>
    </rPh>
    <rPh sb="16" eb="18">
      <t>サクセイ</t>
    </rPh>
    <phoneticPr fontId="1"/>
  </si>
  <si>
    <t>運営費・活動費</t>
    <rPh sb="0" eb="2">
      <t>ウンエイ</t>
    </rPh>
    <rPh sb="2" eb="3">
      <t>ヒ</t>
    </rPh>
    <rPh sb="4" eb="6">
      <t>カツドウ</t>
    </rPh>
    <rPh sb="6" eb="7">
      <t>ヒ</t>
    </rPh>
    <phoneticPr fontId="1"/>
  </si>
  <si>
    <t>足立区立小・中学校ＰＴＡ連合会</t>
    <rPh sb="0" eb="3">
      <t>アダチク</t>
    </rPh>
    <rPh sb="3" eb="4">
      <t>リツ</t>
    </rPh>
    <rPh sb="4" eb="5">
      <t>ショウ</t>
    </rPh>
    <rPh sb="6" eb="9">
      <t>チュウガッコウ</t>
    </rPh>
    <rPh sb="12" eb="15">
      <t>レンゴウカイ</t>
    </rPh>
    <phoneticPr fontId="1"/>
  </si>
  <si>
    <t>母の会（区内４地区）</t>
    <rPh sb="0" eb="1">
      <t>ハハ</t>
    </rPh>
    <rPh sb="2" eb="3">
      <t>カイ</t>
    </rPh>
    <rPh sb="4" eb="6">
      <t>クナイ</t>
    </rPh>
    <rPh sb="7" eb="9">
      <t>チク</t>
    </rPh>
    <phoneticPr fontId="1"/>
  </si>
  <si>
    <t>会費収入</t>
    <rPh sb="0" eb="2">
      <t>カイヒ</t>
    </rPh>
    <rPh sb="2" eb="4">
      <t>シュウニュウ</t>
    </rPh>
    <phoneticPr fontId="1"/>
  </si>
  <si>
    <t>NO.５</t>
    <phoneticPr fontId="1"/>
  </si>
  <si>
    <t>NO.６</t>
    <phoneticPr fontId="1"/>
  </si>
  <si>
    <t>&lt;運営費・活動費内訳&gt;</t>
    <rPh sb="1" eb="4">
      <t>ウンエイヒ</t>
    </rPh>
    <rPh sb="5" eb="7">
      <t>カツドウ</t>
    </rPh>
    <rPh sb="7" eb="8">
      <t>ヒ</t>
    </rPh>
    <rPh sb="8" eb="10">
      <t>ウチワケ</t>
    </rPh>
    <phoneticPr fontId="1"/>
  </si>
  <si>
    <t>&lt;管理運営費内訳&gt;</t>
    <rPh sb="1" eb="3">
      <t>カンリ</t>
    </rPh>
    <rPh sb="3" eb="6">
      <t>ウンエイヒ</t>
    </rPh>
    <rPh sb="6" eb="8">
      <t>ウチワケ</t>
    </rPh>
    <phoneticPr fontId="1"/>
  </si>
  <si>
    <t>経費名</t>
    <rPh sb="0" eb="2">
      <t>ケイヒ</t>
    </rPh>
    <rPh sb="2" eb="3">
      <t>メイ</t>
    </rPh>
    <phoneticPr fontId="1"/>
  </si>
  <si>
    <t>記念行事積立金</t>
    <rPh sb="0" eb="2">
      <t>キネン</t>
    </rPh>
    <rPh sb="2" eb="4">
      <t>ギョウジ</t>
    </rPh>
    <rPh sb="4" eb="6">
      <t>ツミタテ</t>
    </rPh>
    <rPh sb="6" eb="7">
      <t>キン</t>
    </rPh>
    <phoneticPr fontId="1"/>
  </si>
  <si>
    <t>運営費</t>
    <rPh sb="0" eb="3">
      <t>ウンエイヒ</t>
    </rPh>
    <phoneticPr fontId="1"/>
  </si>
  <si>
    <t>事業費</t>
    <rPh sb="0" eb="2">
      <t>ジギョウ</t>
    </rPh>
    <rPh sb="2" eb="3">
      <t>ヒ</t>
    </rPh>
    <phoneticPr fontId="1"/>
  </si>
  <si>
    <t>会議費(総会、会長会等会議費)</t>
    <rPh sb="0" eb="2">
      <t>カイギ</t>
    </rPh>
    <rPh sb="2" eb="3">
      <t>ヒ</t>
    </rPh>
    <rPh sb="4" eb="6">
      <t>ソウカイ</t>
    </rPh>
    <rPh sb="7" eb="9">
      <t>カイチョウ</t>
    </rPh>
    <rPh sb="9" eb="10">
      <t>カイ</t>
    </rPh>
    <rPh sb="10" eb="11">
      <t>トウ</t>
    </rPh>
    <rPh sb="11" eb="14">
      <t>カイギヒ</t>
    </rPh>
    <phoneticPr fontId="1"/>
  </si>
  <si>
    <t>渉外費(周年行事祝金、慶弔費)</t>
    <rPh sb="0" eb="2">
      <t>ショウガイ</t>
    </rPh>
    <rPh sb="2" eb="3">
      <t>ヒ</t>
    </rPh>
    <rPh sb="4" eb="6">
      <t>シュウネン</t>
    </rPh>
    <rPh sb="6" eb="8">
      <t>ギョウジ</t>
    </rPh>
    <rPh sb="8" eb="9">
      <t>イワ</t>
    </rPh>
    <rPh sb="9" eb="10">
      <t>キン</t>
    </rPh>
    <rPh sb="11" eb="13">
      <t>ケイチョウ</t>
    </rPh>
    <rPh sb="13" eb="14">
      <t>ヒ</t>
    </rPh>
    <phoneticPr fontId="1"/>
  </si>
  <si>
    <t>事務費</t>
    <rPh sb="0" eb="3">
      <t>ジムヒ</t>
    </rPh>
    <phoneticPr fontId="1"/>
  </si>
  <si>
    <t>大会参加費(都中Ｐ主催事業等参加費)</t>
    <rPh sb="0" eb="2">
      <t>タイカイ</t>
    </rPh>
    <rPh sb="2" eb="4">
      <t>サンカ</t>
    </rPh>
    <rPh sb="4" eb="5">
      <t>ヒ</t>
    </rPh>
    <rPh sb="6" eb="7">
      <t>ト</t>
    </rPh>
    <rPh sb="7" eb="8">
      <t>チュウ</t>
    </rPh>
    <rPh sb="9" eb="11">
      <t>シュサイ</t>
    </rPh>
    <rPh sb="11" eb="13">
      <t>ジギョウ</t>
    </rPh>
    <rPh sb="13" eb="14">
      <t>トウ</t>
    </rPh>
    <rPh sb="14" eb="17">
      <t>サンカヒ</t>
    </rPh>
    <phoneticPr fontId="1"/>
  </si>
  <si>
    <t>表彰費(退職校長・退任会長記念品)</t>
    <rPh sb="0" eb="2">
      <t>ヒョウショウ</t>
    </rPh>
    <rPh sb="2" eb="3">
      <t>ヒ</t>
    </rPh>
    <rPh sb="4" eb="6">
      <t>タイショク</t>
    </rPh>
    <rPh sb="6" eb="8">
      <t>コウチョウ</t>
    </rPh>
    <rPh sb="9" eb="11">
      <t>タイニン</t>
    </rPh>
    <rPh sb="11" eb="13">
      <t>カイチョウ</t>
    </rPh>
    <rPh sb="13" eb="16">
      <t>キネンヒン</t>
    </rPh>
    <phoneticPr fontId="1"/>
  </si>
  <si>
    <t>足立区立小・中学校ＰＴＡ</t>
    <rPh sb="0" eb="3">
      <t>アダチク</t>
    </rPh>
    <rPh sb="3" eb="4">
      <t>リツ</t>
    </rPh>
    <rPh sb="4" eb="5">
      <t>ショウ</t>
    </rPh>
    <rPh sb="6" eb="9">
      <t>チュウガッコウ</t>
    </rPh>
    <phoneticPr fontId="1"/>
  </si>
  <si>
    <t>１,５００千円</t>
    <rPh sb="5" eb="7">
      <t>センエン</t>
    </rPh>
    <phoneticPr fontId="1"/>
  </si>
  <si>
    <t>NO.７</t>
    <phoneticPr fontId="1"/>
  </si>
  <si>
    <t>足立区立小・中学校ＰＴＡ
連携事業活動補助金</t>
    <rPh sb="0" eb="3">
      <t>アダチク</t>
    </rPh>
    <rPh sb="3" eb="4">
      <t>リツ</t>
    </rPh>
    <rPh sb="4" eb="5">
      <t>ショウ</t>
    </rPh>
    <rPh sb="6" eb="9">
      <t>チュウガッコウ</t>
    </rPh>
    <rPh sb="13" eb="15">
      <t>レンケイ</t>
    </rPh>
    <rPh sb="15" eb="17">
      <t>ジギョウ</t>
    </rPh>
    <rPh sb="17" eb="19">
      <t>カツドウ</t>
    </rPh>
    <rPh sb="19" eb="22">
      <t>ホジョキン</t>
    </rPh>
    <phoneticPr fontId="1"/>
  </si>
  <si>
    <t>&lt;収入&gt;</t>
    <rPh sb="1" eb="3">
      <t>シュウニュウ</t>
    </rPh>
    <phoneticPr fontId="1"/>
  </si>
  <si>
    <t>&lt;支出&gt;</t>
    <rPh sb="1" eb="3">
      <t>シシュツ</t>
    </rPh>
    <phoneticPr fontId="1"/>
  </si>
  <si>
    <t>240千円</t>
    <rPh sb="3" eb="5">
      <t>センエン</t>
    </rPh>
    <phoneticPr fontId="1"/>
  </si>
  <si>
    <t>1,123千円</t>
    <rPh sb="5" eb="6">
      <t>セン</t>
    </rPh>
    <rPh sb="6" eb="7">
      <t>エン</t>
    </rPh>
    <phoneticPr fontId="1"/>
  </si>
  <si>
    <t>2,904千円</t>
    <rPh sb="5" eb="6">
      <t>セン</t>
    </rPh>
    <rPh sb="6" eb="7">
      <t>エン</t>
    </rPh>
    <phoneticPr fontId="1"/>
  </si>
  <si>
    <t>設備費</t>
    <rPh sb="0" eb="3">
      <t>セツビヒ</t>
    </rPh>
    <phoneticPr fontId="1"/>
  </si>
  <si>
    <t>作業費</t>
    <rPh sb="0" eb="2">
      <t>サギョウ</t>
    </rPh>
    <rPh sb="2" eb="3">
      <t>ヒ</t>
    </rPh>
    <phoneticPr fontId="1"/>
  </si>
  <si>
    <t>２４０千円</t>
    <rPh sb="3" eb="4">
      <t>セン</t>
    </rPh>
    <rPh sb="4" eb="5">
      <t>エン</t>
    </rPh>
    <phoneticPr fontId="1"/>
  </si>
  <si>
    <t>賞状作成費（親子・ｼﾆｱ・ｵｰﾌﾟﾝ他）</t>
    <rPh sb="0" eb="2">
      <t>ショウジョウ</t>
    </rPh>
    <rPh sb="2" eb="4">
      <t>サクセイ</t>
    </rPh>
    <rPh sb="4" eb="5">
      <t>ヒ</t>
    </rPh>
    <rPh sb="6" eb="8">
      <t>オヤコ</t>
    </rPh>
    <rPh sb="18" eb="19">
      <t>ホカ</t>
    </rPh>
    <phoneticPr fontId="1"/>
  </si>
  <si>
    <t>問題作成費（各部門問題・決勝含）</t>
    <rPh sb="0" eb="3">
      <t>モンダイサク</t>
    </rPh>
    <rPh sb="3" eb="4">
      <t>シゲル</t>
    </rPh>
    <rPh sb="4" eb="5">
      <t>ヒ</t>
    </rPh>
    <rPh sb="6" eb="9">
      <t>カクブモン</t>
    </rPh>
    <rPh sb="9" eb="11">
      <t>モンダイ</t>
    </rPh>
    <rPh sb="12" eb="14">
      <t>ケッショウ</t>
    </rPh>
    <rPh sb="14" eb="15">
      <t>フク</t>
    </rPh>
    <phoneticPr fontId="1"/>
  </si>
  <si>
    <t>印刷費（ﾎﾟｽﾀｰ・申込書等）</t>
    <rPh sb="0" eb="2">
      <t>インサツ</t>
    </rPh>
    <rPh sb="2" eb="3">
      <t>ヒ</t>
    </rPh>
    <rPh sb="10" eb="13">
      <t>モウシコミショ</t>
    </rPh>
    <rPh sb="13" eb="14">
      <t>トウ</t>
    </rPh>
    <phoneticPr fontId="1"/>
  </si>
  <si>
    <t>通信費（案内・連絡等）</t>
    <rPh sb="0" eb="3">
      <t>ツウシンヒ</t>
    </rPh>
    <rPh sb="4" eb="6">
      <t>アンナイ</t>
    </rPh>
    <rPh sb="7" eb="9">
      <t>レンラク</t>
    </rPh>
    <rPh sb="9" eb="10">
      <t>トウ</t>
    </rPh>
    <phoneticPr fontId="1"/>
  </si>
  <si>
    <t>消耗品費（ゴム印・競技番号札等）</t>
    <rPh sb="0" eb="2">
      <t>ショウモウ</t>
    </rPh>
    <rPh sb="2" eb="3">
      <t>ヒン</t>
    </rPh>
    <rPh sb="3" eb="4">
      <t>ヒ</t>
    </rPh>
    <rPh sb="7" eb="8">
      <t>イン</t>
    </rPh>
    <rPh sb="9" eb="11">
      <t>キョウギ</t>
    </rPh>
    <rPh sb="11" eb="13">
      <t>バンゴウ</t>
    </rPh>
    <rPh sb="13" eb="14">
      <t>フダ</t>
    </rPh>
    <rPh sb="14" eb="15">
      <t>トウ</t>
    </rPh>
    <phoneticPr fontId="1"/>
  </si>
  <si>
    <t>運営委員会費（前日準備・会合費）</t>
    <rPh sb="0" eb="2">
      <t>ウンエイ</t>
    </rPh>
    <rPh sb="2" eb="5">
      <t>イインカイ</t>
    </rPh>
    <rPh sb="5" eb="6">
      <t>ヒ</t>
    </rPh>
    <rPh sb="7" eb="9">
      <t>ゼンジツ</t>
    </rPh>
    <rPh sb="9" eb="11">
      <t>ジュンビ</t>
    </rPh>
    <rPh sb="12" eb="15">
      <t>カイゴウヒ</t>
    </rPh>
    <phoneticPr fontId="1"/>
  </si>
  <si>
    <t>監査会費（決算会議）</t>
    <rPh sb="0" eb="2">
      <t>カンサ</t>
    </rPh>
    <rPh sb="2" eb="3">
      <t>カイ</t>
    </rPh>
    <rPh sb="3" eb="4">
      <t>ヒ</t>
    </rPh>
    <rPh sb="5" eb="7">
      <t>ケッサン</t>
    </rPh>
    <rPh sb="7" eb="9">
      <t>カイギ</t>
    </rPh>
    <phoneticPr fontId="1"/>
  </si>
  <si>
    <t>諸雑費（当日昼食代等）</t>
    <rPh sb="0" eb="1">
      <t>ショ</t>
    </rPh>
    <rPh sb="1" eb="3">
      <t>ザッピ</t>
    </rPh>
    <rPh sb="4" eb="6">
      <t>トウジツ</t>
    </rPh>
    <rPh sb="6" eb="8">
      <t>チュウショク</t>
    </rPh>
    <rPh sb="8" eb="9">
      <t>ダイ</t>
    </rPh>
    <rPh sb="9" eb="10">
      <t>トウ</t>
    </rPh>
    <phoneticPr fontId="1"/>
  </si>
  <si>
    <t>実行委員会費（紙代等）</t>
    <rPh sb="0" eb="2">
      <t>ジッコウ</t>
    </rPh>
    <rPh sb="2" eb="5">
      <t>イインカイ</t>
    </rPh>
    <rPh sb="5" eb="6">
      <t>ヒ</t>
    </rPh>
    <rPh sb="7" eb="9">
      <t>カミダイ</t>
    </rPh>
    <rPh sb="9" eb="10">
      <t>トウ</t>
    </rPh>
    <phoneticPr fontId="1"/>
  </si>
  <si>
    <t>講演会（運搬費等）</t>
    <rPh sb="0" eb="3">
      <t>コウエンカイ</t>
    </rPh>
    <rPh sb="4" eb="6">
      <t>ウンパン</t>
    </rPh>
    <rPh sb="6" eb="7">
      <t>ヒ</t>
    </rPh>
    <rPh sb="7" eb="8">
      <t>トウ</t>
    </rPh>
    <phoneticPr fontId="1"/>
  </si>
  <si>
    <t>広報活動費（チラシ印刷代）</t>
    <rPh sb="0" eb="2">
      <t>コウホウ</t>
    </rPh>
    <rPh sb="2" eb="4">
      <t>カツドウ</t>
    </rPh>
    <rPh sb="4" eb="5">
      <t>ヒ</t>
    </rPh>
    <rPh sb="9" eb="11">
      <t>インサツ</t>
    </rPh>
    <rPh sb="11" eb="12">
      <t>ダイ</t>
    </rPh>
    <phoneticPr fontId="1"/>
  </si>
  <si>
    <t>物品購入費</t>
    <rPh sb="0" eb="2">
      <t>ブッピン</t>
    </rPh>
    <rPh sb="2" eb="4">
      <t>コウニュウ</t>
    </rPh>
    <rPh sb="4" eb="5">
      <t>ヒ</t>
    </rPh>
    <phoneticPr fontId="1"/>
  </si>
  <si>
    <t>慶弔費（弔慰金・見舞金）</t>
    <rPh sb="0" eb="2">
      <t>ケイチョウ</t>
    </rPh>
    <rPh sb="2" eb="3">
      <t>ヒ</t>
    </rPh>
    <rPh sb="4" eb="7">
      <t>チョウイキン</t>
    </rPh>
    <rPh sb="8" eb="10">
      <t>ミマイ</t>
    </rPh>
    <rPh sb="10" eb="11">
      <t>キン</t>
    </rPh>
    <phoneticPr fontId="1"/>
  </si>
  <si>
    <t>渉外費</t>
    <rPh sb="0" eb="2">
      <t>ショウガイ</t>
    </rPh>
    <rPh sb="2" eb="3">
      <t>ヒ</t>
    </rPh>
    <phoneticPr fontId="1"/>
  </si>
  <si>
    <t>H29予算</t>
    <rPh sb="3" eb="5">
      <t>ヨサン</t>
    </rPh>
    <phoneticPr fontId="1"/>
  </si>
  <si>
    <t>21,927千円</t>
    <rPh sb="6" eb="8">
      <t>センエン</t>
    </rPh>
    <phoneticPr fontId="1"/>
  </si>
  <si>
    <t>240千円</t>
    <rPh sb="3" eb="4">
      <t>セン</t>
    </rPh>
    <rPh sb="4" eb="5">
      <t>エン</t>
    </rPh>
    <phoneticPr fontId="1"/>
  </si>
  <si>
    <t>8,723千円</t>
    <rPh sb="5" eb="6">
      <t>セン</t>
    </rPh>
    <rPh sb="6" eb="7">
      <t>エン</t>
    </rPh>
    <phoneticPr fontId="1"/>
  </si>
  <si>
    <t>２,９０４千円</t>
    <rPh sb="5" eb="7">
      <t>センエン</t>
    </rPh>
    <phoneticPr fontId="1"/>
  </si>
  <si>
    <t>事務局運営費</t>
    <rPh sb="0" eb="3">
      <t>ジムキョク</t>
    </rPh>
    <rPh sb="3" eb="6">
      <t>ウンエイヒ</t>
    </rPh>
    <phoneticPr fontId="1"/>
  </si>
  <si>
    <t>区補助金
(運営助成505,000円
 研修会助成885,000円
 事務局人件費助成 504,000円)</t>
    <rPh sb="0" eb="1">
      <t>ク</t>
    </rPh>
    <rPh sb="1" eb="4">
      <t>ホジョキン</t>
    </rPh>
    <rPh sb="6" eb="8">
      <t>ウンエイ</t>
    </rPh>
    <rPh sb="8" eb="10">
      <t>ジョセイ</t>
    </rPh>
    <rPh sb="17" eb="18">
      <t>エン</t>
    </rPh>
    <rPh sb="20" eb="23">
      <t>ケンシュウカイ</t>
    </rPh>
    <rPh sb="23" eb="25">
      <t>ジョセイ</t>
    </rPh>
    <rPh sb="32" eb="33">
      <t>エン</t>
    </rPh>
    <rPh sb="35" eb="38">
      <t>ジムキョク</t>
    </rPh>
    <rPh sb="38" eb="41">
      <t>ジンケンヒ</t>
    </rPh>
    <rPh sb="41" eb="43">
      <t>ジョセイ</t>
    </rPh>
    <rPh sb="51" eb="52">
      <t>エン</t>
    </rPh>
    <phoneticPr fontId="1"/>
  </si>
  <si>
    <t>事務局人件費</t>
    <rPh sb="0" eb="3">
      <t>ジムキョク</t>
    </rPh>
    <rPh sb="3" eb="6">
      <t>ジンケンヒ</t>
    </rPh>
    <phoneticPr fontId="1"/>
  </si>
  <si>
    <t>分担金(都小P協、足立区観光交流協会費)</t>
    <rPh sb="0" eb="3">
      <t>ブンタンキン</t>
    </rPh>
    <rPh sb="4" eb="5">
      <t>ト</t>
    </rPh>
    <rPh sb="5" eb="6">
      <t>ショウ</t>
    </rPh>
    <rPh sb="7" eb="8">
      <t>キョウ</t>
    </rPh>
    <rPh sb="9" eb="19">
      <t>アダチクカンコウコウリュウキョウカイヒ</t>
    </rPh>
    <phoneticPr fontId="1"/>
  </si>
  <si>
    <t>研修費(ﾌﾞﾛｯｸ、リーダー等研修会)</t>
    <rPh sb="0" eb="3">
      <t>ケンシュウヒ</t>
    </rPh>
    <rPh sb="14" eb="15">
      <t>トウ</t>
    </rPh>
    <rPh sb="15" eb="18">
      <t>ケンシュウカイ</t>
    </rPh>
    <phoneticPr fontId="1"/>
  </si>
  <si>
    <t>中P連負担金</t>
    <rPh sb="0" eb="3">
      <t>チュウ</t>
    </rPh>
    <rPh sb="3" eb="6">
      <t>フタンキン</t>
    </rPh>
    <phoneticPr fontId="1"/>
  </si>
  <si>
    <t>大会参加費(都小Ｐ主催事業等参加費)</t>
    <rPh sb="0" eb="2">
      <t>タイカイ</t>
    </rPh>
    <rPh sb="2" eb="4">
      <t>サンカ</t>
    </rPh>
    <rPh sb="4" eb="5">
      <t>ヒ</t>
    </rPh>
    <rPh sb="6" eb="7">
      <t>ト</t>
    </rPh>
    <rPh sb="7" eb="8">
      <t>ショウ</t>
    </rPh>
    <rPh sb="9" eb="11">
      <t>シュサイ</t>
    </rPh>
    <rPh sb="11" eb="13">
      <t>ジギョウ</t>
    </rPh>
    <rPh sb="13" eb="14">
      <t>トウ</t>
    </rPh>
    <rPh sb="14" eb="17">
      <t>サンカヒ</t>
    </rPh>
    <phoneticPr fontId="1"/>
  </si>
  <si>
    <t>広報紙コンクール</t>
    <rPh sb="0" eb="3">
      <t>コウホウシ</t>
    </rPh>
    <phoneticPr fontId="1"/>
  </si>
  <si>
    <t>ブロック対抗スポーツ大会</t>
    <rPh sb="4" eb="6">
      <t>タイコウ</t>
    </rPh>
    <rPh sb="10" eb="12">
      <t>タイカイ</t>
    </rPh>
    <phoneticPr fontId="1"/>
  </si>
  <si>
    <t>区補助金
(運営助成325,000円
 研修会助成417,000円
 事務局人件費助成 266,400円)</t>
    <rPh sb="0" eb="1">
      <t>ク</t>
    </rPh>
    <rPh sb="1" eb="4">
      <t>ホジョキン</t>
    </rPh>
    <rPh sb="6" eb="8">
      <t>ウンエイ</t>
    </rPh>
    <rPh sb="8" eb="10">
      <t>ジョセイ</t>
    </rPh>
    <rPh sb="17" eb="18">
      <t>エン</t>
    </rPh>
    <rPh sb="20" eb="23">
      <t>ケンシュウカイ</t>
    </rPh>
    <rPh sb="23" eb="25">
      <t>ジョセイ</t>
    </rPh>
    <rPh sb="32" eb="33">
      <t>エン</t>
    </rPh>
    <rPh sb="35" eb="38">
      <t>ジムキョク</t>
    </rPh>
    <rPh sb="38" eb="41">
      <t>ジンケンヒ</t>
    </rPh>
    <rPh sb="41" eb="43">
      <t>ジョセイ</t>
    </rPh>
    <rPh sb="51" eb="52">
      <t>エン</t>
    </rPh>
    <phoneticPr fontId="1"/>
  </si>
  <si>
    <t>分担金(都中P協)</t>
    <rPh sb="0" eb="3">
      <t>ブンタンキン</t>
    </rPh>
    <rPh sb="4" eb="5">
      <t>ト</t>
    </rPh>
    <rPh sb="5" eb="6">
      <t>チュウ</t>
    </rPh>
    <rPh sb="7" eb="8">
      <t>キョウ</t>
    </rPh>
    <phoneticPr fontId="1"/>
  </si>
  <si>
    <t>研修費(ﾌﾞﾛｯｸ常置委員会等研修会)</t>
    <rPh sb="0" eb="3">
      <t>ケンシュウヒ</t>
    </rPh>
    <rPh sb="9" eb="11">
      <t>ジョウチ</t>
    </rPh>
    <rPh sb="11" eb="14">
      <t>イインカイ</t>
    </rPh>
    <rPh sb="14" eb="15">
      <t>トウ</t>
    </rPh>
    <rPh sb="15" eb="18">
      <t>ケンシュウカイ</t>
    </rPh>
    <phoneticPr fontId="1"/>
  </si>
  <si>
    <t>（１）少年団体連合協議会</t>
    <rPh sb="3" eb="5">
      <t>ショウネン</t>
    </rPh>
    <rPh sb="5" eb="7">
      <t>ダンタイ</t>
    </rPh>
    <rPh sb="7" eb="9">
      <t>レンゴウ</t>
    </rPh>
    <rPh sb="9" eb="12">
      <t>キョウギカイ</t>
    </rPh>
    <phoneticPr fontId="1"/>
  </si>
  <si>
    <t>（２）その他（３０地区少年団体協議会）</t>
    <rPh sb="5" eb="6">
      <t>ホカ</t>
    </rPh>
    <rPh sb="9" eb="11">
      <t>チク</t>
    </rPh>
    <rPh sb="11" eb="13">
      <t>ショウネン</t>
    </rPh>
    <rPh sb="13" eb="15">
      <t>ダンタイ</t>
    </rPh>
    <rPh sb="15" eb="18">
      <t>キョウギカイ</t>
    </rPh>
    <phoneticPr fontId="1"/>
  </si>
  <si>
    <t>事業費
（パトロール活動費、保険料等）</t>
    <rPh sb="0" eb="3">
      <t>ジギョウヒ</t>
    </rPh>
    <rPh sb="10" eb="12">
      <t>カツドウ</t>
    </rPh>
    <rPh sb="12" eb="13">
      <t>ヒ</t>
    </rPh>
    <rPh sb="14" eb="16">
      <t>ホケン</t>
    </rPh>
    <rPh sb="16" eb="17">
      <t>リョウ</t>
    </rPh>
    <rPh sb="17" eb="18">
      <t>トウ</t>
    </rPh>
    <phoneticPr fontId="1"/>
  </si>
  <si>
    <t>補助交付額
(1地区6万円)</t>
    <rPh sb="0" eb="2">
      <t>ホジョ</t>
    </rPh>
    <rPh sb="2" eb="4">
      <t>コウフ</t>
    </rPh>
    <rPh sb="4" eb="5">
      <t>ガク</t>
    </rPh>
    <rPh sb="8" eb="10">
      <t>チク</t>
    </rPh>
    <rPh sb="11" eb="13">
      <t>マンエン</t>
    </rPh>
    <phoneticPr fontId="1"/>
  </si>
  <si>
    <t>足立区立小・中学校ＰＴＡ連合会補助金
足立区立小・中学校ＰＴＡ連合会</t>
    <rPh sb="0" eb="2">
      <t>アダチ</t>
    </rPh>
    <rPh sb="2" eb="4">
      <t>クリツ</t>
    </rPh>
    <rPh sb="4" eb="5">
      <t>ショウ</t>
    </rPh>
    <rPh sb="6" eb="7">
      <t>チュウ</t>
    </rPh>
    <rPh sb="7" eb="9">
      <t>ガッコウ</t>
    </rPh>
    <rPh sb="12" eb="15">
      <t>レンゴウカイ</t>
    </rPh>
    <rPh sb="15" eb="18">
      <t>ホジョキン</t>
    </rPh>
    <rPh sb="20" eb="23">
      <t>アダチク</t>
    </rPh>
    <rPh sb="23" eb="24">
      <t>リツ</t>
    </rPh>
    <rPh sb="24" eb="25">
      <t>ショウ</t>
    </rPh>
    <rPh sb="26" eb="27">
      <t>チュウ</t>
    </rPh>
    <rPh sb="27" eb="29">
      <t>ガッコウ</t>
    </rPh>
    <rPh sb="32" eb="35">
      <t>レンゴウカイ</t>
    </rPh>
    <phoneticPr fontId="1"/>
  </si>
  <si>
    <t>足立区立小・中学校ＰＴＡ連携事業活動に対する補助金
足立区立小・中学校ＰＴＡ</t>
    <rPh sb="0" eb="2">
      <t>アダチ</t>
    </rPh>
    <rPh sb="2" eb="4">
      <t>クリツ</t>
    </rPh>
    <rPh sb="4" eb="5">
      <t>ショウ</t>
    </rPh>
    <rPh sb="6" eb="7">
      <t>チュウ</t>
    </rPh>
    <rPh sb="7" eb="9">
      <t>ガッコウ</t>
    </rPh>
    <rPh sb="12" eb="14">
      <t>レンケイ</t>
    </rPh>
    <rPh sb="14" eb="16">
      <t>ジギョウ</t>
    </rPh>
    <rPh sb="16" eb="18">
      <t>カツドウ</t>
    </rPh>
    <rPh sb="19" eb="20">
      <t>タイ</t>
    </rPh>
    <rPh sb="22" eb="25">
      <t>ホジョキン</t>
    </rPh>
    <rPh sb="27" eb="29">
      <t>アダチ</t>
    </rPh>
    <rPh sb="29" eb="30">
      <t>ク</t>
    </rPh>
    <rPh sb="30" eb="31">
      <t>リツ</t>
    </rPh>
    <rPh sb="31" eb="32">
      <t>ショウ</t>
    </rPh>
    <rPh sb="33" eb="36">
      <t>チュウガッコウ</t>
    </rPh>
    <phoneticPr fontId="1"/>
  </si>
  <si>
    <t>足立区民ふれあい計算フェスティバル事業補助金
足立区珠算教育振興会</t>
    <rPh sb="0" eb="2">
      <t>アダチ</t>
    </rPh>
    <rPh sb="2" eb="4">
      <t>クミン</t>
    </rPh>
    <rPh sb="8" eb="10">
      <t>ケイサン</t>
    </rPh>
    <rPh sb="17" eb="19">
      <t>ジギョウ</t>
    </rPh>
    <rPh sb="19" eb="22">
      <t>ホジョキン</t>
    </rPh>
    <rPh sb="24" eb="27">
      <t>アダチク</t>
    </rPh>
    <rPh sb="27" eb="29">
      <t>シュザン</t>
    </rPh>
    <rPh sb="29" eb="31">
      <t>キョウイク</t>
    </rPh>
    <rPh sb="31" eb="34">
      <t>シンコウカイ</t>
    </rPh>
    <phoneticPr fontId="1"/>
  </si>
  <si>
    <t xml:space="preserve">【補助交付目的・内容】
●交付目的：民間土地所有者の承認に基づき、無償で子どもの遊び場として開設された遊び場に対して助成を行い、地域の青少年の健全育成に寄与することを目的とする。
●補助内容：設備費、整備費など管理運営費を補助する。
</t>
    <rPh sb="1" eb="3">
      <t>ホジョ</t>
    </rPh>
    <rPh sb="3" eb="5">
      <t>コウフ</t>
    </rPh>
    <rPh sb="5" eb="7">
      <t>モクテキ</t>
    </rPh>
    <rPh sb="8" eb="10">
      <t>ナイヨウ</t>
    </rPh>
    <rPh sb="13" eb="15">
      <t>コウフ</t>
    </rPh>
    <rPh sb="15" eb="17">
      <t>モクテキ</t>
    </rPh>
    <rPh sb="18" eb="20">
      <t>ミンカン</t>
    </rPh>
    <rPh sb="20" eb="22">
      <t>トチ</t>
    </rPh>
    <rPh sb="22" eb="25">
      <t>ショユウシャ</t>
    </rPh>
    <rPh sb="26" eb="28">
      <t>ショウニン</t>
    </rPh>
    <rPh sb="29" eb="30">
      <t>モト</t>
    </rPh>
    <rPh sb="33" eb="35">
      <t>ムショウ</t>
    </rPh>
    <rPh sb="36" eb="37">
      <t>コ</t>
    </rPh>
    <rPh sb="40" eb="41">
      <t>アソ</t>
    </rPh>
    <rPh sb="42" eb="43">
      <t>バ</t>
    </rPh>
    <rPh sb="46" eb="48">
      <t>カイセツ</t>
    </rPh>
    <rPh sb="51" eb="52">
      <t>アソ</t>
    </rPh>
    <rPh sb="53" eb="54">
      <t>バ</t>
    </rPh>
    <rPh sb="55" eb="56">
      <t>タイ</t>
    </rPh>
    <rPh sb="58" eb="60">
      <t>ジョセイ</t>
    </rPh>
    <rPh sb="61" eb="62">
      <t>オコナ</t>
    </rPh>
    <rPh sb="64" eb="66">
      <t>チイキ</t>
    </rPh>
    <rPh sb="67" eb="70">
      <t>セイショウネン</t>
    </rPh>
    <rPh sb="71" eb="73">
      <t>ケンゼン</t>
    </rPh>
    <rPh sb="73" eb="75">
      <t>イクセイ</t>
    </rPh>
    <rPh sb="76" eb="78">
      <t>キヨ</t>
    </rPh>
    <rPh sb="83" eb="85">
      <t>モクテキ</t>
    </rPh>
    <rPh sb="91" eb="93">
      <t>ホジョ</t>
    </rPh>
    <rPh sb="93" eb="95">
      <t>ナイヨウ</t>
    </rPh>
    <rPh sb="96" eb="99">
      <t>セツビヒ</t>
    </rPh>
    <rPh sb="100" eb="103">
      <t>セイビヒ</t>
    </rPh>
    <rPh sb="105" eb="107">
      <t>カンリ</t>
    </rPh>
    <rPh sb="107" eb="109">
      <t>ウンエイ</t>
    </rPh>
    <rPh sb="109" eb="110">
      <t>ヒ</t>
    </rPh>
    <rPh sb="111" eb="113">
      <t>ホジョ</t>
    </rPh>
    <phoneticPr fontId="1"/>
  </si>
  <si>
    <t>【補助交付目的・内容】
●交付目的：足立区少年団体連合協議会に対して助成を行い、当該団体のほか、各地区少年団体の円滑な事務事業運営と活性化を図り、青少年の健全育成に寄与することを目的とする。
●補助内容：補助金の対象事業は、少年団体の活動強化に関するもの、団体指導者の養成並びに研修に関するもの、少年団体が実施する事業が対象となる。
地区少年団体支援、子ども会育成者セミナー、広報など</t>
    <rPh sb="1" eb="3">
      <t>ホジョ</t>
    </rPh>
    <rPh sb="3" eb="5">
      <t>コウフ</t>
    </rPh>
    <rPh sb="5" eb="7">
      <t>モクテキ</t>
    </rPh>
    <rPh sb="8" eb="10">
      <t>ナイヨウ</t>
    </rPh>
    <rPh sb="13" eb="15">
      <t>コウフ</t>
    </rPh>
    <rPh sb="15" eb="17">
      <t>モクテキ</t>
    </rPh>
    <rPh sb="73" eb="74">
      <t>アオ</t>
    </rPh>
    <rPh sb="97" eb="99">
      <t>ホジョ</t>
    </rPh>
    <rPh sb="99" eb="101">
      <t>ナイヨウ</t>
    </rPh>
    <phoneticPr fontId="1"/>
  </si>
  <si>
    <t>【補助交付目的・内容】
●交付目的：珠算などの計算を通して児童生徒の集中力や基礎学力の向上に寄与する。また、親子をはじめ、各世代の参加により、珠算文化の継承と学習の裾野を広げ、区民のふれ合い、絆を深めることを目的とする。
●補助内容：補助金交付対象となる事業は、足立区民ふれあい計算フェスティバル実施事業として足立区珠算教育振興会が行う大会であること。交付額は、75万円を上限とする。</t>
    <rPh sb="1" eb="3">
      <t>ホジョ</t>
    </rPh>
    <rPh sb="3" eb="5">
      <t>コウフ</t>
    </rPh>
    <rPh sb="5" eb="7">
      <t>モクテキ</t>
    </rPh>
    <rPh sb="8" eb="10">
      <t>ナイヨウ</t>
    </rPh>
    <rPh sb="13" eb="15">
      <t>コウフ</t>
    </rPh>
    <rPh sb="15" eb="17">
      <t>モクテキ</t>
    </rPh>
    <rPh sb="112" eb="114">
      <t>ホジョ</t>
    </rPh>
    <rPh sb="114" eb="116">
      <t>ナイヨウ</t>
    </rPh>
    <phoneticPr fontId="1"/>
  </si>
  <si>
    <t>【補助交付目的・内容】
●交付目的：足立区内4地区の母の会に対して助成を行い、地域における非行防止及び社会環境の浄化を図り、青少年の健全育成に寄与することを目的としている。
●補助内容：青少年対策に関する事業に交付する。平成27年度より交付額は6万円とする。足立区内の4箇所の警察署が事務局を行っている。</t>
    <rPh sb="1" eb="3">
      <t>ホジョ</t>
    </rPh>
    <rPh sb="3" eb="5">
      <t>コウフ</t>
    </rPh>
    <rPh sb="5" eb="7">
      <t>モクテキ</t>
    </rPh>
    <rPh sb="8" eb="10">
      <t>ナイヨウ</t>
    </rPh>
    <rPh sb="13" eb="15">
      <t>コウフ</t>
    </rPh>
    <rPh sb="15" eb="17">
      <t>モクテキ</t>
    </rPh>
    <rPh sb="88" eb="90">
      <t>ホジョ</t>
    </rPh>
    <rPh sb="90" eb="92">
      <t>ナイヨウ</t>
    </rPh>
    <phoneticPr fontId="1"/>
  </si>
  <si>
    <t>【補助交付目的・内容】
●交付目的：足立区立小学校ＰＴＡ連合会及び中学校ＰＴＡ連合会に対して助成を行い、児童生徒の健全育成に寄与することを目的としてる。
●補助内容：補助金の対象事業は、連合会の運営管理費、連合会の行う各種研修事業等に交付する。</t>
    <rPh sb="1" eb="3">
      <t>ホジョ</t>
    </rPh>
    <rPh sb="3" eb="5">
      <t>コウフ</t>
    </rPh>
    <rPh sb="5" eb="7">
      <t>モクテキ</t>
    </rPh>
    <rPh sb="8" eb="10">
      <t>ナイヨウ</t>
    </rPh>
    <rPh sb="13" eb="15">
      <t>コウフ</t>
    </rPh>
    <rPh sb="15" eb="17">
      <t>モクテキ</t>
    </rPh>
    <rPh sb="78" eb="80">
      <t>ホジョ</t>
    </rPh>
    <rPh sb="80" eb="82">
      <t>ナイヨウ</t>
    </rPh>
    <phoneticPr fontId="1"/>
  </si>
  <si>
    <t>【根拠規定】
足立区立小・中学校ＰＴＡ連携事業活動に対する補助金要綱</t>
    <rPh sb="1" eb="3">
      <t>コンキョ</t>
    </rPh>
    <rPh sb="3" eb="5">
      <t>キテイ</t>
    </rPh>
    <rPh sb="7" eb="10">
      <t>アダチク</t>
    </rPh>
    <rPh sb="10" eb="11">
      <t>リツ</t>
    </rPh>
    <rPh sb="11" eb="12">
      <t>ショウ</t>
    </rPh>
    <rPh sb="13" eb="16">
      <t>チュウガッコウ</t>
    </rPh>
    <rPh sb="19" eb="21">
      <t>レンケイ</t>
    </rPh>
    <rPh sb="21" eb="23">
      <t>ジギョウ</t>
    </rPh>
    <rPh sb="23" eb="25">
      <t>カツドウ</t>
    </rPh>
    <rPh sb="26" eb="27">
      <t>タイ</t>
    </rPh>
    <rPh sb="29" eb="32">
      <t>ホジョキン</t>
    </rPh>
    <rPh sb="32" eb="34">
      <t>ヨウコウ</t>
    </rPh>
    <phoneticPr fontId="1"/>
  </si>
  <si>
    <t>【補助交付目的・内容】
●交付目的：上記のような青少年健全育成に係る活動を促進するために、区内青少年対策地区委員会に対して助成を行い、青少年の健全育成に寄与することを目的としている。
●補助内容：地区活動推進一般事業と地区活動推進体育振興事業、その他区長が特に必要と認める事業が対象。詳細は、別紙要綱及び別表事業計画書を参照。</t>
    <rPh sb="1" eb="3">
      <t>ホジョ</t>
    </rPh>
    <rPh sb="3" eb="5">
      <t>コウフ</t>
    </rPh>
    <rPh sb="5" eb="7">
      <t>モクテキ</t>
    </rPh>
    <rPh sb="8" eb="10">
      <t>ナイヨウ</t>
    </rPh>
    <rPh sb="13" eb="15">
      <t>コウフ</t>
    </rPh>
    <rPh sb="15" eb="17">
      <t>モクテキ</t>
    </rPh>
    <rPh sb="18" eb="20">
      <t>ジョウキ</t>
    </rPh>
    <rPh sb="24" eb="27">
      <t>セイショウネン</t>
    </rPh>
    <rPh sb="27" eb="29">
      <t>ケンゼン</t>
    </rPh>
    <rPh sb="29" eb="31">
      <t>イクセイ</t>
    </rPh>
    <rPh sb="32" eb="33">
      <t>カカ</t>
    </rPh>
    <rPh sb="34" eb="36">
      <t>カツドウ</t>
    </rPh>
    <rPh sb="37" eb="39">
      <t>ソクシン</t>
    </rPh>
    <rPh sb="93" eb="95">
      <t>ホジョ</t>
    </rPh>
    <rPh sb="95" eb="97">
      <t>ナイヨウ</t>
    </rPh>
    <rPh sb="98" eb="100">
      <t>チク</t>
    </rPh>
    <rPh sb="100" eb="102">
      <t>カツドウ</t>
    </rPh>
    <rPh sb="102" eb="104">
      <t>スイシン</t>
    </rPh>
    <rPh sb="104" eb="106">
      <t>イッパン</t>
    </rPh>
    <rPh sb="106" eb="108">
      <t>ジギョウ</t>
    </rPh>
    <rPh sb="109" eb="111">
      <t>チク</t>
    </rPh>
    <rPh sb="111" eb="113">
      <t>カツドウ</t>
    </rPh>
    <rPh sb="113" eb="115">
      <t>スイシン</t>
    </rPh>
    <rPh sb="115" eb="117">
      <t>タイイク</t>
    </rPh>
    <rPh sb="117" eb="119">
      <t>シンコウ</t>
    </rPh>
    <rPh sb="119" eb="121">
      <t>ジギョウ</t>
    </rPh>
    <rPh sb="124" eb="125">
      <t>タ</t>
    </rPh>
    <rPh sb="125" eb="127">
      <t>クチョウ</t>
    </rPh>
    <rPh sb="128" eb="129">
      <t>トク</t>
    </rPh>
    <rPh sb="130" eb="132">
      <t>ヒツヨウ</t>
    </rPh>
    <rPh sb="133" eb="134">
      <t>ミト</t>
    </rPh>
    <rPh sb="139" eb="141">
      <t>タイショウ</t>
    </rPh>
    <rPh sb="142" eb="144">
      <t>ショウサイ</t>
    </rPh>
    <rPh sb="146" eb="148">
      <t>ベッシ</t>
    </rPh>
    <rPh sb="148" eb="150">
      <t>ヨウコウ</t>
    </rPh>
    <rPh sb="150" eb="151">
      <t>オヨ</t>
    </rPh>
    <rPh sb="152" eb="154">
      <t>ベッピョウ</t>
    </rPh>
    <rPh sb="154" eb="156">
      <t>ジギョウ</t>
    </rPh>
    <rPh sb="156" eb="159">
      <t>ケイカクショ</t>
    </rPh>
    <rPh sb="160" eb="162">
      <t>サンショウ</t>
    </rPh>
    <phoneticPr fontId="1"/>
  </si>
  <si>
    <t>【補助交付目的・内容】
●交付目的：足立区立小学校ＰＴＡ連合会及び中学校ＰＴＡ連合会の連携事業に対して助成を行い、児童生徒の健全育成に寄与することを目的としている。
●補助内容：中学校区を一単位とした35ブロックのうち事業実施を行うブロックに対して補助金を交付する。補助金の上限金額は、6万円とする。地域パトロール経費、講演会、広報費、協議会・連絡会等の開催に要する経費に補助する。</t>
    <rPh sb="1" eb="3">
      <t>ホジョ</t>
    </rPh>
    <rPh sb="3" eb="5">
      <t>コウフ</t>
    </rPh>
    <rPh sb="5" eb="7">
      <t>モクテキ</t>
    </rPh>
    <rPh sb="8" eb="10">
      <t>ナイヨウ</t>
    </rPh>
    <rPh sb="13" eb="15">
      <t>コウフ</t>
    </rPh>
    <rPh sb="15" eb="17">
      <t>モクテキ</t>
    </rPh>
    <rPh sb="84" eb="86">
      <t>ホジョ</t>
    </rPh>
    <rPh sb="86" eb="88">
      <t>ナイヨウ</t>
    </rPh>
    <phoneticPr fontId="1"/>
  </si>
  <si>
    <t>Ｈ３０予算額</t>
    <rPh sb="3" eb="6">
      <t>ヨサンガク</t>
    </rPh>
    <phoneticPr fontId="1"/>
  </si>
  <si>
    <t>Ｈ３０予算額</t>
    <rPh sb="3" eb="6">
      <t>ヨサンガク</t>
    </rPh>
    <phoneticPr fontId="7"/>
  </si>
  <si>
    <t>H30予算</t>
    <rPh sb="3" eb="5">
      <t>ヨサン</t>
    </rPh>
    <phoneticPr fontId="1"/>
  </si>
  <si>
    <t>H29決算</t>
    <rPh sb="3" eb="5">
      <t>ケッサン</t>
    </rPh>
    <phoneticPr fontId="1"/>
  </si>
  <si>
    <t>R1予算</t>
    <rPh sb="2" eb="4">
      <t>ヨサン</t>
    </rPh>
    <phoneticPr fontId="1"/>
  </si>
  <si>
    <t>H30決算</t>
    <rPh sb="3" eb="5">
      <t>ケッサン</t>
    </rPh>
    <phoneticPr fontId="1"/>
  </si>
  <si>
    <t>21,742千円</t>
    <rPh sb="6" eb="7">
      <t>セン</t>
    </rPh>
    <rPh sb="7" eb="8">
      <t>エン</t>
    </rPh>
    <phoneticPr fontId="1"/>
  </si>
  <si>
    <t>22,167千円</t>
    <rPh sb="6" eb="8">
      <t>センエン</t>
    </rPh>
    <phoneticPr fontId="1"/>
  </si>
  <si>
    <t>708千円</t>
    <rPh sb="3" eb="4">
      <t>セン</t>
    </rPh>
    <rPh sb="4" eb="5">
      <t>エン</t>
    </rPh>
    <phoneticPr fontId="1"/>
  </si>
  <si>
    <t>691千円</t>
    <rPh sb="3" eb="4">
      <t>セン</t>
    </rPh>
    <rPh sb="4" eb="5">
      <t>エン</t>
    </rPh>
    <phoneticPr fontId="1"/>
  </si>
  <si>
    <t>8,691千円</t>
    <rPh sb="5" eb="6">
      <t>セン</t>
    </rPh>
    <rPh sb="6" eb="7">
      <t>エン</t>
    </rPh>
    <phoneticPr fontId="1"/>
  </si>
  <si>
    <t>567千円</t>
    <rPh sb="3" eb="4">
      <t>セン</t>
    </rPh>
    <rPh sb="4" eb="5">
      <t>エン</t>
    </rPh>
    <phoneticPr fontId="1"/>
  </si>
  <si>
    <t>Ｈ３０決算額</t>
    <rPh sb="3" eb="5">
      <t>ケッサン</t>
    </rPh>
    <rPh sb="5" eb="6">
      <t>ガク</t>
    </rPh>
    <phoneticPr fontId="7"/>
  </si>
  <si>
    <t>Ｒ１予算額</t>
    <rPh sb="2" eb="5">
      <t>ヨサンガク</t>
    </rPh>
    <phoneticPr fontId="1"/>
  </si>
  <si>
    <t>６９１千円</t>
    <rPh sb="3" eb="5">
      <t>センエン</t>
    </rPh>
    <phoneticPr fontId="1"/>
  </si>
  <si>
    <t>１　平成３０年度決算内容</t>
    <rPh sb="1" eb="3">
      <t>ヘイセイ</t>
    </rPh>
    <rPh sb="6" eb="7">
      <t>ネン</t>
    </rPh>
    <rPh sb="7" eb="8">
      <t>ド</t>
    </rPh>
    <rPh sb="8" eb="10">
      <t>ケッサン</t>
    </rPh>
    <rPh sb="10" eb="12">
      <t>ナイヨウ</t>
    </rPh>
    <phoneticPr fontId="1"/>
  </si>
  <si>
    <t>Ｈ３０決算額</t>
    <rPh sb="3" eb="5">
      <t>ケッサン</t>
    </rPh>
    <rPh sb="5" eb="6">
      <t>ガク</t>
    </rPh>
    <phoneticPr fontId="1"/>
  </si>
  <si>
    <t>Ｒ１予算額</t>
    <rPh sb="2" eb="5">
      <t>ヨサンガク</t>
    </rPh>
    <phoneticPr fontId="7"/>
  </si>
  <si>
    <t xml:space="preserve">【根拠規定】
母の会活動事業補助金交付要綱
</t>
    <rPh sb="1" eb="3">
      <t>コンキョ</t>
    </rPh>
    <rPh sb="3" eb="5">
      <t>キテイ</t>
    </rPh>
    <rPh sb="7" eb="8">
      <t>ハハ</t>
    </rPh>
    <rPh sb="9" eb="10">
      <t>カイ</t>
    </rPh>
    <rPh sb="10" eb="12">
      <t>カツドウ</t>
    </rPh>
    <rPh sb="12" eb="14">
      <t>ジギョウ</t>
    </rPh>
    <rPh sb="14" eb="17">
      <t>ホジョキン</t>
    </rPh>
    <rPh sb="17" eb="19">
      <t>コウフ</t>
    </rPh>
    <rPh sb="19" eb="21">
      <t>ヨウコウ</t>
    </rPh>
    <phoneticPr fontId="1"/>
  </si>
  <si>
    <t>20,535千円</t>
    <rPh sb="6" eb="8">
      <t>センエン</t>
    </rPh>
    <phoneticPr fontId="1"/>
  </si>
  <si>
    <t>22,237千円</t>
    <rPh sb="6" eb="8">
      <t>センエン</t>
    </rPh>
    <phoneticPr fontId="1"/>
  </si>
  <si>
    <r>
      <rPr>
        <sz val="13"/>
        <color theme="1"/>
        <rFont val="ＭＳ 明朝"/>
        <family val="1"/>
        <charset val="128"/>
      </rPr>
      <t>【活動内容】</t>
    </r>
    <r>
      <rPr>
        <sz val="12"/>
        <color theme="1"/>
        <rFont val="ＭＳ 明朝"/>
        <family val="1"/>
        <charset val="128"/>
      </rPr>
      <t xml:space="preserve">
</t>
    </r>
    <r>
      <rPr>
        <sz val="13"/>
        <color theme="1"/>
        <rFont val="ＭＳ 明朝"/>
        <family val="1"/>
        <charset val="128"/>
      </rPr>
      <t>足立区内には25の地区委員会が組織されており、青少年の健全育成の促進のため、地域の実情に即した活動を行っている。活動内容は、主に①環境浄化の側面と②健全育成の側面に分けられ、①では地域での清掃活動、②では青少年健全育成講演会などがある。
※1地区の活動内容（例）を別紙にて掲載</t>
    </r>
    <rPh sb="1" eb="3">
      <t>カツドウ</t>
    </rPh>
    <rPh sb="3" eb="5">
      <t>ナイヨウ</t>
    </rPh>
    <rPh sb="7" eb="10">
      <t>アダチク</t>
    </rPh>
    <rPh sb="10" eb="11">
      <t>ナイ</t>
    </rPh>
    <rPh sb="16" eb="18">
      <t>チク</t>
    </rPh>
    <rPh sb="18" eb="21">
      <t>イインカイ</t>
    </rPh>
    <rPh sb="22" eb="24">
      <t>ソシキ</t>
    </rPh>
    <rPh sb="30" eb="33">
      <t>セイショウネン</t>
    </rPh>
    <rPh sb="34" eb="36">
      <t>ケンゼン</t>
    </rPh>
    <rPh sb="36" eb="38">
      <t>イクセイ</t>
    </rPh>
    <rPh sb="39" eb="41">
      <t>ソクシン</t>
    </rPh>
    <rPh sb="45" eb="47">
      <t>チイキ</t>
    </rPh>
    <rPh sb="48" eb="50">
      <t>ジツジョウ</t>
    </rPh>
    <rPh sb="51" eb="52">
      <t>ソク</t>
    </rPh>
    <rPh sb="54" eb="56">
      <t>カツドウ</t>
    </rPh>
    <rPh sb="57" eb="58">
      <t>オコナ</t>
    </rPh>
    <rPh sb="63" eb="65">
      <t>カツドウ</t>
    </rPh>
    <rPh sb="65" eb="67">
      <t>ナイヨウ</t>
    </rPh>
    <rPh sb="69" eb="70">
      <t>オモ</t>
    </rPh>
    <rPh sb="72" eb="74">
      <t>カンキョウ</t>
    </rPh>
    <rPh sb="74" eb="76">
      <t>ジョウカ</t>
    </rPh>
    <rPh sb="77" eb="79">
      <t>ソクメン</t>
    </rPh>
    <rPh sb="81" eb="83">
      <t>ケンゼン</t>
    </rPh>
    <rPh sb="83" eb="85">
      <t>イクセイ</t>
    </rPh>
    <rPh sb="86" eb="88">
      <t>ソクメン</t>
    </rPh>
    <rPh sb="89" eb="90">
      <t>ワ</t>
    </rPh>
    <rPh sb="97" eb="99">
      <t>チイキ</t>
    </rPh>
    <rPh sb="101" eb="103">
      <t>セイソウ</t>
    </rPh>
    <rPh sb="103" eb="105">
      <t>カツドウ</t>
    </rPh>
    <rPh sb="109" eb="112">
      <t>セイショウネン</t>
    </rPh>
    <rPh sb="112" eb="114">
      <t>ケンゼン</t>
    </rPh>
    <rPh sb="114" eb="116">
      <t>イクセイ</t>
    </rPh>
    <rPh sb="116" eb="119">
      <t>コウエンカイ</t>
    </rPh>
    <rPh sb="128" eb="130">
      <t>チク</t>
    </rPh>
    <rPh sb="131" eb="133">
      <t>カツドウ</t>
    </rPh>
    <rPh sb="133" eb="135">
      <t>ナイヨウ</t>
    </rPh>
    <rPh sb="136" eb="137">
      <t>レイ</t>
    </rPh>
    <rPh sb="139" eb="141">
      <t>ベッシ</t>
    </rPh>
    <rPh sb="143" eb="145">
      <t>ケイサイ</t>
    </rPh>
    <phoneticPr fontId="1"/>
  </si>
  <si>
    <t>2,385千円</t>
    <rPh sb="5" eb="6">
      <t>セン</t>
    </rPh>
    <rPh sb="6" eb="7">
      <t>エン</t>
    </rPh>
    <phoneticPr fontId="1"/>
  </si>
  <si>
    <t>【根拠規定】
足立区民間遊び場設置事業補助金交付要綱
足立区民間遊び場フェンス設置補助金交付要綱</t>
    <rPh sb="1" eb="3">
      <t>コンキョ</t>
    </rPh>
    <rPh sb="3" eb="5">
      <t>キテイ</t>
    </rPh>
    <rPh sb="7" eb="10">
      <t>アダチク</t>
    </rPh>
    <rPh sb="10" eb="12">
      <t>ミンカン</t>
    </rPh>
    <rPh sb="12" eb="13">
      <t>アソ</t>
    </rPh>
    <rPh sb="14" eb="15">
      <t>バ</t>
    </rPh>
    <rPh sb="15" eb="17">
      <t>セッチ</t>
    </rPh>
    <rPh sb="17" eb="19">
      <t>ジギョウ</t>
    </rPh>
    <rPh sb="19" eb="22">
      <t>ホジョキン</t>
    </rPh>
    <rPh sb="22" eb="24">
      <t>コウフ</t>
    </rPh>
    <rPh sb="24" eb="26">
      <t>ヨウコウ</t>
    </rPh>
    <phoneticPr fontId="1"/>
  </si>
  <si>
    <t>２２，１６７千円</t>
    <rPh sb="6" eb="8">
      <t>センエン</t>
    </rPh>
    <phoneticPr fontId="1"/>
  </si>
  <si>
    <t>２２，２３７千円</t>
    <rPh sb="6" eb="8">
      <t>センエン</t>
    </rPh>
    <phoneticPr fontId="1"/>
  </si>
  <si>
    <t>２０，５３５千円</t>
    <rPh sb="6" eb="8">
      <t>センエン</t>
    </rPh>
    <phoneticPr fontId="1"/>
  </si>
  <si>
    <t>こども運動会</t>
    <rPh sb="3" eb="6">
      <t>ウンドウカイ</t>
    </rPh>
    <phoneticPr fontId="1"/>
  </si>
  <si>
    <t>青少年健全育成講演会</t>
    <rPh sb="0" eb="3">
      <t>セイショウネン</t>
    </rPh>
    <rPh sb="3" eb="5">
      <t>ケンゼン</t>
    </rPh>
    <rPh sb="5" eb="7">
      <t>イクセイ</t>
    </rPh>
    <rPh sb="7" eb="10">
      <t>コウエンカイ</t>
    </rPh>
    <phoneticPr fontId="1"/>
  </si>
  <si>
    <t>地域清掃活動</t>
    <rPh sb="0" eb="2">
      <t>チイキ</t>
    </rPh>
    <rPh sb="2" eb="4">
      <t>セイソウ</t>
    </rPh>
    <rPh sb="4" eb="6">
      <t>カツドウ</t>
    </rPh>
    <phoneticPr fontId="1"/>
  </si>
  <si>
    <t>バス研修</t>
    <rPh sb="2" eb="4">
      <t>ケンシュウ</t>
    </rPh>
    <phoneticPr fontId="1"/>
  </si>
  <si>
    <t>バスハイク</t>
    <phoneticPr fontId="1"/>
  </si>
  <si>
    <t>善行青少年顕彰会</t>
    <rPh sb="0" eb="2">
      <t>ゼンコウ</t>
    </rPh>
    <rPh sb="2" eb="5">
      <t>セイショウネン</t>
    </rPh>
    <rPh sb="5" eb="8">
      <t>ケンショウカイ</t>
    </rPh>
    <phoneticPr fontId="1"/>
  </si>
  <si>
    <t>地区大運動会</t>
    <rPh sb="0" eb="2">
      <t>チク</t>
    </rPh>
    <rPh sb="2" eb="6">
      <t>ダイウンドウカイ</t>
    </rPh>
    <phoneticPr fontId="1"/>
  </si>
  <si>
    <t>善行青少年顕彰会</t>
    <phoneticPr fontId="1"/>
  </si>
  <si>
    <t>子ども広場管理委員会（区内４ヶ所）</t>
    <rPh sb="0" eb="1">
      <t>コ</t>
    </rPh>
    <rPh sb="3" eb="5">
      <t>ヒロバ</t>
    </rPh>
    <rPh sb="5" eb="7">
      <t>カンリ</t>
    </rPh>
    <rPh sb="7" eb="10">
      <t>イインカイ</t>
    </rPh>
    <rPh sb="11" eb="13">
      <t>クナイ</t>
    </rPh>
    <rPh sb="15" eb="16">
      <t>ショ</t>
    </rPh>
    <phoneticPr fontId="9"/>
  </si>
  <si>
    <t>２，３８５千円</t>
    <rPh sb="5" eb="7">
      <t>センエン</t>
    </rPh>
    <phoneticPr fontId="1"/>
  </si>
  <si>
    <t>8,601千円</t>
    <rPh sb="5" eb="6">
      <t>セン</t>
    </rPh>
    <rPh sb="6" eb="7">
      <t>エン</t>
    </rPh>
    <phoneticPr fontId="1"/>
  </si>
  <si>
    <t>8,679千円</t>
    <rPh sb="5" eb="6">
      <t>セン</t>
    </rPh>
    <rPh sb="6" eb="7">
      <t>エン</t>
    </rPh>
    <phoneticPr fontId="1"/>
  </si>
  <si>
    <t>507千円</t>
    <rPh sb="3" eb="5">
      <t>センエン</t>
    </rPh>
    <phoneticPr fontId="1"/>
  </si>
  <si>
    <t>NO.３</t>
    <phoneticPr fontId="1"/>
  </si>
  <si>
    <t>NO.４</t>
    <phoneticPr fontId="1"/>
  </si>
  <si>
    <t>記念行事積立金等</t>
    <rPh sb="0" eb="2">
      <t>キネン</t>
    </rPh>
    <rPh sb="2" eb="4">
      <t>ギョウジ</t>
    </rPh>
    <rPh sb="4" eb="6">
      <t>ツミタテ</t>
    </rPh>
    <rPh sb="6" eb="7">
      <t>キン</t>
    </rPh>
    <rPh sb="7" eb="8">
      <t>トウ</t>
    </rPh>
    <phoneticPr fontId="1"/>
  </si>
  <si>
    <t>５０７千円</t>
    <rPh sb="3" eb="5">
      <t>センエン</t>
    </rPh>
    <phoneticPr fontId="1"/>
  </si>
  <si>
    <t>足立区民間遊び場設置事業補助金
子どもの広場管理委員会(区内4ヶ所)</t>
    <rPh sb="0" eb="3">
      <t>アダチク</t>
    </rPh>
    <rPh sb="3" eb="5">
      <t>ミンカン</t>
    </rPh>
    <rPh sb="5" eb="6">
      <t>アソ</t>
    </rPh>
    <rPh sb="7" eb="8">
      <t>バ</t>
    </rPh>
    <rPh sb="8" eb="10">
      <t>セッチ</t>
    </rPh>
    <rPh sb="10" eb="12">
      <t>ジギョウ</t>
    </rPh>
    <rPh sb="12" eb="15">
      <t>ホジョキン</t>
    </rPh>
    <rPh sb="17" eb="18">
      <t>コ</t>
    </rPh>
    <rPh sb="21" eb="23">
      <t>ヒロバ</t>
    </rPh>
    <rPh sb="23" eb="25">
      <t>カンリ</t>
    </rPh>
    <rPh sb="25" eb="28">
      <t>イインカイ</t>
    </rPh>
    <rPh sb="29" eb="31">
      <t>クナイ</t>
    </rPh>
    <rPh sb="33" eb="34">
      <t>ショ</t>
    </rPh>
    <phoneticPr fontId="1"/>
  </si>
  <si>
    <t>足立区少年団体事業補助金
足立区少年団体連合協議会(区内31団体)</t>
    <rPh sb="0" eb="3">
      <t>アダチク</t>
    </rPh>
    <rPh sb="3" eb="5">
      <t>ショウネン</t>
    </rPh>
    <rPh sb="5" eb="7">
      <t>ダンタイ</t>
    </rPh>
    <rPh sb="7" eb="9">
      <t>ジギョウ</t>
    </rPh>
    <rPh sb="9" eb="12">
      <t>ホジョキン</t>
    </rPh>
    <rPh sb="14" eb="17">
      <t>アダチク</t>
    </rPh>
    <rPh sb="17" eb="19">
      <t>ショウネン</t>
    </rPh>
    <rPh sb="19" eb="21">
      <t>ダンタイ</t>
    </rPh>
    <rPh sb="21" eb="23">
      <t>レンゴウ</t>
    </rPh>
    <rPh sb="23" eb="26">
      <t>キョウギカイ</t>
    </rPh>
    <rPh sb="27" eb="29">
      <t>クナイ</t>
    </rPh>
    <rPh sb="31" eb="33">
      <t>ダンタイ</t>
    </rPh>
    <phoneticPr fontId="1"/>
  </si>
  <si>
    <t>R2予算</t>
    <rPh sb="2" eb="4">
      <t>ヨサン</t>
    </rPh>
    <phoneticPr fontId="1"/>
  </si>
  <si>
    <t>R2予算</t>
    <rPh sb="2" eb="4">
      <t>ヨサン</t>
    </rPh>
    <phoneticPr fontId="1"/>
  </si>
  <si>
    <t>Ｒ１決算額</t>
    <rPh sb="2" eb="4">
      <t>ケッサン</t>
    </rPh>
    <rPh sb="4" eb="5">
      <t>ガク</t>
    </rPh>
    <phoneticPr fontId="1"/>
  </si>
  <si>
    <t>Ｒ２予算額</t>
    <rPh sb="2" eb="5">
      <t>ヨサンガク</t>
    </rPh>
    <phoneticPr fontId="1"/>
  </si>
  <si>
    <t>１　平成３０年度決算内容（１地区（例））</t>
    <rPh sb="1" eb="3">
      <t>ヘイセイ</t>
    </rPh>
    <rPh sb="6" eb="7">
      <t>ネン</t>
    </rPh>
    <rPh sb="7" eb="8">
      <t>ド</t>
    </rPh>
    <rPh sb="8" eb="9">
      <t>ケツ</t>
    </rPh>
    <rPh sb="9" eb="10">
      <t>ザン</t>
    </rPh>
    <rPh sb="10" eb="12">
      <t>ナイヨウ</t>
    </rPh>
    <rPh sb="14" eb="16">
      <t>チク</t>
    </rPh>
    <rPh sb="17" eb="18">
      <t>レイ</t>
    </rPh>
    <phoneticPr fontId="1"/>
  </si>
  <si>
    <t>２　令和元年度決算内容（１地区（例））</t>
    <rPh sb="2" eb="4">
      <t>レイワ</t>
    </rPh>
    <rPh sb="4" eb="5">
      <t>モト</t>
    </rPh>
    <rPh sb="5" eb="6">
      <t>ネン</t>
    </rPh>
    <rPh sb="6" eb="7">
      <t>ド</t>
    </rPh>
    <rPh sb="7" eb="8">
      <t>ケツ</t>
    </rPh>
    <rPh sb="8" eb="9">
      <t>ザン</t>
    </rPh>
    <rPh sb="9" eb="11">
      <t>ナイヨウ</t>
    </rPh>
    <rPh sb="13" eb="15">
      <t>チク</t>
    </rPh>
    <rPh sb="16" eb="17">
      <t>レイ</t>
    </rPh>
    <phoneticPr fontId="1"/>
  </si>
  <si>
    <t>１　平成３０年度決算内容（１ヶ所（例））</t>
    <rPh sb="1" eb="3">
      <t>ヘイセイ</t>
    </rPh>
    <rPh sb="6" eb="7">
      <t>ネン</t>
    </rPh>
    <rPh sb="7" eb="8">
      <t>ド</t>
    </rPh>
    <rPh sb="8" eb="10">
      <t>ケッサン</t>
    </rPh>
    <rPh sb="10" eb="12">
      <t>ナイヨウ</t>
    </rPh>
    <rPh sb="15" eb="16">
      <t>ショ</t>
    </rPh>
    <rPh sb="17" eb="18">
      <t>レイ</t>
    </rPh>
    <phoneticPr fontId="1"/>
  </si>
  <si>
    <t>２　令和元年度決算内容（１ヶ所（例））</t>
    <rPh sb="2" eb="4">
      <t>レイワ</t>
    </rPh>
    <rPh sb="4" eb="6">
      <t>ガンネン</t>
    </rPh>
    <rPh sb="5" eb="6">
      <t>ネン</t>
    </rPh>
    <rPh sb="6" eb="7">
      <t>ド</t>
    </rPh>
    <rPh sb="7" eb="9">
      <t>ケッサン</t>
    </rPh>
    <rPh sb="9" eb="11">
      <t>ナイヨウ</t>
    </rPh>
    <rPh sb="14" eb="15">
      <t>ショ</t>
    </rPh>
    <rPh sb="16" eb="17">
      <t>レイ</t>
    </rPh>
    <phoneticPr fontId="1"/>
  </si>
  <si>
    <t>１　令和元年度決算内容</t>
    <rPh sb="2" eb="4">
      <t>レイワ</t>
    </rPh>
    <rPh sb="4" eb="6">
      <t>ガンネン</t>
    </rPh>
    <rPh sb="5" eb="6">
      <t>ネン</t>
    </rPh>
    <rPh sb="6" eb="7">
      <t>ド</t>
    </rPh>
    <rPh sb="7" eb="9">
      <t>ケッサン</t>
    </rPh>
    <rPh sb="9" eb="11">
      <t>ナイヨウ</t>
    </rPh>
    <phoneticPr fontId="1"/>
  </si>
  <si>
    <t>２　令和元年度決算内容</t>
    <rPh sb="2" eb="4">
      <t>レイワ</t>
    </rPh>
    <rPh sb="4" eb="6">
      <t>ガンネン</t>
    </rPh>
    <rPh sb="5" eb="6">
      <t>ネン</t>
    </rPh>
    <rPh sb="6" eb="7">
      <t>ド</t>
    </rPh>
    <rPh sb="7" eb="9">
      <t>ケッサン</t>
    </rPh>
    <rPh sb="9" eb="11">
      <t>ナイヨウ</t>
    </rPh>
    <phoneticPr fontId="1"/>
  </si>
  <si>
    <t>Ｒ２予算額</t>
    <rPh sb="2" eb="5">
      <t>ヨサンガク</t>
    </rPh>
    <phoneticPr fontId="7"/>
  </si>
  <si>
    <t>Ｒ１決算額</t>
    <rPh sb="2" eb="4">
      <t>ケッサン</t>
    </rPh>
    <rPh sb="4" eb="5">
      <t>ガク</t>
    </rPh>
    <phoneticPr fontId="7"/>
  </si>
  <si>
    <t>１　平成３０年度決算内容（１地区（例））</t>
    <rPh sb="1" eb="3">
      <t>ヘイセイ</t>
    </rPh>
    <rPh sb="6" eb="7">
      <t>ネン</t>
    </rPh>
    <rPh sb="7" eb="8">
      <t>ド</t>
    </rPh>
    <rPh sb="8" eb="10">
      <t>ケッサン</t>
    </rPh>
    <rPh sb="10" eb="12">
      <t>ナイヨウ</t>
    </rPh>
    <rPh sb="14" eb="16">
      <t>チク</t>
    </rPh>
    <rPh sb="17" eb="18">
      <t>レイ</t>
    </rPh>
    <phoneticPr fontId="1"/>
  </si>
  <si>
    <t>２　令和元年度決算内容（１地区（例））</t>
    <rPh sb="2" eb="4">
      <t>レイワ</t>
    </rPh>
    <rPh sb="4" eb="6">
      <t>ガンネン</t>
    </rPh>
    <rPh sb="5" eb="6">
      <t>ネン</t>
    </rPh>
    <rPh sb="6" eb="7">
      <t>ド</t>
    </rPh>
    <rPh sb="7" eb="9">
      <t>ケッサン</t>
    </rPh>
    <rPh sb="9" eb="11">
      <t>ナイヨウ</t>
    </rPh>
    <rPh sb="13" eb="15">
      <t>チク</t>
    </rPh>
    <rPh sb="16" eb="17">
      <t>レイ</t>
    </rPh>
    <phoneticPr fontId="1"/>
  </si>
  <si>
    <t>Ｈ３０予算額</t>
    <rPh sb="3" eb="5">
      <t>ヨサン</t>
    </rPh>
    <rPh sb="5" eb="6">
      <t>ガク</t>
    </rPh>
    <phoneticPr fontId="7"/>
  </si>
  <si>
    <t>１　平成３０年度決算内容（小学校）</t>
    <rPh sb="1" eb="3">
      <t>ヘイセイ</t>
    </rPh>
    <rPh sb="6" eb="7">
      <t>ネン</t>
    </rPh>
    <rPh sb="7" eb="8">
      <t>ド</t>
    </rPh>
    <rPh sb="8" eb="10">
      <t>ケッサン</t>
    </rPh>
    <rPh sb="10" eb="12">
      <t>ナイヨウ</t>
    </rPh>
    <rPh sb="13" eb="14">
      <t>ショウ</t>
    </rPh>
    <rPh sb="14" eb="16">
      <t>ガッコウ</t>
    </rPh>
    <phoneticPr fontId="1"/>
  </si>
  <si>
    <t>２　令和元年度決算内容（小学校）</t>
    <rPh sb="2" eb="4">
      <t>レイワ</t>
    </rPh>
    <rPh sb="4" eb="6">
      <t>ガンネン</t>
    </rPh>
    <rPh sb="5" eb="6">
      <t>ネン</t>
    </rPh>
    <rPh sb="6" eb="7">
      <t>ド</t>
    </rPh>
    <rPh sb="7" eb="9">
      <t>ケッサン</t>
    </rPh>
    <rPh sb="9" eb="11">
      <t>ナイヨウ</t>
    </rPh>
    <rPh sb="12" eb="13">
      <t>ショウ</t>
    </rPh>
    <rPh sb="13" eb="15">
      <t>ガッコウ</t>
    </rPh>
    <phoneticPr fontId="1"/>
  </si>
  <si>
    <t>３　平成３０年度決算内容（中学校）</t>
    <rPh sb="1" eb="3">
      <t>ヘイセイ</t>
    </rPh>
    <rPh sb="6" eb="7">
      <t>ネン</t>
    </rPh>
    <rPh sb="7" eb="8">
      <t>ド</t>
    </rPh>
    <rPh sb="8" eb="10">
      <t>ケッサン</t>
    </rPh>
    <rPh sb="10" eb="12">
      <t>ナイヨウ</t>
    </rPh>
    <rPh sb="13" eb="16">
      <t>チュウガッコウ</t>
    </rPh>
    <phoneticPr fontId="1"/>
  </si>
  <si>
    <t>４　令和元年度決算内容（中学校）</t>
    <rPh sb="2" eb="4">
      <t>レイワ</t>
    </rPh>
    <rPh sb="4" eb="6">
      <t>ガンネン</t>
    </rPh>
    <rPh sb="5" eb="6">
      <t>ネン</t>
    </rPh>
    <rPh sb="6" eb="7">
      <t>ド</t>
    </rPh>
    <rPh sb="7" eb="9">
      <t>ケッサン</t>
    </rPh>
    <rPh sb="9" eb="11">
      <t>ナイヨウ</t>
    </rPh>
    <rPh sb="12" eb="15">
      <t>チュウガッコウ</t>
    </rPh>
    <phoneticPr fontId="1"/>
  </si>
  <si>
    <t>２　令和元年度決算内容（１ブロック（例））</t>
    <rPh sb="2" eb="4">
      <t>レイワ</t>
    </rPh>
    <rPh sb="4" eb="6">
      <t>ガンネン</t>
    </rPh>
    <rPh sb="5" eb="6">
      <t>ネン</t>
    </rPh>
    <rPh sb="6" eb="7">
      <t>ド</t>
    </rPh>
    <rPh sb="7" eb="9">
      <t>ケッサン</t>
    </rPh>
    <rPh sb="9" eb="11">
      <t>ナイヨウ</t>
    </rPh>
    <rPh sb="18" eb="19">
      <t>レイ</t>
    </rPh>
    <phoneticPr fontId="1"/>
  </si>
  <si>
    <t>１　平成３０年度決算内容（１ブロック（例））</t>
    <rPh sb="1" eb="3">
      <t>ヘイセイ</t>
    </rPh>
    <rPh sb="6" eb="7">
      <t>ネン</t>
    </rPh>
    <rPh sb="7" eb="8">
      <t>ド</t>
    </rPh>
    <rPh sb="8" eb="10">
      <t>ケッサン</t>
    </rPh>
    <rPh sb="10" eb="12">
      <t>ナイヨウ</t>
    </rPh>
    <rPh sb="19" eb="20">
      <t>レイ</t>
    </rPh>
    <phoneticPr fontId="1"/>
  </si>
  <si>
    <t>R1決算</t>
  </si>
  <si>
    <t>R1決算</t>
    <rPh sb="2" eb="4">
      <t>ケッサン</t>
    </rPh>
    <phoneticPr fontId="1"/>
  </si>
  <si>
    <r>
      <t>【活動内容】
子どもの広場管理委員会は、地域の青少年の健全育成を促進するため、民間土地所有者の無償使用の承認により開設された遊び場の維持・管理を行っている。30年度においては、1か所の広場で台風の強風により、広場を囲っているフェンスが破損したため、フェンス設置事業補助(1,694千円)を行った。
なお、平成27年度～28年度は6箇所、29年度は5箇所、30年度は4箇所と減少している。
※令和</t>
    </r>
    <r>
      <rPr>
        <sz val="13"/>
        <color rgb="FFFF0000"/>
        <rFont val="ＭＳ 明朝"/>
        <family val="1"/>
        <charset val="128"/>
      </rPr>
      <t>２</t>
    </r>
    <r>
      <rPr>
        <sz val="13"/>
        <rFont val="ＭＳ 明朝"/>
        <family val="1"/>
        <charset val="128"/>
      </rPr>
      <t>年度7月1日現在＝4箇所</t>
    </r>
    <rPh sb="1" eb="3">
      <t>カツドウ</t>
    </rPh>
    <rPh sb="3" eb="5">
      <t>ナイヨウ</t>
    </rPh>
    <rPh sb="7" eb="8">
      <t>コ</t>
    </rPh>
    <rPh sb="11" eb="13">
      <t>ヒロバ</t>
    </rPh>
    <rPh sb="13" eb="15">
      <t>カンリ</t>
    </rPh>
    <rPh sb="15" eb="18">
      <t>イインカイ</t>
    </rPh>
    <rPh sb="20" eb="22">
      <t>チイキ</t>
    </rPh>
    <rPh sb="23" eb="26">
      <t>セイショウネン</t>
    </rPh>
    <rPh sb="27" eb="29">
      <t>ケンゼン</t>
    </rPh>
    <rPh sb="29" eb="31">
      <t>イクセイ</t>
    </rPh>
    <rPh sb="32" eb="34">
      <t>ソクシン</t>
    </rPh>
    <rPh sb="39" eb="41">
      <t>ミンカン</t>
    </rPh>
    <rPh sb="41" eb="43">
      <t>トチ</t>
    </rPh>
    <rPh sb="43" eb="46">
      <t>ショユウシャ</t>
    </rPh>
    <rPh sb="47" eb="49">
      <t>ムショウ</t>
    </rPh>
    <rPh sb="49" eb="51">
      <t>シヨウ</t>
    </rPh>
    <rPh sb="52" eb="54">
      <t>ショウニン</t>
    </rPh>
    <rPh sb="57" eb="59">
      <t>カイセツ</t>
    </rPh>
    <rPh sb="62" eb="63">
      <t>アソ</t>
    </rPh>
    <rPh sb="64" eb="65">
      <t>バ</t>
    </rPh>
    <rPh sb="66" eb="68">
      <t>イジ</t>
    </rPh>
    <rPh sb="69" eb="71">
      <t>カンリ</t>
    </rPh>
    <rPh sb="72" eb="73">
      <t>オコナ</t>
    </rPh>
    <rPh sb="80" eb="82">
      <t>ネンド</t>
    </rPh>
    <rPh sb="90" eb="91">
      <t>ショ</t>
    </rPh>
    <rPh sb="92" eb="94">
      <t>ヒロバ</t>
    </rPh>
    <rPh sb="95" eb="97">
      <t>タイフウ</t>
    </rPh>
    <rPh sb="98" eb="100">
      <t>キョウフウ</t>
    </rPh>
    <rPh sb="104" eb="106">
      <t>ヒロバ</t>
    </rPh>
    <rPh sb="107" eb="108">
      <t>カコ</t>
    </rPh>
    <rPh sb="117" eb="119">
      <t>ハソン</t>
    </rPh>
    <rPh sb="128" eb="130">
      <t>セッチ</t>
    </rPh>
    <rPh sb="130" eb="132">
      <t>ジギョウ</t>
    </rPh>
    <rPh sb="132" eb="134">
      <t>ホジョ</t>
    </rPh>
    <rPh sb="140" eb="142">
      <t>センエン</t>
    </rPh>
    <rPh sb="144" eb="145">
      <t>オコナ</t>
    </rPh>
    <rPh sb="161" eb="163">
      <t>ネンド</t>
    </rPh>
    <rPh sb="170" eb="172">
      <t>ネンド</t>
    </rPh>
    <rPh sb="174" eb="176">
      <t>カショ</t>
    </rPh>
    <rPh sb="179" eb="181">
      <t>ネンド</t>
    </rPh>
    <rPh sb="183" eb="185">
      <t>カショ</t>
    </rPh>
    <rPh sb="195" eb="197">
      <t>レイワ</t>
    </rPh>
    <rPh sb="198" eb="200">
      <t>ネンド</t>
    </rPh>
    <rPh sb="201" eb="202">
      <t>ガツ</t>
    </rPh>
    <rPh sb="203" eb="204">
      <t>ニチ</t>
    </rPh>
    <rPh sb="204" eb="206">
      <t>ゲンザイ</t>
    </rPh>
    <rPh sb="208" eb="210">
      <t>カショ</t>
    </rPh>
    <phoneticPr fontId="1"/>
  </si>
  <si>
    <t>整備費</t>
    <rPh sb="0" eb="3">
      <t>セイビヒ</t>
    </rPh>
    <phoneticPr fontId="1"/>
  </si>
  <si>
    <t>指導費</t>
    <rPh sb="0" eb="2">
      <t>シドウ</t>
    </rPh>
    <rPh sb="2" eb="3">
      <t>ヒ</t>
    </rPh>
    <phoneticPr fontId="1"/>
  </si>
  <si>
    <t>補助金精算返還金</t>
    <rPh sb="0" eb="3">
      <t>ホジョキン</t>
    </rPh>
    <rPh sb="3" eb="5">
      <t>セイサン</t>
    </rPh>
    <rPh sb="5" eb="8">
      <t>ヘンカンキン</t>
    </rPh>
    <phoneticPr fontId="1"/>
  </si>
  <si>
    <t>委員会等</t>
    <rPh sb="0" eb="3">
      <t>イインカイ</t>
    </rPh>
    <rPh sb="3" eb="4">
      <t>トウ</t>
    </rPh>
    <phoneticPr fontId="1"/>
  </si>
  <si>
    <t>１９，８１６千円</t>
    <phoneticPr fontId="1"/>
  </si>
  <si>
    <t>２２，４０８千円</t>
    <rPh sb="6" eb="8">
      <t>センエン</t>
    </rPh>
    <phoneticPr fontId="1"/>
  </si>
  <si>
    <t>22,408千円</t>
    <rPh sb="6" eb="8">
      <t>センエン</t>
    </rPh>
    <phoneticPr fontId="1"/>
  </si>
  <si>
    <t>19,816千円</t>
    <rPh sb="6" eb="8">
      <t>センエン</t>
    </rPh>
    <phoneticPr fontId="1"/>
  </si>
  <si>
    <t>【根拠規定】
足立区青少年対策事業活動補助金交付要綱</t>
    <rPh sb="1" eb="3">
      <t>コンキョ</t>
    </rPh>
    <rPh sb="3" eb="5">
      <t>キテイ</t>
    </rPh>
    <rPh sb="7" eb="10">
      <t>アダチク</t>
    </rPh>
    <rPh sb="10" eb="13">
      <t>セイショウネン</t>
    </rPh>
    <rPh sb="13" eb="15">
      <t>タイサク</t>
    </rPh>
    <rPh sb="15" eb="17">
      <t>ジギョウ</t>
    </rPh>
    <rPh sb="17" eb="19">
      <t>カツドウ</t>
    </rPh>
    <rPh sb="19" eb="22">
      <t>ホジョキン</t>
    </rPh>
    <rPh sb="22" eb="24">
      <t>コウフ</t>
    </rPh>
    <rPh sb="24" eb="26">
      <t>ヨウコウ</t>
    </rPh>
    <phoneticPr fontId="1"/>
  </si>
  <si>
    <t>８,６９１千円</t>
    <rPh sb="5" eb="6">
      <t>セン</t>
    </rPh>
    <rPh sb="6" eb="7">
      <t>エン</t>
    </rPh>
    <phoneticPr fontId="1"/>
  </si>
  <si>
    <t>８,６７９千円</t>
    <rPh sb="5" eb="6">
      <t>セン</t>
    </rPh>
    <rPh sb="6" eb="7">
      <t>エン</t>
    </rPh>
    <phoneticPr fontId="1"/>
  </si>
  <si>
    <t>８,７９８千円</t>
    <rPh sb="5" eb="6">
      <t>セン</t>
    </rPh>
    <rPh sb="6" eb="7">
      <t>エン</t>
    </rPh>
    <phoneticPr fontId="1"/>
  </si>
  <si>
    <t>100円で繰上げ</t>
    <rPh sb="3" eb="4">
      <t>エン</t>
    </rPh>
    <rPh sb="5" eb="7">
      <t>クリア</t>
    </rPh>
    <phoneticPr fontId="1"/>
  </si>
  <si>
    <t>８,６０１千円</t>
    <rPh sb="5" eb="6">
      <t>セン</t>
    </rPh>
    <rPh sb="6" eb="7">
      <t>エン</t>
    </rPh>
    <phoneticPr fontId="1"/>
  </si>
  <si>
    <t>８,３８２千円</t>
    <rPh sb="5" eb="6">
      <t>セン</t>
    </rPh>
    <rPh sb="6" eb="7">
      <t>エン</t>
    </rPh>
    <phoneticPr fontId="1"/>
  </si>
  <si>
    <t>収入の部　合計　　　6,763,513円</t>
    <rPh sb="0" eb="2">
      <t>シュウニュウ</t>
    </rPh>
    <rPh sb="3" eb="4">
      <t>ブ</t>
    </rPh>
    <rPh sb="5" eb="7">
      <t>ゴウケイ</t>
    </rPh>
    <rPh sb="19" eb="20">
      <t>エン</t>
    </rPh>
    <phoneticPr fontId="1"/>
  </si>
  <si>
    <t>支出の部　合計　　　6,763,513円</t>
    <rPh sb="0" eb="2">
      <t>シシュツ</t>
    </rPh>
    <rPh sb="3" eb="4">
      <t>ブ</t>
    </rPh>
    <rPh sb="5" eb="7">
      <t>ゴウケイ</t>
    </rPh>
    <rPh sb="19" eb="20">
      <t>エン</t>
    </rPh>
    <phoneticPr fontId="1"/>
  </si>
  <si>
    <t>７５０千円</t>
    <rPh sb="3" eb="4">
      <t>セン</t>
    </rPh>
    <rPh sb="4" eb="5">
      <t>エン</t>
    </rPh>
    <phoneticPr fontId="1"/>
  </si>
  <si>
    <t>２,９０４千円</t>
    <rPh sb="5" eb="6">
      <t>セン</t>
    </rPh>
    <rPh sb="6" eb="7">
      <t>エン</t>
    </rPh>
    <phoneticPr fontId="1"/>
  </si>
  <si>
    <t>２,９０３千円</t>
    <rPh sb="5" eb="6">
      <t>セン</t>
    </rPh>
    <rPh sb="6" eb="7">
      <t>エン</t>
    </rPh>
    <phoneticPr fontId="1"/>
  </si>
  <si>
    <t>１,５００千円</t>
    <rPh sb="5" eb="6">
      <t>セン</t>
    </rPh>
    <rPh sb="6" eb="7">
      <t>エン</t>
    </rPh>
    <phoneticPr fontId="1"/>
  </si>
  <si>
    <t>３９４千円</t>
    <rPh sb="3" eb="4">
      <t>セン</t>
    </rPh>
    <rPh sb="4" eb="5">
      <t>エン</t>
    </rPh>
    <phoneticPr fontId="1"/>
  </si>
  <si>
    <t>8,798千円</t>
    <rPh sb="5" eb="6">
      <t>セン</t>
    </rPh>
    <rPh sb="6" eb="7">
      <t>エン</t>
    </rPh>
    <phoneticPr fontId="1"/>
  </si>
  <si>
    <t>8,382千円</t>
    <rPh sb="5" eb="6">
      <t>セン</t>
    </rPh>
    <rPh sb="6" eb="7">
      <t>エン</t>
    </rPh>
    <phoneticPr fontId="1"/>
  </si>
  <si>
    <t>750千円</t>
    <rPh sb="3" eb="4">
      <t>セン</t>
    </rPh>
    <rPh sb="4" eb="5">
      <t>エン</t>
    </rPh>
    <phoneticPr fontId="1"/>
  </si>
  <si>
    <t>2,903千円</t>
    <rPh sb="5" eb="6">
      <t>セン</t>
    </rPh>
    <rPh sb="6" eb="7">
      <t>エン</t>
    </rPh>
    <phoneticPr fontId="1"/>
  </si>
  <si>
    <t>1,500千円</t>
    <rPh sb="5" eb="6">
      <t>セン</t>
    </rPh>
    <rPh sb="6" eb="7">
      <t>エン</t>
    </rPh>
    <phoneticPr fontId="1"/>
  </si>
  <si>
    <t>394千円</t>
    <rPh sb="3" eb="4">
      <t>セン</t>
    </rPh>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</si>
</sst>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8" x14ac:knownFonts="1">
    <font>
      <sz val="11"/>
      <color theme="1"/>
      <name val="ＭＳ 明朝"/>
      <family val="2"/>
      <charset val="128"/>
    </font>
    <font>
      <sz val="6"/>
      <name val="ＭＳ 明朝"/>
      <family val="2"/>
      <charset val="128"/>
    </font>
    <font>
      <sz val="13"/>
      <color theme="1"/>
      <name val="ＭＳ 明朝"/>
      <family val="2"/>
      <charset val="128"/>
    </font>
    <font>
      <sz val="13"/>
      <color theme="1"/>
      <name val="ＭＳ 明朝"/>
      <family val="1"/>
      <charset val="128"/>
    </font>
    <font>
      <sz val="11"/>
      <color theme="1"/>
      <name val="ＭＳ 明朝"/>
      <family val="1"/>
      <charset val="128"/>
    </font>
    <font>
      <sz val="11"/>
      <name val="ＭＳ 明朝"/>
      <family val="1"/>
      <charset val="128"/>
    </font>
    <font>
      <b/>
      <sz val="14"/>
      <name val="ＭＳ Ｐゴシック"/>
      <family val="3"/>
      <charset val="128"/>
    </font>
    <font>
      <sz val="6"/>
      <name val="ＭＳ Ｐゴシック"/>
      <family val="3"/>
      <charset val="128"/>
    </font>
    <font>
      <sz val="11"/>
      <name val="ＭＳ Ｐゴシック"/>
      <family val="3"/>
      <charset val="128"/>
    </font>
    <font>
      <sz val="6"/>
      <name val="ＭＳ 明朝"/>
      <family val="1"/>
      <charset val="128"/>
    </font>
    <font>
      <sz val="11"/>
      <name val="ＭＳ Ｐ明朝"/>
      <family val="1"/>
      <charset val="128"/>
    </font>
    <font>
      <b/>
      <u/>
      <sz val="11"/>
      <name val="ＭＳ Ｐ明朝"/>
      <family val="1"/>
      <charset val="128"/>
    </font>
    <font>
      <u/>
      <sz val="11"/>
      <name val="ＭＳ Ｐ明朝"/>
      <family val="1"/>
      <charset val="128"/>
    </font>
    <font>
      <sz val="11"/>
      <color indexed="12"/>
      <name val="ＭＳ Ｐ明朝"/>
      <family val="1"/>
      <charset val="128"/>
    </font>
    <font>
      <u/>
      <sz val="11"/>
      <color indexed="12"/>
      <name val="ＭＳ Ｐ明朝"/>
      <family val="1"/>
      <charset val="128"/>
    </font>
    <font>
      <b/>
      <sz val="11"/>
      <name val="ＭＳ Ｐ明朝"/>
      <family val="1"/>
      <charset val="128"/>
    </font>
    <font>
      <b/>
      <u/>
      <sz val="15"/>
      <name val="ＭＳ Ｐ明朝"/>
      <family val="1"/>
      <charset val="128"/>
    </font>
    <font>
      <b/>
      <sz val="18"/>
      <name val="ＭＳ Ｐゴシック"/>
      <family val="3"/>
      <charset val="128"/>
    </font>
    <font>
      <sz val="18"/>
      <name val="ＭＳ 明朝"/>
      <family val="1"/>
      <charset val="128"/>
    </font>
    <font>
      <sz val="11"/>
      <color rgb="FFFF0000"/>
      <name val="ＭＳ Ｐ明朝"/>
      <family val="1"/>
      <charset val="128"/>
    </font>
    <font>
      <b/>
      <sz val="20"/>
      <name val="ＭＳ Ｐゴシック"/>
      <family val="3"/>
      <charset val="128"/>
    </font>
    <font>
      <sz val="20"/>
      <name val="ＭＳ 明朝"/>
      <family val="1"/>
      <charset val="128"/>
    </font>
    <font>
      <sz val="14"/>
      <name val="ＭＳ Ｐ明朝"/>
      <family val="1"/>
      <charset val="128"/>
    </font>
    <font>
      <sz val="14"/>
      <name val="ＭＳ 明朝"/>
      <family val="1"/>
      <charset val="128"/>
    </font>
    <font>
      <sz val="12"/>
      <color theme="1"/>
      <name val="ＭＳ 明朝"/>
      <family val="1"/>
      <charset val="128"/>
    </font>
    <font>
      <sz val="13"/>
      <name val="ＭＳ 明朝"/>
      <family val="1"/>
      <charset val="128"/>
    </font>
    <font>
      <sz val="13"/>
      <color rgb="FFFF0000"/>
      <name val="ＭＳ 明朝"/>
      <family val="1"/>
      <charset val="128"/>
    </font>
    <font>
      <u/>
      <sz val="11"/>
      <name val="ＭＳ 明朝"/>
      <family val="1"/>
      <charset val="128"/>
    </font>
  </fonts>
  <fills count="6">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1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top style="medium">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right style="thin">
        <color auto="1"/>
      </right>
      <top style="medium">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double">
        <color auto="1"/>
      </bottom>
      <diagonal/>
    </border>
    <border>
      <left style="medium">
        <color indexed="64"/>
      </left>
      <right style="thin">
        <color auto="1"/>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auto="1"/>
      </left>
      <right/>
      <top style="double">
        <color auto="1"/>
      </top>
      <bottom style="medium">
        <color indexed="64"/>
      </bottom>
      <diagonal/>
    </border>
    <border>
      <left/>
      <right/>
      <top style="double">
        <color auto="1"/>
      </top>
      <bottom style="medium">
        <color indexed="64"/>
      </bottom>
      <diagonal/>
    </border>
    <border>
      <left/>
      <right style="thin">
        <color auto="1"/>
      </right>
      <top style="double">
        <color auto="1"/>
      </top>
      <bottom style="medium">
        <color indexed="64"/>
      </bottom>
      <diagonal/>
    </border>
    <border>
      <left style="thin">
        <color auto="1"/>
      </left>
      <right style="medium">
        <color indexed="64"/>
      </right>
      <top style="thin">
        <color auto="1"/>
      </top>
      <bottom style="double">
        <color auto="1"/>
      </bottom>
      <diagonal/>
    </border>
    <border>
      <left style="thin">
        <color auto="1"/>
      </left>
      <right style="medium">
        <color indexed="64"/>
      </right>
      <top/>
      <bottom style="medium">
        <color indexed="64"/>
      </bottom>
      <diagonal/>
    </border>
    <border>
      <left style="thin">
        <color auto="1"/>
      </left>
      <right/>
      <top style="medium">
        <color auto="1"/>
      </top>
      <bottom/>
      <diagonal/>
    </border>
    <border>
      <left/>
      <right style="medium">
        <color indexed="64"/>
      </right>
      <top style="medium">
        <color auto="1"/>
      </top>
      <bottom/>
      <diagonal/>
    </border>
    <border>
      <left/>
      <right style="medium">
        <color indexed="64"/>
      </right>
      <top style="thin">
        <color auto="1"/>
      </top>
      <bottom style="thin">
        <color auto="1"/>
      </bottom>
      <diagonal/>
    </border>
    <border>
      <left/>
      <right style="medium">
        <color indexed="64"/>
      </right>
      <top style="medium">
        <color auto="1"/>
      </top>
      <bottom style="thin">
        <color auto="1"/>
      </bottom>
      <diagonal/>
    </border>
    <border>
      <left style="thin">
        <color auto="1"/>
      </left>
      <right style="thin">
        <color auto="1"/>
      </right>
      <top/>
      <bottom style="double">
        <color auto="1"/>
      </bottom>
      <diagonal/>
    </border>
    <border>
      <left style="thin">
        <color indexed="64"/>
      </left>
      <right style="thin">
        <color indexed="64"/>
      </right>
      <top style="double">
        <color auto="1"/>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Dashed">
        <color auto="1"/>
      </left>
      <right/>
      <top style="mediumDashed">
        <color auto="1"/>
      </top>
      <bottom style="thin">
        <color auto="1"/>
      </bottom>
      <diagonal/>
    </border>
    <border>
      <left/>
      <right/>
      <top style="mediumDashed">
        <color auto="1"/>
      </top>
      <bottom style="thin">
        <color auto="1"/>
      </bottom>
      <diagonal/>
    </border>
    <border>
      <left/>
      <right style="mediumDashed">
        <color auto="1"/>
      </right>
      <top style="mediumDashed">
        <color auto="1"/>
      </top>
      <bottom style="thin">
        <color auto="1"/>
      </bottom>
      <diagonal/>
    </border>
    <border>
      <left style="mediumDashed">
        <color auto="1"/>
      </left>
      <right style="thin">
        <color auto="1"/>
      </right>
      <top style="thin">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n">
        <color auto="1"/>
      </right>
      <top style="thin">
        <color auto="1"/>
      </top>
      <bottom/>
      <diagonal/>
    </border>
    <border>
      <left style="mediumDashed">
        <color auto="1"/>
      </left>
      <right style="thin">
        <color auto="1"/>
      </right>
      <top style="medium">
        <color auto="1"/>
      </top>
      <bottom style="mediumDashed">
        <color auto="1"/>
      </bottom>
      <diagonal/>
    </border>
    <border>
      <left style="thin">
        <color auto="1"/>
      </left>
      <right style="thin">
        <color auto="1"/>
      </right>
      <top style="medium">
        <color auto="1"/>
      </top>
      <bottom style="mediumDashed">
        <color auto="1"/>
      </bottom>
      <diagonal/>
    </border>
    <border>
      <left style="thin">
        <color auto="1"/>
      </left>
      <right style="mediumDashed">
        <color auto="1"/>
      </right>
      <top style="medium">
        <color auto="1"/>
      </top>
      <bottom style="mediumDashed">
        <color auto="1"/>
      </bottom>
      <diagonal/>
    </border>
    <border>
      <left style="mediumDashed">
        <color auto="1"/>
      </left>
      <right style="thin">
        <color auto="1"/>
      </right>
      <top/>
      <bottom style="mediumDashed">
        <color auto="1"/>
      </bottom>
      <diagonal/>
    </border>
    <border>
      <left style="thin">
        <color auto="1"/>
      </left>
      <right style="thin">
        <color auto="1"/>
      </right>
      <top/>
      <bottom style="mediumDashed">
        <color auto="1"/>
      </bottom>
      <diagonal/>
    </border>
    <border>
      <left style="thin">
        <color auto="1"/>
      </left>
      <right style="mediumDashed">
        <color auto="1"/>
      </right>
      <top/>
      <bottom style="mediumDashed">
        <color auto="1"/>
      </bottom>
      <diagonal/>
    </border>
    <border>
      <left style="mediumDashed">
        <color auto="1"/>
      </left>
      <right style="thin">
        <color auto="1"/>
      </right>
      <top style="thin">
        <color auto="1"/>
      </top>
      <bottom style="double">
        <color auto="1"/>
      </bottom>
      <diagonal/>
    </border>
    <border>
      <left style="thin">
        <color auto="1"/>
      </left>
      <right style="mediumDashed">
        <color auto="1"/>
      </right>
      <top style="thin">
        <color auto="1"/>
      </top>
      <bottom style="double">
        <color auto="1"/>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thin">
        <color auto="1"/>
      </right>
      <top style="mediumDashed">
        <color auto="1"/>
      </top>
      <bottom style="mediumDashed">
        <color auto="1"/>
      </bottom>
      <diagonal/>
    </border>
    <border>
      <left style="thin">
        <color auto="1"/>
      </left>
      <right/>
      <top style="mediumDashed">
        <color auto="1"/>
      </top>
      <bottom style="mediumDashed">
        <color auto="1"/>
      </bottom>
      <diagonal/>
    </border>
    <border>
      <left/>
      <right style="mediumDashed">
        <color auto="1"/>
      </right>
      <top style="mediumDashed">
        <color auto="1"/>
      </top>
      <bottom style="mediumDashed">
        <color auto="1"/>
      </bottom>
      <diagonal/>
    </border>
    <border>
      <left style="mediumDashed">
        <color indexed="64"/>
      </left>
      <right/>
      <top style="mediumDashed">
        <color indexed="64"/>
      </top>
      <bottom/>
      <diagonal/>
    </border>
    <border>
      <left/>
      <right/>
      <top style="mediumDashed">
        <color indexed="64"/>
      </top>
      <bottom/>
      <diagonal/>
    </border>
    <border>
      <left/>
      <right style="thin">
        <color auto="1"/>
      </right>
      <top style="mediumDashed">
        <color indexed="64"/>
      </top>
      <bottom/>
      <diagonal/>
    </border>
    <border>
      <left style="thin">
        <color auto="1"/>
      </left>
      <right/>
      <top style="mediumDashed">
        <color indexed="64"/>
      </top>
      <bottom/>
      <diagonal/>
    </border>
    <border>
      <left/>
      <right style="mediumDashed">
        <color indexed="64"/>
      </right>
      <top style="mediumDashed">
        <color indexed="64"/>
      </top>
      <bottom/>
      <diagonal/>
    </border>
    <border>
      <left style="mediumDashed">
        <color indexed="64"/>
      </left>
      <right/>
      <top/>
      <bottom style="thin">
        <color indexed="64"/>
      </bottom>
      <diagonal/>
    </border>
    <border>
      <left/>
      <right style="mediumDashed">
        <color indexed="64"/>
      </right>
      <top/>
      <bottom style="thin">
        <color auto="1"/>
      </bottom>
      <diagonal/>
    </border>
    <border>
      <left style="mediumDashed">
        <color indexed="64"/>
      </left>
      <right style="thin">
        <color indexed="64"/>
      </right>
      <top style="double">
        <color auto="1"/>
      </top>
      <bottom style="mediumDashed">
        <color indexed="64"/>
      </bottom>
      <diagonal/>
    </border>
    <border>
      <left style="thin">
        <color indexed="64"/>
      </left>
      <right style="thin">
        <color indexed="64"/>
      </right>
      <top style="double">
        <color auto="1"/>
      </top>
      <bottom style="mediumDashed">
        <color indexed="64"/>
      </bottom>
      <diagonal/>
    </border>
    <border>
      <left style="thin">
        <color indexed="64"/>
      </left>
      <right style="mediumDashed">
        <color indexed="64"/>
      </right>
      <top style="double">
        <color auto="1"/>
      </top>
      <bottom style="mediumDashed">
        <color indexed="64"/>
      </bottom>
      <diagonal/>
    </border>
    <border>
      <left style="thin">
        <color auto="1"/>
      </left>
      <right style="thin">
        <color auto="1"/>
      </right>
      <top style="mediumDashed">
        <color auto="1"/>
      </top>
      <bottom style="thin">
        <color auto="1"/>
      </bottom>
      <diagonal/>
    </border>
    <border>
      <left style="thin">
        <color auto="1"/>
      </left>
      <right style="mediumDashed">
        <color indexed="64"/>
      </right>
      <top style="mediumDashed">
        <color indexed="64"/>
      </top>
      <bottom style="thin">
        <color auto="1"/>
      </bottom>
      <diagonal/>
    </border>
    <border>
      <left style="mediumDashed">
        <color indexed="64"/>
      </left>
      <right/>
      <top style="thin">
        <color auto="1"/>
      </top>
      <bottom style="thin">
        <color auto="1"/>
      </bottom>
      <diagonal/>
    </border>
    <border>
      <left style="mediumDashed">
        <color indexed="64"/>
      </left>
      <right/>
      <top style="thin">
        <color auto="1"/>
      </top>
      <bottom style="double">
        <color indexed="64"/>
      </bottom>
      <diagonal/>
    </border>
    <border>
      <left style="mediumDashed">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mediumDashed">
        <color auto="1"/>
      </left>
      <right/>
      <top style="medium">
        <color auto="1"/>
      </top>
      <bottom/>
      <diagonal/>
    </border>
    <border>
      <left/>
      <right style="mediumDashed">
        <color auto="1"/>
      </right>
      <top style="medium">
        <color auto="1"/>
      </top>
      <bottom/>
      <diagonal/>
    </border>
    <border>
      <left style="thin">
        <color auto="1"/>
      </left>
      <right/>
      <top/>
      <bottom style="mediumDashed">
        <color auto="1"/>
      </bottom>
      <diagonal/>
    </border>
    <border>
      <left/>
      <right style="mediumDashed">
        <color auto="1"/>
      </right>
      <top/>
      <bottom style="mediumDashed">
        <color auto="1"/>
      </bottom>
      <diagonal/>
    </border>
    <border>
      <left style="mediumDashed">
        <color auto="1"/>
      </left>
      <right style="thin">
        <color auto="1"/>
      </right>
      <top style="mediumDashed">
        <color auto="1"/>
      </top>
      <bottom style="thin">
        <color auto="1"/>
      </bottom>
      <diagonal/>
    </border>
    <border>
      <left style="mediumDashed">
        <color auto="1"/>
      </left>
      <right style="thin">
        <color auto="1"/>
      </right>
      <top/>
      <bottom/>
      <diagonal/>
    </border>
    <border>
      <left style="mediumDashed">
        <color auto="1"/>
      </left>
      <right style="thin">
        <color auto="1"/>
      </right>
      <top/>
      <bottom style="thin">
        <color auto="1"/>
      </bottom>
      <diagonal/>
    </border>
    <border>
      <left/>
      <right style="mediumDashed">
        <color auto="1"/>
      </right>
      <top style="thin">
        <color auto="1"/>
      </top>
      <bottom style="thin">
        <color auto="1"/>
      </bottom>
      <diagonal/>
    </border>
    <border>
      <left/>
      <right style="mediumDashed">
        <color auto="1"/>
      </right>
      <top style="thin">
        <color auto="1"/>
      </top>
      <bottom style="double">
        <color auto="1"/>
      </bottom>
      <diagonal/>
    </border>
    <border>
      <left style="medium">
        <color indexed="64"/>
      </left>
      <right/>
      <top style="thin">
        <color auto="1"/>
      </top>
      <bottom style="thin">
        <color auto="1"/>
      </bottom>
      <diagonal/>
    </border>
    <border>
      <left style="thin">
        <color auto="1"/>
      </left>
      <right/>
      <top style="mediumDashed">
        <color auto="1"/>
      </top>
      <bottom style="thin">
        <color auto="1"/>
      </bottom>
      <diagonal/>
    </border>
    <border>
      <left/>
      <right style="thin">
        <color auto="1"/>
      </right>
      <top style="mediumDashed">
        <color auto="1"/>
      </top>
      <bottom style="thin">
        <color auto="1"/>
      </bottom>
      <diagonal/>
    </border>
    <border>
      <left style="mediumDashDotDot">
        <color auto="1"/>
      </left>
      <right style="thin">
        <color auto="1"/>
      </right>
      <top style="medium">
        <color auto="1"/>
      </top>
      <bottom style="mediumDashDotDot">
        <color auto="1"/>
      </bottom>
      <diagonal/>
    </border>
    <border>
      <left style="thin">
        <color auto="1"/>
      </left>
      <right style="thin">
        <color auto="1"/>
      </right>
      <top style="medium">
        <color auto="1"/>
      </top>
      <bottom style="mediumDashDotDot">
        <color auto="1"/>
      </bottom>
      <diagonal/>
    </border>
    <border>
      <left style="thin">
        <color auto="1"/>
      </left>
      <right style="mediumDashDotDot">
        <color auto="1"/>
      </right>
      <top style="medium">
        <color auto="1"/>
      </top>
      <bottom style="mediumDashDotDot">
        <color auto="1"/>
      </bottom>
      <diagonal/>
    </border>
    <border>
      <left style="mediumDashed">
        <color indexed="64"/>
      </left>
      <right/>
      <top style="thin">
        <color auto="1"/>
      </top>
      <bottom/>
      <diagonal/>
    </border>
    <border>
      <left style="thin">
        <color auto="1"/>
      </left>
      <right style="mediumDashed">
        <color auto="1"/>
      </right>
      <top style="thin">
        <color auto="1"/>
      </top>
      <bottom/>
      <diagonal/>
    </border>
    <border>
      <left style="mediumDashed">
        <color auto="1"/>
      </left>
      <right/>
      <top/>
      <bottom/>
      <diagonal/>
    </border>
    <border>
      <left style="mediumDashed">
        <color indexed="64"/>
      </left>
      <right style="thin">
        <color auto="1"/>
      </right>
      <top style="mediumDashed">
        <color indexed="64"/>
      </top>
      <bottom style="mediumDashed">
        <color indexed="64"/>
      </bottom>
      <diagonal/>
    </border>
    <border>
      <left style="thin">
        <color auto="1"/>
      </left>
      <right style="thin">
        <color auto="1"/>
      </right>
      <top style="mediumDashed">
        <color indexed="64"/>
      </top>
      <bottom style="mediumDashed">
        <color indexed="64"/>
      </bottom>
      <diagonal/>
    </border>
    <border>
      <left/>
      <right style="thin">
        <color auto="1"/>
      </right>
      <top/>
      <bottom style="double">
        <color auto="1"/>
      </bottom>
      <diagonal/>
    </border>
  </borders>
  <cellStyleXfs count="4">
    <xf numFmtId="0" fontId="0" fillId="0" borderId="0">
      <alignment vertical="center"/>
    </xf>
    <xf numFmtId="0" fontId="5" fillId="0" borderId="0"/>
    <xf numFmtId="38" fontId="5" fillId="0" borderId="0" applyFont="0" applyFill="0" applyBorder="0" applyAlignment="0" applyProtection="0"/>
    <xf numFmtId="0" fontId="5" fillId="0" borderId="0"/>
  </cellStyleXfs>
  <cellXfs count="499">
    <xf numFmtId="0" fontId="0" fillId="0" borderId="0" xfId="0">
      <alignment vertical="center"/>
    </xf>
    <xf numFmtId="0" fontId="4" fillId="0" borderId="0" xfId="0" applyFont="1">
      <alignment vertical="center"/>
    </xf>
    <xf numFmtId="0" fontId="4" fillId="0" borderId="0" xfId="0" applyFont="1" applyAlignment="1">
      <alignment vertical="center" shrinkToFit="1"/>
    </xf>
    <xf numFmtId="0" fontId="4" fillId="0" borderId="0" xfId="0" applyFont="1" applyBorder="1" applyAlignment="1">
      <alignment vertical="top" wrapText="1"/>
    </xf>
    <xf numFmtId="0" fontId="4" fillId="0" borderId="0" xfId="0" applyFont="1" applyBorder="1" applyAlignment="1">
      <alignment vertical="center" shrinkToFit="1"/>
    </xf>
    <xf numFmtId="0" fontId="2" fillId="2" borderId="1" xfId="0" applyFont="1" applyFill="1" applyBorder="1" applyAlignment="1">
      <alignment horizontal="center" vertical="center" shrinkToFit="1"/>
    </xf>
    <xf numFmtId="0" fontId="5" fillId="0" borderId="0" xfId="1"/>
    <xf numFmtId="0" fontId="5" fillId="0" borderId="0" xfId="1" applyAlignment="1">
      <alignment horizontal="center" vertical="center"/>
    </xf>
    <xf numFmtId="0" fontId="8" fillId="0" borderId="0" xfId="1" applyFont="1"/>
    <xf numFmtId="0" fontId="10" fillId="0" borderId="19" xfId="1" applyFont="1" applyBorder="1"/>
    <xf numFmtId="0" fontId="10" fillId="0" borderId="20" xfId="1" applyFont="1" applyBorder="1"/>
    <xf numFmtId="0" fontId="11" fillId="0" borderId="0" xfId="3" applyFont="1" applyBorder="1"/>
    <xf numFmtId="0" fontId="10" fillId="0" borderId="0" xfId="1" applyFont="1" applyBorder="1"/>
    <xf numFmtId="0" fontId="10" fillId="0" borderId="0" xfId="3" quotePrefix="1" applyFont="1" applyBorder="1"/>
    <xf numFmtId="0" fontId="10" fillId="0" borderId="0" xfId="3" applyFont="1" applyBorder="1"/>
    <xf numFmtId="0" fontId="5" fillId="0" borderId="16" xfId="1" applyBorder="1"/>
    <xf numFmtId="0" fontId="5" fillId="0" borderId="10" xfId="1" applyBorder="1"/>
    <xf numFmtId="176" fontId="5" fillId="0" borderId="0" xfId="1" applyNumberFormat="1"/>
    <xf numFmtId="0" fontId="15" fillId="0" borderId="0" xfId="3" applyFont="1" applyBorder="1"/>
    <xf numFmtId="0" fontId="11" fillId="0" borderId="0" xfId="3" quotePrefix="1" applyFont="1" applyBorder="1"/>
    <xf numFmtId="0" fontId="10" fillId="0" borderId="0" xfId="3" applyFont="1" applyBorder="1" applyAlignment="1">
      <alignment horizontal="left" shrinkToFit="1"/>
    </xf>
    <xf numFmtId="176" fontId="10" fillId="0" borderId="0" xfId="1" applyNumberFormat="1" applyFont="1" applyBorder="1" applyAlignment="1">
      <alignment horizontal="right"/>
    </xf>
    <xf numFmtId="0" fontId="10" fillId="0" borderId="0" xfId="1" applyFont="1" applyBorder="1" applyAlignment="1">
      <alignment vertical="center"/>
    </xf>
    <xf numFmtId="0" fontId="5" fillId="0" borderId="0" xfId="1" applyBorder="1"/>
    <xf numFmtId="0" fontId="10" fillId="0" borderId="0" xfId="1" applyFont="1" applyBorder="1" applyAlignment="1">
      <alignment horizontal="left" vertical="center"/>
    </xf>
    <xf numFmtId="0" fontId="12" fillId="0" borderId="0" xfId="3" applyFont="1" applyBorder="1"/>
    <xf numFmtId="0" fontId="13" fillId="0" borderId="0" xfId="3" applyFont="1" applyBorder="1"/>
    <xf numFmtId="0" fontId="14" fillId="0" borderId="0" xfId="3" applyFont="1" applyBorder="1"/>
    <xf numFmtId="0" fontId="5" fillId="0" borderId="19" xfId="1" applyBorder="1"/>
    <xf numFmtId="0" fontId="10" fillId="0" borderId="10" xfId="1" applyFont="1" applyBorder="1"/>
    <xf numFmtId="0" fontId="10" fillId="0" borderId="17" xfId="1" applyFont="1" applyBorder="1"/>
    <xf numFmtId="0" fontId="16" fillId="0" borderId="0" xfId="3" quotePrefix="1" applyFont="1" applyBorder="1"/>
    <xf numFmtId="0" fontId="10" fillId="0" borderId="0" xfId="3" applyFont="1" applyBorder="1" applyAlignment="1">
      <alignment shrinkToFit="1"/>
    </xf>
    <xf numFmtId="176" fontId="10" fillId="0" borderId="0" xfId="1" applyNumberFormat="1" applyFont="1" applyBorder="1" applyAlignment="1"/>
    <xf numFmtId="0" fontId="10" fillId="0" borderId="0" xfId="1" applyFont="1" applyFill="1" applyBorder="1"/>
    <xf numFmtId="0" fontId="10" fillId="0" borderId="0" xfId="3" applyFont="1" applyFill="1" applyBorder="1"/>
    <xf numFmtId="0" fontId="15" fillId="0" borderId="0" xfId="3" applyFont="1" applyFill="1" applyBorder="1"/>
    <xf numFmtId="0" fontId="5" fillId="0" borderId="0" xfId="1" applyFill="1" applyBorder="1"/>
    <xf numFmtId="0" fontId="10" fillId="0" borderId="0" xfId="1" applyFont="1" applyFill="1" applyBorder="1" applyAlignment="1">
      <alignment horizontal="center" vertical="center"/>
    </xf>
    <xf numFmtId="0" fontId="10" fillId="0" borderId="0" xfId="1" applyFont="1" applyFill="1" applyBorder="1" applyAlignment="1">
      <alignment vertical="center"/>
    </xf>
    <xf numFmtId="0" fontId="10" fillId="0" borderId="0" xfId="3" applyFont="1" applyFill="1" applyBorder="1" applyAlignment="1">
      <alignment vertical="center"/>
    </xf>
    <xf numFmtId="0" fontId="10" fillId="0" borderId="0" xfId="1" applyFont="1" applyFill="1" applyBorder="1" applyAlignment="1">
      <alignment shrinkToFit="1"/>
    </xf>
    <xf numFmtId="176" fontId="10" fillId="0" borderId="0" xfId="1" applyNumberFormat="1" applyFont="1" applyFill="1" applyBorder="1" applyAlignment="1">
      <alignment shrinkToFit="1"/>
    </xf>
    <xf numFmtId="0" fontId="11" fillId="0" borderId="0" xfId="3" quotePrefix="1" applyFont="1" applyFill="1" applyBorder="1"/>
    <xf numFmtId="0" fontId="5" fillId="0" borderId="17" xfId="1" applyBorder="1"/>
    <xf numFmtId="0" fontId="10" fillId="0" borderId="12" xfId="3" applyFont="1" applyFill="1" applyBorder="1" applyAlignment="1">
      <alignment vertical="center" textRotation="255"/>
    </xf>
    <xf numFmtId="0" fontId="10" fillId="0" borderId="72" xfId="1" applyFont="1" applyBorder="1" applyAlignment="1">
      <alignment vertical="center" shrinkToFit="1"/>
    </xf>
    <xf numFmtId="0" fontId="10" fillId="0" borderId="69" xfId="1" applyFont="1" applyBorder="1"/>
    <xf numFmtId="0" fontId="8" fillId="0" borderId="19"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Fill="1" applyBorder="1" applyAlignment="1">
      <alignment horizontal="center" vertical="center" shrinkToFit="1"/>
    </xf>
    <xf numFmtId="0" fontId="8" fillId="0" borderId="0" xfId="1" applyFont="1" applyBorder="1" applyAlignment="1">
      <alignment horizontal="right" vertical="center" shrinkToFit="1"/>
    </xf>
    <xf numFmtId="0" fontId="8" fillId="0" borderId="20" xfId="1" applyFont="1" applyBorder="1" applyAlignment="1">
      <alignment horizontal="right" vertical="center" shrinkToFit="1"/>
    </xf>
    <xf numFmtId="0" fontId="10" fillId="0" borderId="19" xfId="1" applyFont="1" applyFill="1" applyBorder="1"/>
    <xf numFmtId="0" fontId="10" fillId="0" borderId="20" xfId="1" applyFont="1" applyFill="1" applyBorder="1"/>
    <xf numFmtId="0" fontId="10" fillId="0" borderId="0" xfId="3" quotePrefix="1" applyFont="1" applyFill="1" applyBorder="1"/>
    <xf numFmtId="0" fontId="5" fillId="0" borderId="0" xfId="1" applyFill="1"/>
    <xf numFmtId="0" fontId="5" fillId="0" borderId="19" xfId="1" applyFill="1" applyBorder="1"/>
    <xf numFmtId="0" fontId="10" fillId="0" borderId="0" xfId="3" applyFont="1" applyBorder="1" applyAlignment="1">
      <alignment horizontal="center" shrinkToFit="1"/>
    </xf>
    <xf numFmtId="177" fontId="10" fillId="0" borderId="0" xfId="1" applyNumberFormat="1" applyFont="1" applyBorder="1" applyAlignment="1">
      <alignment horizontal="right" shrinkToFit="1"/>
    </xf>
    <xf numFmtId="176" fontId="10" fillId="0" borderId="10" xfId="1" applyNumberFormat="1" applyFont="1" applyFill="1" applyBorder="1" applyAlignment="1">
      <alignment shrinkToFit="1"/>
    </xf>
    <xf numFmtId="0" fontId="10" fillId="0" borderId="113" xfId="1" applyFont="1" applyBorder="1"/>
    <xf numFmtId="0" fontId="10" fillId="0" borderId="20" xfId="1" applyFont="1" applyBorder="1" applyAlignment="1">
      <alignment vertical="center"/>
    </xf>
    <xf numFmtId="0" fontId="10" fillId="0" borderId="20" xfId="1" applyFont="1" applyBorder="1" applyAlignment="1">
      <alignment horizontal="left" vertical="center"/>
    </xf>
    <xf numFmtId="0" fontId="10" fillId="0" borderId="0" xfId="3" applyFont="1" applyBorder="1" applyAlignment="1">
      <alignment vertical="center" textRotation="255"/>
    </xf>
    <xf numFmtId="0" fontId="19" fillId="0" borderId="0" xfId="1" applyFont="1" applyFill="1" applyBorder="1"/>
    <xf numFmtId="0" fontId="16" fillId="0" borderId="0" xfId="3" quotePrefix="1" applyFont="1" applyFill="1" applyBorder="1"/>
    <xf numFmtId="0" fontId="5" fillId="0" borderId="0" xfId="1" applyFont="1" applyFill="1" applyBorder="1"/>
    <xf numFmtId="0" fontId="5" fillId="0" borderId="0" xfId="1" applyFont="1" applyBorder="1"/>
    <xf numFmtId="0" fontId="10" fillId="0" borderId="101" xfId="1" applyFont="1" applyBorder="1" applyAlignment="1">
      <alignment vertical="center" textRotation="255"/>
    </xf>
    <xf numFmtId="0" fontId="22" fillId="0" borderId="0" xfId="1" applyFont="1" applyBorder="1"/>
    <xf numFmtId="0" fontId="23" fillId="0" borderId="0" xfId="1" applyFont="1"/>
    <xf numFmtId="0" fontId="3" fillId="2" borderId="1" xfId="0" applyFont="1" applyFill="1" applyBorder="1" applyAlignment="1">
      <alignment horizontal="center" vertical="center" wrapText="1" shrinkToFit="1"/>
    </xf>
    <xf numFmtId="0" fontId="25" fillId="5" borderId="1" xfId="0" applyFont="1" applyFill="1" applyBorder="1" applyAlignment="1">
      <alignment vertical="center" shrinkToFit="1"/>
    </xf>
    <xf numFmtId="176" fontId="25" fillId="5" borderId="1" xfId="0" applyNumberFormat="1" applyFont="1" applyFill="1" applyBorder="1" applyAlignment="1">
      <alignment horizontal="right" vertical="center"/>
    </xf>
    <xf numFmtId="176" fontId="25" fillId="5" borderId="1" xfId="0" applyNumberFormat="1" applyFont="1" applyFill="1" applyBorder="1" applyAlignment="1">
      <alignment horizontal="center" vertical="center"/>
    </xf>
    <xf numFmtId="0" fontId="3" fillId="0" borderId="1" xfId="0" applyFont="1" applyBorder="1" applyAlignment="1">
      <alignment horizontal="right" vertical="center"/>
    </xf>
    <xf numFmtId="0" fontId="3" fillId="5" borderId="1" xfId="0" applyFont="1" applyFill="1" applyBorder="1" applyAlignment="1">
      <alignment horizontal="right" vertical="center"/>
    </xf>
    <xf numFmtId="0" fontId="3" fillId="0" borderId="1" xfId="0" applyFont="1" applyBorder="1" applyAlignment="1">
      <alignment horizontal="center" vertical="center"/>
    </xf>
    <xf numFmtId="0" fontId="10" fillId="5" borderId="20" xfId="1" applyFont="1" applyFill="1" applyBorder="1"/>
    <xf numFmtId="0" fontId="10" fillId="5" borderId="0" xfId="1" applyFont="1" applyFill="1" applyBorder="1"/>
    <xf numFmtId="176" fontId="10" fillId="5" borderId="0" xfId="1" applyNumberFormat="1" applyFont="1" applyFill="1" applyBorder="1" applyAlignment="1"/>
    <xf numFmtId="0" fontId="10" fillId="5" borderId="0" xfId="1" applyFont="1" applyFill="1" applyBorder="1" applyAlignment="1">
      <alignment horizontal="center" vertical="center"/>
    </xf>
    <xf numFmtId="0" fontId="10" fillId="5" borderId="0" xfId="1" applyFont="1" applyFill="1" applyBorder="1" applyAlignment="1">
      <alignment vertical="center"/>
    </xf>
    <xf numFmtId="176" fontId="10" fillId="5" borderId="0" xfId="1" applyNumberFormat="1" applyFont="1" applyFill="1" applyBorder="1" applyAlignment="1">
      <alignment shrinkToFit="1"/>
    </xf>
    <xf numFmtId="177" fontId="10" fillId="5" borderId="0" xfId="1" applyNumberFormat="1" applyFont="1" applyFill="1" applyBorder="1" applyAlignment="1">
      <alignment horizontal="right" shrinkToFit="1"/>
    </xf>
    <xf numFmtId="0" fontId="10" fillId="0" borderId="0" xfId="3" applyFont="1" applyFill="1" applyBorder="1" applyAlignment="1">
      <alignment vertical="center" textRotation="255"/>
    </xf>
    <xf numFmtId="0" fontId="10" fillId="0" borderId="0" xfId="1" applyFont="1" applyFill="1" applyBorder="1" applyAlignment="1">
      <alignment horizontal="center"/>
    </xf>
    <xf numFmtId="0" fontId="10" fillId="0" borderId="0" xfId="3" applyFont="1" applyFill="1" applyBorder="1" applyAlignment="1">
      <alignment horizontal="center" vertical="center" textRotation="255"/>
    </xf>
    <xf numFmtId="0" fontId="10" fillId="0" borderId="0" xfId="1" applyFont="1" applyBorder="1" applyAlignment="1">
      <alignment horizontal="left" shrinkToFit="1"/>
    </xf>
    <xf numFmtId="0" fontId="25" fillId="0" borderId="1" xfId="0" applyFont="1" applyBorder="1" applyAlignment="1">
      <alignment horizontal="right" vertical="center"/>
    </xf>
    <xf numFmtId="0" fontId="25" fillId="5" borderId="1" xfId="0" applyFont="1" applyFill="1" applyBorder="1" applyAlignment="1">
      <alignment horizontal="right" vertical="center"/>
    </xf>
    <xf numFmtId="0" fontId="5" fillId="0" borderId="20" xfId="1" applyFont="1" applyBorder="1"/>
    <xf numFmtId="176" fontId="5" fillId="0" borderId="0" xfId="1" applyNumberFormat="1" applyFont="1" applyBorder="1"/>
    <xf numFmtId="0" fontId="5" fillId="0" borderId="19" xfId="1" applyFont="1" applyBorder="1"/>
    <xf numFmtId="0" fontId="27" fillId="0" borderId="0" xfId="1" applyFont="1" applyBorder="1"/>
    <xf numFmtId="0" fontId="12" fillId="0" borderId="0" xfId="1" applyFont="1" applyBorder="1"/>
    <xf numFmtId="0" fontId="5" fillId="0" borderId="0" xfId="1" applyFont="1"/>
    <xf numFmtId="0" fontId="5" fillId="0" borderId="0" xfId="1" applyFont="1" applyAlignment="1">
      <alignment horizontal="center" vertical="center"/>
    </xf>
    <xf numFmtId="0" fontId="5" fillId="5" borderId="0" xfId="1" applyFont="1" applyFill="1" applyBorder="1"/>
    <xf numFmtId="0" fontId="5" fillId="0" borderId="3" xfId="1" applyFont="1" applyBorder="1"/>
    <xf numFmtId="0" fontId="5" fillId="0" borderId="16" xfId="1" applyFont="1" applyBorder="1"/>
    <xf numFmtId="0" fontId="5" fillId="0" borderId="10" xfId="1" applyFont="1" applyBorder="1"/>
    <xf numFmtId="0" fontId="5" fillId="0" borderId="17" xfId="1" applyFont="1" applyBorder="1"/>
    <xf numFmtId="0" fontId="5" fillId="5" borderId="0" xfId="1" applyFont="1" applyFill="1"/>
    <xf numFmtId="0" fontId="5" fillId="0" borderId="10" xfId="1" applyFill="1" applyBorder="1"/>
    <xf numFmtId="0" fontId="5" fillId="0" borderId="12" xfId="1" applyBorder="1"/>
    <xf numFmtId="0" fontId="10" fillId="0" borderId="12" xfId="1" applyFont="1" applyBorder="1"/>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shrinkToFit="1"/>
    </xf>
    <xf numFmtId="0" fontId="3" fillId="0" borderId="22" xfId="0" applyFont="1" applyBorder="1" applyAlignment="1">
      <alignment horizontal="left" vertical="center" shrinkToFit="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2" xfId="0" applyFont="1" applyBorder="1" applyAlignment="1">
      <alignment horizontal="left" vertical="top" wrapText="1"/>
    </xf>
    <xf numFmtId="0" fontId="3" fillId="0" borderId="1" xfId="0" applyFont="1" applyBorder="1" applyAlignment="1">
      <alignment horizontal="center" vertical="center" shrinkToFit="1"/>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shrinkToFi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3" fillId="0" borderId="2" xfId="0" applyFont="1" applyBorder="1" applyAlignment="1">
      <alignment horizontal="left" vertical="top" wrapText="1" shrinkToFit="1"/>
    </xf>
    <xf numFmtId="0" fontId="3" fillId="0" borderId="3" xfId="0" applyFont="1" applyBorder="1" applyAlignment="1">
      <alignment horizontal="left" vertical="top" shrinkToFit="1"/>
    </xf>
    <xf numFmtId="0" fontId="3" fillId="0" borderId="22" xfId="0" applyFont="1" applyBorder="1" applyAlignment="1">
      <alignment horizontal="left" vertical="top" shrinkToFit="1"/>
    </xf>
    <xf numFmtId="0" fontId="10" fillId="0" borderId="37" xfId="3" applyFont="1" applyFill="1" applyBorder="1" applyAlignment="1">
      <alignment horizontal="left" shrinkToFit="1"/>
    </xf>
    <xf numFmtId="0" fontId="10" fillId="0" borderId="38" xfId="3" applyFont="1" applyFill="1" applyBorder="1" applyAlignment="1">
      <alignment horizontal="left" shrinkToFit="1"/>
    </xf>
    <xf numFmtId="176" fontId="10" fillId="5" borderId="36" xfId="1" applyNumberFormat="1" applyFont="1" applyFill="1" applyBorder="1" applyAlignment="1">
      <alignment horizontal="right"/>
    </xf>
    <xf numFmtId="176" fontId="10" fillId="5" borderId="37" xfId="1" applyNumberFormat="1" applyFont="1" applyFill="1" applyBorder="1" applyAlignment="1">
      <alignment horizontal="right"/>
    </xf>
    <xf numFmtId="176" fontId="10" fillId="5" borderId="38" xfId="1" applyNumberFormat="1" applyFont="1" applyFill="1" applyBorder="1" applyAlignment="1">
      <alignment horizontal="right"/>
    </xf>
    <xf numFmtId="0" fontId="10" fillId="5" borderId="42" xfId="1" applyFont="1" applyFill="1" applyBorder="1" applyAlignment="1">
      <alignment horizontal="center"/>
    </xf>
    <xf numFmtId="0" fontId="10" fillId="5" borderId="8" xfId="1" applyFont="1" applyFill="1" applyBorder="1" applyAlignment="1">
      <alignment horizontal="center"/>
    </xf>
    <xf numFmtId="0" fontId="10" fillId="5" borderId="43" xfId="1" applyFont="1" applyFill="1" applyBorder="1" applyAlignment="1">
      <alignment horizontal="center"/>
    </xf>
    <xf numFmtId="176" fontId="10" fillId="5" borderId="69" xfId="1" applyNumberFormat="1" applyFont="1" applyFill="1" applyBorder="1" applyAlignment="1">
      <alignment horizontal="right" shrinkToFit="1"/>
    </xf>
    <xf numFmtId="176" fontId="10" fillId="5" borderId="70" xfId="1" applyNumberFormat="1" applyFont="1" applyFill="1" applyBorder="1" applyAlignment="1">
      <alignment horizontal="right" shrinkToFit="1"/>
    </xf>
    <xf numFmtId="176" fontId="10" fillId="5" borderId="71" xfId="1" applyNumberFormat="1" applyFont="1" applyFill="1" applyBorder="1" applyAlignment="1">
      <alignment horizontal="right" shrinkToFit="1"/>
    </xf>
    <xf numFmtId="176" fontId="10" fillId="5" borderId="21" xfId="1" applyNumberFormat="1" applyFont="1" applyFill="1" applyBorder="1" applyAlignment="1">
      <alignment horizontal="right" shrinkToFit="1"/>
    </xf>
    <xf numFmtId="176" fontId="10" fillId="5" borderId="49" xfId="1" applyNumberFormat="1" applyFont="1" applyFill="1" applyBorder="1" applyAlignment="1">
      <alignment horizontal="right" shrinkToFit="1"/>
    </xf>
    <xf numFmtId="176" fontId="10" fillId="5" borderId="1" xfId="1" applyNumberFormat="1" applyFont="1" applyFill="1" applyBorder="1" applyAlignment="1">
      <alignment horizontal="right" shrinkToFit="1"/>
    </xf>
    <xf numFmtId="176" fontId="10" fillId="5" borderId="39" xfId="1" applyNumberFormat="1" applyFont="1" applyFill="1" applyBorder="1" applyAlignment="1">
      <alignment horizontal="right" shrinkToFit="1"/>
    </xf>
    <xf numFmtId="176" fontId="10" fillId="5" borderId="6" xfId="1" applyNumberFormat="1" applyFont="1" applyFill="1" applyBorder="1" applyAlignment="1">
      <alignment horizontal="right" shrinkToFit="1"/>
    </xf>
    <xf numFmtId="0" fontId="10" fillId="0" borderId="10" xfId="3" applyFont="1" applyFill="1" applyBorder="1" applyAlignment="1">
      <alignment horizontal="left" shrinkToFit="1"/>
    </xf>
    <xf numFmtId="0" fontId="10" fillId="0" borderId="17" xfId="3" applyFont="1" applyFill="1" applyBorder="1" applyAlignment="1">
      <alignment horizontal="left" shrinkToFit="1"/>
    </xf>
    <xf numFmtId="176" fontId="10" fillId="5" borderId="4" xfId="1" applyNumberFormat="1" applyFont="1" applyFill="1" applyBorder="1" applyAlignment="1">
      <alignment horizontal="right"/>
    </xf>
    <xf numFmtId="176" fontId="10" fillId="5" borderId="5" xfId="1" applyNumberFormat="1" applyFont="1" applyFill="1" applyBorder="1" applyAlignment="1">
      <alignment horizontal="right"/>
    </xf>
    <xf numFmtId="176" fontId="10" fillId="5" borderId="6" xfId="1" applyNumberFormat="1" applyFont="1" applyFill="1" applyBorder="1" applyAlignment="1">
      <alignment horizontal="right"/>
    </xf>
    <xf numFmtId="0" fontId="10" fillId="0" borderId="0" xfId="3" applyFont="1" applyFill="1" applyBorder="1" applyAlignment="1">
      <alignment horizontal="left" shrinkToFit="1"/>
    </xf>
    <xf numFmtId="0" fontId="10" fillId="0" borderId="20" xfId="3" applyFont="1" applyFill="1" applyBorder="1" applyAlignment="1">
      <alignment horizontal="left" shrinkToFit="1"/>
    </xf>
    <xf numFmtId="176" fontId="10" fillId="5" borderId="19" xfId="1" applyNumberFormat="1" applyFont="1" applyFill="1" applyBorder="1" applyAlignment="1">
      <alignment horizontal="right"/>
    </xf>
    <xf numFmtId="176" fontId="10" fillId="5" borderId="0" xfId="1" applyNumberFormat="1" applyFont="1" applyFill="1" applyBorder="1" applyAlignment="1">
      <alignment horizontal="right"/>
    </xf>
    <xf numFmtId="176" fontId="10" fillId="5" borderId="20" xfId="1" applyNumberFormat="1" applyFont="1" applyFill="1" applyBorder="1" applyAlignment="1">
      <alignment horizontal="right"/>
    </xf>
    <xf numFmtId="0" fontId="10" fillId="0" borderId="75" xfId="3" applyFont="1" applyFill="1" applyBorder="1" applyAlignment="1">
      <alignment horizontal="left" shrinkToFit="1"/>
    </xf>
    <xf numFmtId="0" fontId="10" fillId="0" borderId="76" xfId="3" applyFont="1" applyFill="1" applyBorder="1" applyAlignment="1">
      <alignment horizontal="left" shrinkToFit="1"/>
    </xf>
    <xf numFmtId="176" fontId="10" fillId="5" borderId="77" xfId="1" applyNumberFormat="1" applyFont="1" applyFill="1" applyBorder="1" applyAlignment="1">
      <alignment horizontal="right"/>
    </xf>
    <xf numFmtId="176" fontId="10" fillId="5" borderId="75" xfId="1" applyNumberFormat="1" applyFont="1" applyFill="1" applyBorder="1" applyAlignment="1">
      <alignment horizontal="right"/>
    </xf>
    <xf numFmtId="176" fontId="10" fillId="5" borderId="78" xfId="1" applyNumberFormat="1" applyFont="1" applyFill="1" applyBorder="1" applyAlignment="1">
      <alignment horizontal="right"/>
    </xf>
    <xf numFmtId="176" fontId="10" fillId="5" borderId="8" xfId="1" applyNumberFormat="1" applyFont="1" applyFill="1" applyBorder="1" applyAlignment="1">
      <alignment horizontal="right" shrinkToFit="1"/>
    </xf>
    <xf numFmtId="176" fontId="10" fillId="5" borderId="50" xfId="1" applyNumberFormat="1" applyFont="1" applyFill="1" applyBorder="1" applyAlignment="1">
      <alignment horizontal="right" shrinkToFit="1"/>
    </xf>
    <xf numFmtId="0" fontId="10" fillId="0" borderId="46" xfId="3" applyFont="1" applyFill="1" applyBorder="1" applyAlignment="1">
      <alignment horizontal="left" shrinkToFit="1"/>
    </xf>
    <xf numFmtId="0" fontId="10" fillId="0" borderId="47" xfId="3" applyFont="1" applyFill="1" applyBorder="1" applyAlignment="1">
      <alignment horizontal="left" shrinkToFit="1"/>
    </xf>
    <xf numFmtId="0" fontId="10" fillId="0" borderId="48" xfId="3" applyFont="1" applyFill="1" applyBorder="1" applyAlignment="1">
      <alignment horizontal="left" shrinkToFit="1"/>
    </xf>
    <xf numFmtId="176" fontId="10" fillId="5" borderId="46" xfId="1" applyNumberFormat="1" applyFont="1" applyFill="1" applyBorder="1" applyAlignment="1">
      <alignment horizontal="right"/>
    </xf>
    <xf numFmtId="176" fontId="10" fillId="5" borderId="47" xfId="1" applyNumberFormat="1" applyFont="1" applyFill="1" applyBorder="1" applyAlignment="1">
      <alignment horizontal="right"/>
    </xf>
    <xf numFmtId="176" fontId="10" fillId="5" borderId="48" xfId="1" applyNumberFormat="1" applyFont="1" applyFill="1" applyBorder="1" applyAlignment="1">
      <alignment horizontal="right"/>
    </xf>
    <xf numFmtId="0" fontId="10" fillId="5" borderId="40" xfId="1" applyFont="1" applyFill="1" applyBorder="1" applyAlignment="1">
      <alignment horizontal="left" shrinkToFit="1"/>
    </xf>
    <xf numFmtId="0" fontId="10" fillId="5" borderId="1" xfId="1" applyFont="1" applyFill="1" applyBorder="1" applyAlignment="1">
      <alignment horizontal="left" shrinkToFit="1"/>
    </xf>
    <xf numFmtId="0" fontId="10" fillId="5" borderId="4" xfId="1" applyFont="1" applyFill="1" applyBorder="1" applyAlignment="1">
      <alignment horizontal="left" shrinkToFit="1"/>
    </xf>
    <xf numFmtId="176" fontId="10" fillId="5" borderId="63" xfId="1" applyNumberFormat="1" applyFont="1" applyFill="1" applyBorder="1" applyAlignment="1">
      <alignment horizontal="right" shrinkToFit="1"/>
    </xf>
    <xf numFmtId="176" fontId="10" fillId="5" borderId="64" xfId="1" applyNumberFormat="1" applyFont="1" applyFill="1" applyBorder="1" applyAlignment="1">
      <alignment horizontal="right" shrinkToFit="1"/>
    </xf>
    <xf numFmtId="176" fontId="10" fillId="5" borderId="33" xfId="1" applyNumberFormat="1" applyFont="1" applyFill="1" applyBorder="1" applyAlignment="1">
      <alignment horizontal="right"/>
    </xf>
    <xf numFmtId="176" fontId="10" fillId="5" borderId="34" xfId="1" applyNumberFormat="1" applyFont="1" applyFill="1" applyBorder="1" applyAlignment="1">
      <alignment horizontal="right"/>
    </xf>
    <xf numFmtId="176" fontId="10" fillId="5" borderId="35" xfId="1" applyNumberFormat="1" applyFont="1" applyFill="1" applyBorder="1" applyAlignment="1">
      <alignment horizontal="right"/>
    </xf>
    <xf numFmtId="0" fontId="10" fillId="5" borderId="105" xfId="1" applyFont="1" applyFill="1" applyBorder="1" applyAlignment="1">
      <alignment horizontal="left" shrinkToFit="1"/>
    </xf>
    <xf numFmtId="0" fontId="10" fillId="5" borderId="5" xfId="1" applyFont="1" applyFill="1" applyBorder="1" applyAlignment="1">
      <alignment horizontal="left" shrinkToFit="1"/>
    </xf>
    <xf numFmtId="0" fontId="10" fillId="5" borderId="103" xfId="1" applyFont="1" applyFill="1" applyBorder="1" applyAlignment="1">
      <alignment horizontal="left" shrinkToFit="1"/>
    </xf>
    <xf numFmtId="176" fontId="10" fillId="5" borderId="91" xfId="1" applyNumberFormat="1" applyFont="1" applyFill="1" applyBorder="1" applyAlignment="1">
      <alignment horizontal="right" shrinkToFit="1"/>
    </xf>
    <xf numFmtId="176" fontId="10" fillId="5" borderId="5" xfId="1" applyNumberFormat="1" applyFont="1" applyFill="1" applyBorder="1" applyAlignment="1">
      <alignment horizontal="right" shrinkToFit="1"/>
    </xf>
    <xf numFmtId="176" fontId="10" fillId="5" borderId="103" xfId="1" applyNumberFormat="1" applyFont="1" applyFill="1" applyBorder="1" applyAlignment="1">
      <alignment horizontal="right" shrinkToFit="1"/>
    </xf>
    <xf numFmtId="176" fontId="10" fillId="5" borderId="44" xfId="1" applyNumberFormat="1" applyFont="1" applyFill="1" applyBorder="1" applyAlignment="1">
      <alignment horizontal="right" shrinkToFit="1"/>
    </xf>
    <xf numFmtId="0" fontId="10" fillId="0" borderId="34" xfId="3" applyFont="1" applyFill="1" applyBorder="1" applyAlignment="1">
      <alignment horizontal="left" shrinkToFit="1"/>
    </xf>
    <xf numFmtId="0" fontId="10" fillId="0" borderId="35" xfId="3" applyFont="1" applyFill="1" applyBorder="1" applyAlignment="1">
      <alignment horizontal="left" shrinkToFit="1"/>
    </xf>
    <xf numFmtId="0" fontId="10" fillId="5" borderId="41" xfId="1" applyFont="1" applyFill="1" applyBorder="1" applyAlignment="1">
      <alignment horizontal="left" shrinkToFit="1"/>
    </xf>
    <xf numFmtId="0" fontId="10" fillId="5" borderId="21" xfId="1" applyFont="1" applyFill="1" applyBorder="1" applyAlignment="1">
      <alignment horizontal="left" shrinkToFit="1"/>
    </xf>
    <xf numFmtId="0" fontId="10" fillId="5" borderId="33" xfId="1" applyFont="1" applyFill="1" applyBorder="1" applyAlignment="1">
      <alignment horizontal="left" shrinkToFit="1"/>
    </xf>
    <xf numFmtId="176" fontId="10" fillId="5" borderId="72" xfId="1" applyNumberFormat="1" applyFont="1" applyFill="1" applyBorder="1" applyAlignment="1">
      <alignment horizontal="right" shrinkToFit="1"/>
    </xf>
    <xf numFmtId="176" fontId="10" fillId="5" borderId="73" xfId="1" applyNumberFormat="1" applyFont="1" applyFill="1" applyBorder="1" applyAlignment="1">
      <alignment horizontal="right" shrinkToFit="1"/>
    </xf>
    <xf numFmtId="176" fontId="10" fillId="5" borderId="35" xfId="1" applyNumberFormat="1" applyFont="1" applyFill="1" applyBorder="1" applyAlignment="1">
      <alignment horizontal="right" shrinkToFit="1"/>
    </xf>
    <xf numFmtId="176" fontId="10" fillId="5" borderId="16" xfId="1" applyNumberFormat="1" applyFont="1" applyFill="1" applyBorder="1" applyAlignment="1">
      <alignment horizontal="right"/>
    </xf>
    <xf numFmtId="176" fontId="10" fillId="5" borderId="10" xfId="1" applyNumberFormat="1" applyFont="1" applyFill="1" applyBorder="1" applyAlignment="1">
      <alignment horizontal="right"/>
    </xf>
    <xf numFmtId="176" fontId="10" fillId="5" borderId="17" xfId="1" applyNumberFormat="1" applyFont="1" applyFill="1" applyBorder="1" applyAlignment="1">
      <alignment horizontal="right"/>
    </xf>
    <xf numFmtId="0" fontId="10" fillId="0" borderId="0" xfId="1" applyFont="1" applyFill="1" applyBorder="1" applyAlignment="1">
      <alignment horizontal="center"/>
    </xf>
    <xf numFmtId="0" fontId="10" fillId="0" borderId="20" xfId="1" applyFont="1" applyFill="1" applyBorder="1" applyAlignment="1">
      <alignment horizontal="center"/>
    </xf>
    <xf numFmtId="0" fontId="10" fillId="0" borderId="33" xfId="3" applyFont="1" applyFill="1" applyBorder="1" applyAlignment="1">
      <alignment horizontal="left" shrinkToFit="1"/>
    </xf>
    <xf numFmtId="0" fontId="10" fillId="0" borderId="4" xfId="3" applyFont="1" applyFill="1" applyBorder="1" applyAlignment="1">
      <alignment horizontal="left" shrinkToFit="1"/>
    </xf>
    <xf numFmtId="0" fontId="10" fillId="0" borderId="5" xfId="3" applyFont="1" applyFill="1" applyBorder="1" applyAlignment="1">
      <alignment horizontal="left" shrinkToFit="1"/>
    </xf>
    <xf numFmtId="0" fontId="10" fillId="0" borderId="6" xfId="3" applyFont="1" applyFill="1" applyBorder="1" applyAlignment="1">
      <alignment horizontal="left" shrinkToFit="1"/>
    </xf>
    <xf numFmtId="0" fontId="10" fillId="4" borderId="1" xfId="3" applyFont="1" applyFill="1" applyBorder="1" applyAlignment="1">
      <alignment horizontal="center" vertical="center"/>
    </xf>
    <xf numFmtId="0" fontId="10" fillId="4" borderId="1" xfId="1" applyFont="1" applyFill="1" applyBorder="1" applyAlignment="1">
      <alignment horizontal="center" vertical="center"/>
    </xf>
    <xf numFmtId="0" fontId="10" fillId="0" borderId="11" xfId="3" applyFont="1" applyFill="1" applyBorder="1" applyAlignment="1">
      <alignment horizontal="center" vertical="center" textRotation="255"/>
    </xf>
    <xf numFmtId="0" fontId="10" fillId="0" borderId="12" xfId="3" applyFont="1" applyFill="1" applyBorder="1" applyAlignment="1">
      <alignment horizontal="center" vertical="center" textRotation="255"/>
    </xf>
    <xf numFmtId="0" fontId="10" fillId="0" borderId="19" xfId="3" applyFont="1" applyFill="1" applyBorder="1" applyAlignment="1">
      <alignment horizontal="center" vertical="center" textRotation="255"/>
    </xf>
    <xf numFmtId="0" fontId="10" fillId="0" borderId="0" xfId="3" applyFont="1" applyFill="1" applyBorder="1" applyAlignment="1">
      <alignment horizontal="center" vertical="center" textRotation="255"/>
    </xf>
    <xf numFmtId="0" fontId="10" fillId="0" borderId="11" xfId="3" applyFont="1" applyFill="1" applyBorder="1" applyAlignment="1">
      <alignment horizontal="left" shrinkToFit="1"/>
    </xf>
    <xf numFmtId="0" fontId="10" fillId="0" borderId="12" xfId="3" applyFont="1" applyFill="1" applyBorder="1" applyAlignment="1">
      <alignment horizontal="left" shrinkToFit="1"/>
    </xf>
    <xf numFmtId="0" fontId="10" fillId="0" borderId="13" xfId="3" applyFont="1" applyFill="1" applyBorder="1" applyAlignment="1">
      <alignment horizontal="left" shrinkToFit="1"/>
    </xf>
    <xf numFmtId="176" fontId="10" fillId="5" borderId="11" xfId="1" applyNumberFormat="1" applyFont="1" applyFill="1" applyBorder="1" applyAlignment="1">
      <alignment horizontal="right"/>
    </xf>
    <xf numFmtId="176" fontId="10" fillId="5" borderId="12" xfId="1" applyNumberFormat="1" applyFont="1" applyFill="1" applyBorder="1" applyAlignment="1">
      <alignment horizontal="right"/>
    </xf>
    <xf numFmtId="176" fontId="10" fillId="5" borderId="13" xfId="1" applyNumberFormat="1" applyFont="1" applyFill="1" applyBorder="1" applyAlignment="1">
      <alignment horizontal="right"/>
    </xf>
    <xf numFmtId="0" fontId="10" fillId="4" borderId="14" xfId="3" applyFont="1" applyFill="1" applyBorder="1" applyAlignment="1">
      <alignment horizontal="center" vertical="center"/>
    </xf>
    <xf numFmtId="0" fontId="10" fillId="4" borderId="15" xfId="3" applyFont="1" applyFill="1" applyBorder="1" applyAlignment="1">
      <alignment horizontal="center" vertical="center"/>
    </xf>
    <xf numFmtId="0" fontId="10" fillId="4" borderId="27" xfId="3" applyFont="1" applyFill="1" applyBorder="1" applyAlignment="1">
      <alignment horizontal="center" vertical="center"/>
    </xf>
    <xf numFmtId="0" fontId="10" fillId="4" borderId="18" xfId="3" applyFont="1" applyFill="1" applyBorder="1" applyAlignment="1">
      <alignment horizontal="center" vertical="center"/>
    </xf>
    <xf numFmtId="0" fontId="10" fillId="4" borderId="10" xfId="3" applyFont="1" applyFill="1" applyBorder="1" applyAlignment="1">
      <alignment horizontal="center" vertical="center"/>
    </xf>
    <xf numFmtId="0" fontId="10" fillId="0" borderId="16" xfId="3" applyFont="1" applyFill="1" applyBorder="1" applyAlignment="1">
      <alignment horizontal="left" shrinkToFit="1"/>
    </xf>
    <xf numFmtId="0" fontId="10" fillId="4" borderId="51" xfId="1" applyFont="1" applyFill="1" applyBorder="1" applyAlignment="1">
      <alignment horizontal="center" vertical="center"/>
    </xf>
    <xf numFmtId="0" fontId="10" fillId="4" borderId="15" xfId="1" applyFont="1" applyFill="1" applyBorder="1" applyAlignment="1">
      <alignment horizontal="center" vertical="center"/>
    </xf>
    <xf numFmtId="0" fontId="10" fillId="4" borderId="9" xfId="1" applyFont="1" applyFill="1" applyBorder="1" applyAlignment="1">
      <alignment horizontal="center" vertical="center"/>
    </xf>
    <xf numFmtId="0" fontId="10" fillId="4" borderId="54" xfId="1" applyFont="1" applyFill="1" applyBorder="1" applyAlignment="1">
      <alignment horizontal="center" vertical="center"/>
    </xf>
    <xf numFmtId="0" fontId="10" fillId="0" borderId="31" xfId="3" applyFont="1" applyFill="1" applyBorder="1" applyAlignment="1">
      <alignment horizontal="left" shrinkToFit="1"/>
    </xf>
    <xf numFmtId="0" fontId="10" fillId="0" borderId="29" xfId="3" applyFont="1" applyFill="1" applyBorder="1" applyAlignment="1">
      <alignment horizontal="left" shrinkToFit="1"/>
    </xf>
    <xf numFmtId="0" fontId="10" fillId="0" borderId="32" xfId="3" applyFont="1" applyFill="1" applyBorder="1" applyAlignment="1">
      <alignment horizontal="left" shrinkToFit="1"/>
    </xf>
    <xf numFmtId="176" fontId="10" fillId="5" borderId="28" xfId="1" applyNumberFormat="1" applyFont="1" applyFill="1" applyBorder="1" applyAlignment="1">
      <alignment horizontal="right"/>
    </xf>
    <xf numFmtId="176" fontId="10" fillId="5" borderId="29" xfId="1" applyNumberFormat="1" applyFont="1" applyFill="1" applyBorder="1" applyAlignment="1">
      <alignment horizontal="right"/>
    </xf>
    <xf numFmtId="176" fontId="10" fillId="5" borderId="30" xfId="1" applyNumberFormat="1" applyFont="1" applyFill="1" applyBorder="1" applyAlignment="1">
      <alignment horizontal="right"/>
    </xf>
    <xf numFmtId="0" fontId="10" fillId="4" borderId="60" xfId="1" applyFont="1" applyFill="1" applyBorder="1" applyAlignment="1">
      <alignment horizontal="center" vertical="center"/>
    </xf>
    <xf numFmtId="0" fontId="10" fillId="4" borderId="61" xfId="1" applyFont="1" applyFill="1" applyBorder="1" applyAlignment="1">
      <alignment horizontal="center" vertical="center"/>
    </xf>
    <xf numFmtId="0" fontId="10" fillId="4" borderId="62" xfId="1" applyFont="1" applyFill="1" applyBorder="1" applyAlignment="1">
      <alignment horizontal="center" vertical="center"/>
    </xf>
    <xf numFmtId="0" fontId="10" fillId="4" borderId="5" xfId="1" applyFont="1" applyFill="1" applyBorder="1" applyAlignment="1">
      <alignment horizontal="center" vertical="center"/>
    </xf>
    <xf numFmtId="0" fontId="10" fillId="4" borderId="6" xfId="1" applyFont="1" applyFill="1" applyBorder="1" applyAlignment="1">
      <alignment horizontal="center" vertical="center"/>
    </xf>
    <xf numFmtId="0" fontId="10" fillId="4" borderId="4" xfId="1" applyFont="1" applyFill="1" applyBorder="1" applyAlignment="1">
      <alignment horizontal="center" vertical="center"/>
    </xf>
    <xf numFmtId="0" fontId="10" fillId="4" borderId="53" xfId="1" applyFont="1" applyFill="1" applyBorder="1" applyAlignment="1">
      <alignment horizontal="center" vertical="center"/>
    </xf>
    <xf numFmtId="0" fontId="10" fillId="0" borderId="36" xfId="3" applyFont="1" applyFill="1" applyBorder="1" applyAlignment="1">
      <alignment horizontal="left" shrinkToFit="1"/>
    </xf>
    <xf numFmtId="0" fontId="10" fillId="0" borderId="51" xfId="3" applyFont="1" applyFill="1" applyBorder="1" applyAlignment="1">
      <alignment vertical="center" textRotation="255"/>
    </xf>
    <xf numFmtId="0" fontId="10" fillId="0" borderId="15" xfId="3" applyFont="1" applyFill="1" applyBorder="1" applyAlignment="1">
      <alignment vertical="center" textRotation="255"/>
    </xf>
    <xf numFmtId="0" fontId="10" fillId="0" borderId="19" xfId="3" applyFont="1" applyFill="1" applyBorder="1" applyAlignment="1">
      <alignment vertical="center" textRotation="255"/>
    </xf>
    <xf numFmtId="0" fontId="10" fillId="0" borderId="0" xfId="3" applyFont="1" applyFill="1" applyBorder="1" applyAlignment="1">
      <alignment vertical="center" textRotation="255"/>
    </xf>
    <xf numFmtId="0" fontId="10" fillId="0" borderId="16" xfId="3" applyFont="1" applyFill="1" applyBorder="1" applyAlignment="1">
      <alignment vertical="center" textRotation="255"/>
    </xf>
    <xf numFmtId="0" fontId="10" fillId="0" borderId="10" xfId="3" applyFont="1" applyFill="1" applyBorder="1" applyAlignment="1">
      <alignment vertical="center" textRotation="255"/>
    </xf>
    <xf numFmtId="0" fontId="10" fillId="0" borderId="19" xfId="3" applyFont="1" applyFill="1" applyBorder="1" applyAlignment="1">
      <alignment horizontal="left" shrinkToFit="1"/>
    </xf>
    <xf numFmtId="0" fontId="10" fillId="0" borderId="74" xfId="3" applyFont="1" applyFill="1" applyBorder="1" applyAlignment="1">
      <alignment horizontal="left" shrinkToFit="1"/>
    </xf>
    <xf numFmtId="0" fontId="8" fillId="5" borderId="1" xfId="1" applyFont="1" applyFill="1" applyBorder="1" applyAlignment="1">
      <alignment horizontal="right" vertical="center" shrinkToFit="1"/>
    </xf>
    <xf numFmtId="0" fontId="10" fillId="0" borderId="43" xfId="3" applyFont="1" applyFill="1" applyBorder="1" applyAlignment="1">
      <alignment horizontal="center" vertical="center" textRotation="255"/>
    </xf>
    <xf numFmtId="0" fontId="10" fillId="0" borderId="45" xfId="3" applyFont="1" applyFill="1" applyBorder="1" applyAlignment="1">
      <alignment horizontal="center" vertical="center" textRotation="255"/>
    </xf>
    <xf numFmtId="0" fontId="8" fillId="0" borderId="1" xfId="1" applyFont="1" applyBorder="1" applyAlignment="1">
      <alignment horizontal="right" vertical="center" shrinkToFit="1"/>
    </xf>
    <xf numFmtId="0" fontId="6" fillId="0" borderId="1"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4" xfId="1" applyFont="1" applyFill="1" applyBorder="1" applyAlignment="1">
      <alignment horizontal="left" vertical="center" wrapText="1" shrinkToFit="1"/>
    </xf>
    <xf numFmtId="0" fontId="8" fillId="0" borderId="5" xfId="1" applyFont="1" applyFill="1" applyBorder="1" applyAlignment="1">
      <alignment horizontal="left" vertical="center" wrapText="1" shrinkToFit="1"/>
    </xf>
    <xf numFmtId="0" fontId="8" fillId="0" borderId="6" xfId="1" applyFont="1" applyFill="1" applyBorder="1" applyAlignment="1">
      <alignment horizontal="left" vertical="center" wrapText="1" shrinkToFit="1"/>
    </xf>
    <xf numFmtId="0" fontId="8" fillId="0" borderId="1" xfId="1" applyFont="1" applyBorder="1" applyAlignment="1">
      <alignment horizontal="center" vertical="center"/>
    </xf>
    <xf numFmtId="0" fontId="8" fillId="0" borderId="4"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4" xfId="1" applyFont="1" applyBorder="1" applyAlignment="1">
      <alignment horizontal="right" vertical="center" shrinkToFit="1"/>
    </xf>
    <xf numFmtId="0" fontId="8" fillId="0" borderId="5" xfId="1" applyFont="1" applyBorder="1" applyAlignment="1">
      <alignment horizontal="right" vertical="center" shrinkToFit="1"/>
    </xf>
    <xf numFmtId="0" fontId="8" fillId="0" borderId="6" xfId="1" applyFont="1" applyBorder="1" applyAlignment="1">
      <alignment horizontal="right" vertical="center" shrinkToFit="1"/>
    </xf>
    <xf numFmtId="0" fontId="10" fillId="0" borderId="13" xfId="3" applyFont="1" applyFill="1" applyBorder="1" applyAlignment="1">
      <alignment horizontal="center" vertical="center" textRotation="255"/>
    </xf>
    <xf numFmtId="0" fontId="10" fillId="0" borderId="20" xfId="3" applyFont="1" applyFill="1" applyBorder="1" applyAlignment="1">
      <alignment horizontal="center" vertical="center" textRotation="255"/>
    </xf>
    <xf numFmtId="0" fontId="10" fillId="0" borderId="16" xfId="3" applyFont="1" applyFill="1" applyBorder="1" applyAlignment="1">
      <alignment horizontal="center" vertical="center" textRotation="255"/>
    </xf>
    <xf numFmtId="0" fontId="10" fillId="0" borderId="17" xfId="3" applyFont="1" applyFill="1" applyBorder="1" applyAlignment="1">
      <alignment horizontal="center" vertical="center" textRotation="255"/>
    </xf>
    <xf numFmtId="0" fontId="8" fillId="5" borderId="4" xfId="1" applyFont="1" applyFill="1" applyBorder="1" applyAlignment="1">
      <alignment horizontal="right" vertical="center" shrinkToFit="1"/>
    </xf>
    <xf numFmtId="0" fontId="8" fillId="5" borderId="5" xfId="1" applyFont="1" applyFill="1" applyBorder="1" applyAlignment="1">
      <alignment horizontal="right" vertical="center" shrinkToFit="1"/>
    </xf>
    <xf numFmtId="0" fontId="8" fillId="5" borderId="6" xfId="1" applyFont="1" applyFill="1" applyBorder="1" applyAlignment="1">
      <alignment horizontal="right" vertical="center" shrinkToFit="1"/>
    </xf>
    <xf numFmtId="176" fontId="10" fillId="5" borderId="22" xfId="1" applyNumberFormat="1" applyFont="1" applyFill="1" applyBorder="1" applyAlignment="1">
      <alignment horizontal="right"/>
    </xf>
    <xf numFmtId="0" fontId="10" fillId="5" borderId="72" xfId="1" applyFont="1" applyFill="1" applyBorder="1" applyAlignment="1">
      <alignment horizontal="left" shrinkToFit="1"/>
    </xf>
    <xf numFmtId="0" fontId="10" fillId="0" borderId="22" xfId="3" applyFont="1" applyBorder="1" applyAlignment="1">
      <alignment horizontal="left" shrinkToFit="1"/>
    </xf>
    <xf numFmtId="0" fontId="10" fillId="5" borderId="86" xfId="1" applyFont="1" applyFill="1" applyBorder="1" applyAlignment="1">
      <alignment horizontal="center"/>
    </xf>
    <xf numFmtId="0" fontId="10" fillId="5" borderId="87" xfId="1" applyFont="1" applyFill="1" applyBorder="1" applyAlignment="1">
      <alignment horizontal="center"/>
    </xf>
    <xf numFmtId="176" fontId="10" fillId="5" borderId="87" xfId="1" applyNumberFormat="1" applyFont="1" applyFill="1" applyBorder="1" applyAlignment="1">
      <alignment horizontal="right" shrinkToFit="1"/>
    </xf>
    <xf numFmtId="176" fontId="10" fillId="5" borderId="88" xfId="1" applyNumberFormat="1" applyFont="1" applyFill="1" applyBorder="1" applyAlignment="1">
      <alignment horizontal="right" shrinkToFit="1"/>
    </xf>
    <xf numFmtId="0" fontId="10" fillId="0" borderId="56" xfId="3" applyFont="1" applyBorder="1" applyAlignment="1">
      <alignment horizontal="left" shrinkToFit="1"/>
    </xf>
    <xf numFmtId="176" fontId="10" fillId="5" borderId="56" xfId="1" applyNumberFormat="1" applyFont="1" applyFill="1" applyBorder="1" applyAlignment="1">
      <alignment horizontal="right"/>
    </xf>
    <xf numFmtId="0" fontId="10" fillId="5" borderId="63" xfId="1" applyFont="1" applyFill="1" applyBorder="1" applyAlignment="1">
      <alignment horizontal="left" shrinkToFit="1"/>
    </xf>
    <xf numFmtId="0" fontId="10" fillId="0" borderId="51" xfId="3" applyFont="1" applyFill="1" applyBorder="1" applyAlignment="1">
      <alignment horizontal="center" vertical="center" textRotation="255"/>
    </xf>
    <xf numFmtId="0" fontId="10" fillId="0" borderId="15" xfId="3" applyFont="1" applyFill="1" applyBorder="1" applyAlignment="1">
      <alignment horizontal="center" vertical="center" textRotation="255"/>
    </xf>
    <xf numFmtId="0" fontId="10" fillId="0" borderId="108" xfId="3" applyFont="1" applyBorder="1" applyAlignment="1">
      <alignment horizontal="left" shrinkToFit="1"/>
    </xf>
    <xf numFmtId="0" fontId="10" fillId="0" borderId="109" xfId="3" applyFont="1" applyBorder="1" applyAlignment="1">
      <alignment horizontal="left" shrinkToFit="1"/>
    </xf>
    <xf numFmtId="176" fontId="10" fillId="5" borderId="109" xfId="1" applyNumberFormat="1" applyFont="1" applyFill="1" applyBorder="1" applyAlignment="1">
      <alignment horizontal="right"/>
    </xf>
    <xf numFmtId="176" fontId="10" fillId="5" borderId="110" xfId="1" applyNumberFormat="1" applyFont="1" applyFill="1" applyBorder="1" applyAlignment="1">
      <alignment horizontal="right"/>
    </xf>
    <xf numFmtId="0" fontId="10" fillId="5" borderId="91" xfId="1" applyFont="1" applyFill="1" applyBorder="1" applyAlignment="1">
      <alignment horizontal="left" shrinkToFit="1"/>
    </xf>
    <xf numFmtId="0" fontId="10" fillId="5" borderId="6" xfId="1" applyFont="1" applyFill="1" applyBorder="1" applyAlignment="1">
      <alignment horizontal="left" shrinkToFit="1"/>
    </xf>
    <xf numFmtId="176" fontId="10" fillId="5" borderId="4" xfId="1" applyNumberFormat="1" applyFont="1" applyFill="1" applyBorder="1" applyAlignment="1">
      <alignment horizontal="right" shrinkToFit="1"/>
    </xf>
    <xf numFmtId="0" fontId="10" fillId="0" borderId="55" xfId="3" applyFont="1" applyBorder="1" applyAlignment="1">
      <alignment horizontal="left" shrinkToFit="1"/>
    </xf>
    <xf numFmtId="176" fontId="10" fillId="5" borderId="55" xfId="1" applyNumberFormat="1" applyFont="1" applyFill="1" applyBorder="1" applyAlignment="1">
      <alignment horizontal="right"/>
    </xf>
    <xf numFmtId="0" fontId="10" fillId="5" borderId="0" xfId="1" applyFont="1" applyFill="1" applyBorder="1" applyAlignment="1">
      <alignment horizontal="center"/>
    </xf>
    <xf numFmtId="0" fontId="10" fillId="4" borderId="2" xfId="3" applyFont="1" applyFill="1" applyBorder="1" applyAlignment="1">
      <alignment horizontal="center" vertical="center"/>
    </xf>
    <xf numFmtId="0" fontId="10" fillId="4" borderId="2" xfId="1" applyFont="1" applyFill="1" applyBorder="1" applyAlignment="1">
      <alignment horizontal="center" vertical="center"/>
    </xf>
    <xf numFmtId="0" fontId="10" fillId="4" borderId="79" xfId="3" applyFont="1" applyFill="1" applyBorder="1" applyAlignment="1">
      <alignment horizontal="center" vertical="center"/>
    </xf>
    <xf numFmtId="0" fontId="10" fillId="4" borderId="80" xfId="3" applyFont="1" applyFill="1" applyBorder="1" applyAlignment="1">
      <alignment horizontal="center" vertical="center"/>
    </xf>
    <xf numFmtId="0" fontId="10" fillId="4" borderId="81" xfId="3" applyFont="1" applyFill="1" applyBorder="1" applyAlignment="1">
      <alignment horizontal="center" vertical="center"/>
    </xf>
    <xf numFmtId="0" fontId="10" fillId="4" borderId="84" xfId="3" applyFont="1" applyFill="1" applyBorder="1" applyAlignment="1">
      <alignment horizontal="center" vertical="center"/>
    </xf>
    <xf numFmtId="0" fontId="10" fillId="4" borderId="17" xfId="3" applyFont="1" applyFill="1" applyBorder="1" applyAlignment="1">
      <alignment horizontal="center" vertical="center"/>
    </xf>
    <xf numFmtId="0" fontId="10" fillId="4" borderId="82"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3" xfId="1" applyFont="1" applyFill="1" applyBorder="1" applyAlignment="1">
      <alignment horizontal="center" vertical="center"/>
    </xf>
    <xf numFmtId="0" fontId="10" fillId="4" borderId="16" xfId="1" applyFont="1" applyFill="1" applyBorder="1" applyAlignment="1">
      <alignment horizontal="center" vertical="center"/>
    </xf>
    <xf numFmtId="0" fontId="10" fillId="4" borderId="10" xfId="1" applyFont="1" applyFill="1" applyBorder="1" applyAlignment="1">
      <alignment horizontal="center" vertical="center"/>
    </xf>
    <xf numFmtId="0" fontId="10" fillId="4" borderId="85" xfId="1" applyFont="1" applyFill="1" applyBorder="1" applyAlignment="1">
      <alignment horizontal="center" vertical="center"/>
    </xf>
    <xf numFmtId="0" fontId="10" fillId="0" borderId="1" xfId="3" applyFont="1" applyFill="1" applyBorder="1" applyAlignment="1">
      <alignment horizontal="center" vertical="center" textRotation="255"/>
    </xf>
    <xf numFmtId="0" fontId="10" fillId="0" borderId="4" xfId="3" applyFont="1" applyFill="1" applyBorder="1" applyAlignment="1">
      <alignment horizontal="center" vertical="center" textRotation="255"/>
    </xf>
    <xf numFmtId="0" fontId="10" fillId="0" borderId="7" xfId="3" applyFont="1" applyFill="1" applyBorder="1" applyAlignment="1">
      <alignment horizontal="center" vertical="center" textRotation="255"/>
    </xf>
    <xf numFmtId="0" fontId="10" fillId="0" borderId="23" xfId="3" applyFont="1" applyBorder="1" applyAlignment="1">
      <alignment horizontal="left" shrinkToFit="1"/>
    </xf>
    <xf numFmtId="0" fontId="10" fillId="0" borderId="24" xfId="3" applyFont="1" applyBorder="1" applyAlignment="1">
      <alignment horizontal="left" shrinkToFit="1"/>
    </xf>
    <xf numFmtId="176" fontId="10" fillId="5" borderId="24" xfId="1" applyNumberFormat="1" applyFont="1" applyFill="1" applyBorder="1" applyAlignment="1">
      <alignment horizontal="right"/>
    </xf>
    <xf numFmtId="176" fontId="10" fillId="5" borderId="25" xfId="1" applyNumberFormat="1" applyFont="1" applyFill="1" applyBorder="1" applyAlignment="1">
      <alignment horizontal="right"/>
    </xf>
    <xf numFmtId="0" fontId="5" fillId="5" borderId="4" xfId="1" applyFont="1" applyFill="1" applyBorder="1" applyAlignment="1"/>
    <xf numFmtId="0" fontId="5" fillId="5" borderId="5" xfId="1" applyFont="1" applyFill="1" applyBorder="1" applyAlignment="1"/>
    <xf numFmtId="0" fontId="5" fillId="5" borderId="6" xfId="1" applyFont="1" applyFill="1" applyBorder="1" applyAlignment="1"/>
    <xf numFmtId="0" fontId="5" fillId="5" borderId="1" xfId="1" applyFont="1" applyFill="1" applyBorder="1" applyAlignment="1"/>
    <xf numFmtId="0" fontId="5" fillId="5" borderId="1" xfId="0" applyFont="1" applyFill="1" applyBorder="1" applyAlignment="1"/>
    <xf numFmtId="0" fontId="10" fillId="5" borderId="92" xfId="1" applyFont="1" applyFill="1" applyBorder="1" applyAlignment="1">
      <alignment horizontal="left" shrinkToFit="1"/>
    </xf>
    <xf numFmtId="0" fontId="10" fillId="5" borderId="34" xfId="1" applyFont="1" applyFill="1" applyBorder="1" applyAlignment="1">
      <alignment horizontal="left" shrinkToFit="1"/>
    </xf>
    <xf numFmtId="0" fontId="10" fillId="5" borderId="35" xfId="1" applyFont="1" applyFill="1" applyBorder="1" applyAlignment="1">
      <alignment horizontal="left" shrinkToFit="1"/>
    </xf>
    <xf numFmtId="176" fontId="10" fillId="5" borderId="33" xfId="1" applyNumberFormat="1" applyFont="1" applyFill="1" applyBorder="1" applyAlignment="1">
      <alignment horizontal="right" shrinkToFit="1"/>
    </xf>
    <xf numFmtId="176" fontId="10" fillId="5" borderId="34" xfId="1" applyNumberFormat="1" applyFont="1" applyFill="1" applyBorder="1" applyAlignment="1">
      <alignment horizontal="right" shrinkToFit="1"/>
    </xf>
    <xf numFmtId="176" fontId="10" fillId="5" borderId="104" xfId="1" applyNumberFormat="1" applyFont="1" applyFill="1" applyBorder="1" applyAlignment="1">
      <alignment horizontal="right" shrinkToFit="1"/>
    </xf>
    <xf numFmtId="0" fontId="10" fillId="0" borderId="93" xfId="1" applyFont="1" applyBorder="1" applyAlignment="1">
      <alignment horizontal="left" shrinkToFit="1"/>
    </xf>
    <xf numFmtId="0" fontId="10" fillId="0" borderId="94" xfId="1" applyFont="1" applyBorder="1" applyAlignment="1">
      <alignment horizontal="left" shrinkToFit="1"/>
    </xf>
    <xf numFmtId="0" fontId="10" fillId="0" borderId="95" xfId="1" applyFont="1" applyBorder="1" applyAlignment="1">
      <alignment horizontal="left" shrinkToFit="1"/>
    </xf>
    <xf numFmtId="0" fontId="5" fillId="0" borderId="16" xfId="1" applyFont="1" applyBorder="1" applyAlignment="1">
      <alignment horizontal="center"/>
    </xf>
    <xf numFmtId="0" fontId="5" fillId="0" borderId="10" xfId="1" applyFont="1" applyBorder="1" applyAlignment="1">
      <alignment horizontal="center"/>
    </xf>
    <xf numFmtId="0" fontId="5" fillId="0" borderId="17" xfId="1" applyFont="1" applyBorder="1" applyAlignment="1">
      <alignment horizontal="center"/>
    </xf>
    <xf numFmtId="176" fontId="10" fillId="5" borderId="16" xfId="1" applyNumberFormat="1" applyFont="1" applyFill="1" applyBorder="1" applyAlignment="1"/>
    <xf numFmtId="176" fontId="10" fillId="5" borderId="10" xfId="1" applyNumberFormat="1" applyFont="1" applyFill="1" applyBorder="1" applyAlignment="1"/>
    <xf numFmtId="176" fontId="10" fillId="5" borderId="17" xfId="1" applyNumberFormat="1" applyFont="1" applyFill="1" applyBorder="1" applyAlignment="1"/>
    <xf numFmtId="0" fontId="10" fillId="5" borderId="111" xfId="1" applyFont="1" applyFill="1" applyBorder="1" applyAlignment="1">
      <alignment horizontal="left" shrinkToFit="1"/>
    </xf>
    <xf numFmtId="0" fontId="10" fillId="5" borderId="12" xfId="1" applyFont="1" applyFill="1" applyBorder="1" applyAlignment="1">
      <alignment horizontal="left" shrinkToFit="1"/>
    </xf>
    <xf numFmtId="0" fontId="10" fillId="5" borderId="13" xfId="1" applyFont="1" applyFill="1" applyBorder="1" applyAlignment="1">
      <alignment horizontal="left" shrinkToFit="1"/>
    </xf>
    <xf numFmtId="176" fontId="10" fillId="5" borderId="2" xfId="1" applyNumberFormat="1" applyFont="1" applyFill="1" applyBorder="1" applyAlignment="1">
      <alignment horizontal="right" shrinkToFit="1"/>
    </xf>
    <xf numFmtId="176" fontId="10" fillId="5" borderId="112" xfId="1" applyNumberFormat="1" applyFont="1" applyFill="1" applyBorder="1" applyAlignment="1">
      <alignment horizontal="right" shrinkToFit="1"/>
    </xf>
    <xf numFmtId="176" fontId="10" fillId="5" borderId="106" xfId="1" applyNumberFormat="1" applyFont="1" applyFill="1" applyBorder="1" applyAlignment="1">
      <alignment horizontal="right"/>
    </xf>
    <xf numFmtId="176" fontId="10" fillId="5" borderId="61" xfId="1" applyNumberFormat="1" applyFont="1" applyFill="1" applyBorder="1" applyAlignment="1">
      <alignment horizontal="right"/>
    </xf>
    <xf numFmtId="176" fontId="10" fillId="5" borderId="107" xfId="1" applyNumberFormat="1" applyFont="1" applyFill="1" applyBorder="1" applyAlignment="1">
      <alignment horizontal="right"/>
    </xf>
    <xf numFmtId="176" fontId="10" fillId="5" borderId="55" xfId="1" applyNumberFormat="1" applyFont="1" applyFill="1" applyBorder="1" applyAlignment="1"/>
    <xf numFmtId="0" fontId="10" fillId="0" borderId="8" xfId="3" applyFont="1" applyBorder="1" applyAlignment="1">
      <alignment horizontal="left" shrinkToFit="1"/>
    </xf>
    <xf numFmtId="176" fontId="10" fillId="5" borderId="8" xfId="1" applyNumberFormat="1" applyFont="1" applyFill="1" applyBorder="1" applyAlignment="1">
      <alignment horizontal="right"/>
    </xf>
    <xf numFmtId="0" fontId="10" fillId="0" borderId="22" xfId="3" applyFont="1" applyFill="1" applyBorder="1" applyAlignment="1">
      <alignment horizontal="center" vertical="center" textRotation="255"/>
    </xf>
    <xf numFmtId="0" fontId="10" fillId="0" borderId="66" xfId="3" applyFont="1" applyBorder="1" applyAlignment="1">
      <alignment horizontal="left" shrinkToFit="1"/>
    </xf>
    <xf numFmtId="0" fontId="10" fillId="0" borderId="67" xfId="3" applyFont="1" applyBorder="1" applyAlignment="1">
      <alignment horizontal="left" shrinkToFit="1"/>
    </xf>
    <xf numFmtId="176" fontId="10" fillId="5" borderId="67" xfId="1" applyNumberFormat="1" applyFont="1" applyFill="1" applyBorder="1" applyAlignment="1"/>
    <xf numFmtId="176" fontId="10" fillId="5" borderId="68" xfId="1" applyNumberFormat="1" applyFont="1" applyFill="1" applyBorder="1" applyAlignment="1"/>
    <xf numFmtId="0" fontId="10" fillId="0" borderId="106" xfId="3" applyFont="1" applyBorder="1" applyAlignment="1">
      <alignment horizontal="left" shrinkToFit="1"/>
    </xf>
    <xf numFmtId="0" fontId="10" fillId="0" borderId="61" xfId="3" applyFont="1" applyBorder="1" applyAlignment="1">
      <alignment horizontal="left" shrinkToFit="1"/>
    </xf>
    <xf numFmtId="0" fontId="10" fillId="0" borderId="107" xfId="3" applyFont="1" applyBorder="1" applyAlignment="1">
      <alignment horizontal="left" shrinkToFit="1"/>
    </xf>
    <xf numFmtId="0" fontId="10" fillId="0" borderId="21" xfId="3" applyFont="1" applyBorder="1" applyAlignment="1">
      <alignment horizontal="left" shrinkToFit="1"/>
    </xf>
    <xf numFmtId="176" fontId="10" fillId="5" borderId="21" xfId="1" applyNumberFormat="1" applyFont="1" applyFill="1" applyBorder="1" applyAlignment="1">
      <alignment horizontal="right"/>
    </xf>
    <xf numFmtId="176" fontId="10" fillId="5" borderId="2" xfId="1" applyNumberFormat="1" applyFont="1" applyFill="1" applyBorder="1" applyAlignment="1">
      <alignment horizontal="right"/>
    </xf>
    <xf numFmtId="0" fontId="10" fillId="0" borderId="0" xfId="1" applyFont="1" applyBorder="1" applyAlignment="1">
      <alignment horizontal="center"/>
    </xf>
    <xf numFmtId="0" fontId="10" fillId="3" borderId="1" xfId="3" applyFont="1" applyFill="1" applyBorder="1" applyAlignment="1">
      <alignment horizontal="center" vertical="center"/>
    </xf>
    <xf numFmtId="0" fontId="10" fillId="3" borderId="2" xfId="3" applyFont="1" applyFill="1" applyBorder="1" applyAlignment="1">
      <alignment horizontal="center" vertical="center"/>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79" xfId="3" applyFont="1" applyFill="1" applyBorder="1" applyAlignment="1">
      <alignment horizontal="center" vertical="center"/>
    </xf>
    <xf numFmtId="0" fontId="10" fillId="3" borderId="80" xfId="3" applyFont="1" applyFill="1" applyBorder="1" applyAlignment="1">
      <alignment horizontal="center" vertical="center"/>
    </xf>
    <xf numFmtId="0" fontId="10" fillId="3" borderId="81" xfId="3" applyFont="1" applyFill="1" applyBorder="1" applyAlignment="1">
      <alignment horizontal="center" vertical="center"/>
    </xf>
    <xf numFmtId="0" fontId="10" fillId="3" borderId="84" xfId="3" applyFont="1" applyFill="1" applyBorder="1" applyAlignment="1">
      <alignment horizontal="center" vertical="center"/>
    </xf>
    <xf numFmtId="0" fontId="10" fillId="3" borderId="10" xfId="3" applyFont="1" applyFill="1" applyBorder="1" applyAlignment="1">
      <alignment horizontal="center" vertical="center"/>
    </xf>
    <xf numFmtId="0" fontId="10" fillId="3" borderId="17" xfId="3" applyFont="1" applyFill="1" applyBorder="1" applyAlignment="1">
      <alignment horizontal="center" vertical="center"/>
    </xf>
    <xf numFmtId="0" fontId="10" fillId="3" borderId="89" xfId="1" applyFont="1" applyFill="1" applyBorder="1" applyAlignment="1">
      <alignment horizontal="center" vertical="center"/>
    </xf>
    <xf numFmtId="0" fontId="10" fillId="3" borderId="90" xfId="1" applyFont="1" applyFill="1" applyBorder="1" applyAlignment="1">
      <alignment horizontal="center" vertical="center"/>
    </xf>
    <xf numFmtId="0" fontId="10" fillId="3" borderId="64" xfId="1" applyFont="1" applyFill="1" applyBorder="1" applyAlignment="1">
      <alignment horizontal="center" vertical="center"/>
    </xf>
    <xf numFmtId="0" fontId="10" fillId="0" borderId="1" xfId="3" applyFont="1" applyBorder="1" applyAlignment="1">
      <alignment horizontal="left" shrinkToFit="1"/>
    </xf>
    <xf numFmtId="176" fontId="10" fillId="5" borderId="1" xfId="1" applyNumberFormat="1" applyFont="1" applyFill="1" applyBorder="1" applyAlignment="1">
      <alignment horizontal="right"/>
    </xf>
    <xf numFmtId="0" fontId="10" fillId="0" borderId="2" xfId="3" applyFont="1" applyBorder="1" applyAlignment="1">
      <alignment horizontal="left" shrinkToFit="1"/>
    </xf>
    <xf numFmtId="0" fontId="20" fillId="0" borderId="0" xfId="1" applyFont="1" applyAlignment="1">
      <alignment horizontal="center" vertical="center"/>
    </xf>
    <xf numFmtId="0" fontId="21" fillId="0" borderId="0" xfId="1" applyFont="1" applyAlignment="1">
      <alignment horizontal="center" vertical="center"/>
    </xf>
    <xf numFmtId="0" fontId="6" fillId="0" borderId="2" xfId="1" applyFont="1" applyBorder="1" applyAlignment="1">
      <alignment horizontal="center" vertical="center"/>
    </xf>
    <xf numFmtId="0" fontId="8" fillId="0" borderId="11" xfId="1" applyFont="1" applyFill="1" applyBorder="1" applyAlignment="1">
      <alignment horizontal="left" vertical="center" wrapText="1" shrinkToFit="1"/>
    </xf>
    <xf numFmtId="0" fontId="8" fillId="0" borderId="12" xfId="1" applyFont="1" applyFill="1" applyBorder="1" applyAlignment="1">
      <alignment horizontal="left" vertical="center" wrapText="1" shrinkToFit="1"/>
    </xf>
    <xf numFmtId="0" fontId="8" fillId="0" borderId="13" xfId="1" applyFont="1" applyFill="1" applyBorder="1" applyAlignment="1">
      <alignment horizontal="left" vertical="center" wrapText="1" shrinkToFit="1"/>
    </xf>
    <xf numFmtId="0" fontId="10" fillId="0" borderId="0" xfId="1" applyFont="1" applyBorder="1" applyAlignment="1">
      <alignment horizontal="left" shrinkToFit="1"/>
    </xf>
    <xf numFmtId="176" fontId="10" fillId="5" borderId="0" xfId="1" applyNumberFormat="1" applyFont="1" applyFill="1" applyBorder="1" applyAlignment="1">
      <alignment horizontal="center" shrinkToFit="1"/>
    </xf>
    <xf numFmtId="0" fontId="10" fillId="0" borderId="91" xfId="1" applyFont="1" applyBorder="1" applyAlignment="1">
      <alignment horizontal="left" shrinkToFit="1"/>
    </xf>
    <xf numFmtId="0" fontId="10" fillId="0" borderId="5" xfId="1" applyFont="1" applyBorder="1" applyAlignment="1">
      <alignment horizontal="left" shrinkToFit="1"/>
    </xf>
    <xf numFmtId="0" fontId="10" fillId="0" borderId="6" xfId="1" applyFont="1" applyBorder="1" applyAlignment="1">
      <alignment horizontal="left" shrinkToFit="1"/>
    </xf>
    <xf numFmtId="176" fontId="10" fillId="5" borderId="4" xfId="1" applyNumberFormat="1" applyFont="1" applyFill="1" applyBorder="1" applyAlignment="1">
      <alignment horizontal="center" shrinkToFit="1"/>
    </xf>
    <xf numFmtId="176" fontId="10" fillId="5" borderId="5" xfId="1" applyNumberFormat="1" applyFont="1" applyFill="1" applyBorder="1" applyAlignment="1">
      <alignment horizontal="center" shrinkToFit="1"/>
    </xf>
    <xf numFmtId="176" fontId="10" fillId="5" borderId="103" xfId="1" applyNumberFormat="1" applyFont="1" applyFill="1" applyBorder="1" applyAlignment="1">
      <alignment horizontal="center" shrinkToFit="1"/>
    </xf>
    <xf numFmtId="0" fontId="10" fillId="0" borderId="72" xfId="1" applyFont="1" applyBorder="1" applyAlignment="1">
      <alignment horizontal="left" shrinkToFit="1"/>
    </xf>
    <xf numFmtId="0" fontId="10" fillId="0" borderId="21" xfId="1" applyFont="1" applyBorder="1" applyAlignment="1">
      <alignment horizontal="left" shrinkToFit="1"/>
    </xf>
    <xf numFmtId="176" fontId="10" fillId="5" borderId="21" xfId="1" applyNumberFormat="1" applyFont="1" applyFill="1" applyBorder="1" applyAlignment="1">
      <alignment horizontal="center" shrinkToFit="1"/>
    </xf>
    <xf numFmtId="176" fontId="10" fillId="5" borderId="73" xfId="1" applyNumberFormat="1" applyFont="1" applyFill="1" applyBorder="1" applyAlignment="1">
      <alignment horizontal="center" shrinkToFit="1"/>
    </xf>
    <xf numFmtId="0" fontId="10" fillId="0" borderId="69" xfId="1" applyFont="1" applyBorder="1" applyAlignment="1">
      <alignment horizontal="left" shrinkToFit="1"/>
    </xf>
    <xf numFmtId="0" fontId="10" fillId="0" borderId="70" xfId="1" applyFont="1" applyBorder="1" applyAlignment="1">
      <alignment horizontal="left" shrinkToFit="1"/>
    </xf>
    <xf numFmtId="176" fontId="10" fillId="5" borderId="70" xfId="1" applyNumberFormat="1" applyFont="1" applyFill="1" applyBorder="1" applyAlignment="1">
      <alignment horizontal="center" shrinkToFit="1"/>
    </xf>
    <xf numFmtId="176" fontId="10" fillId="5" borderId="71" xfId="1" applyNumberFormat="1" applyFont="1" applyFill="1" applyBorder="1" applyAlignment="1">
      <alignment horizontal="center" shrinkToFit="1"/>
    </xf>
    <xf numFmtId="0" fontId="10" fillId="0" borderId="63" xfId="1" applyFont="1" applyBorder="1" applyAlignment="1">
      <alignment horizontal="left" shrinkToFit="1"/>
    </xf>
    <xf numFmtId="0" fontId="10" fillId="0" borderId="1" xfId="1" applyFont="1" applyBorder="1" applyAlignment="1">
      <alignment horizontal="left" shrinkToFit="1"/>
    </xf>
    <xf numFmtId="176" fontId="10" fillId="5" borderId="1" xfId="1" applyNumberFormat="1" applyFont="1" applyFill="1" applyBorder="1" applyAlignment="1">
      <alignment horizontal="center" shrinkToFit="1"/>
    </xf>
    <xf numFmtId="176" fontId="10" fillId="5" borderId="64" xfId="1" applyNumberFormat="1" applyFont="1" applyFill="1" applyBorder="1" applyAlignment="1">
      <alignment horizontal="center" shrinkToFit="1"/>
    </xf>
    <xf numFmtId="0" fontId="10" fillId="0" borderId="96" xfId="3" applyFont="1" applyBorder="1" applyAlignment="1">
      <alignment horizontal="left" vertical="center" shrinkToFit="1"/>
    </xf>
    <xf numFmtId="0" fontId="10" fillId="0" borderId="15" xfId="3" applyFont="1" applyBorder="1" applyAlignment="1">
      <alignment horizontal="left" vertical="center" shrinkToFit="1"/>
    </xf>
    <xf numFmtId="0" fontId="10" fillId="0" borderId="27" xfId="3" applyFont="1" applyBorder="1" applyAlignment="1">
      <alignment horizontal="left" vertical="center" shrinkToFit="1"/>
    </xf>
    <xf numFmtId="0" fontId="10" fillId="0" borderId="93" xfId="3" applyFont="1" applyBorder="1" applyAlignment="1">
      <alignment horizontal="left" vertical="center" shrinkToFit="1"/>
    </xf>
    <xf numFmtId="0" fontId="10" fillId="0" borderId="94" xfId="3" applyFont="1" applyBorder="1" applyAlignment="1">
      <alignment horizontal="left" vertical="center" shrinkToFit="1"/>
    </xf>
    <xf numFmtId="0" fontId="10" fillId="0" borderId="95" xfId="3" applyFont="1" applyBorder="1" applyAlignment="1">
      <alignment horizontal="left" vertical="center" shrinkToFit="1"/>
    </xf>
    <xf numFmtId="176" fontId="10" fillId="5" borderId="51" xfId="1" applyNumberFormat="1" applyFont="1" applyFill="1" applyBorder="1" applyAlignment="1">
      <alignment horizontal="right" vertical="center"/>
    </xf>
    <xf numFmtId="176" fontId="10" fillId="5" borderId="15" xfId="1" applyNumberFormat="1" applyFont="1" applyFill="1" applyBorder="1" applyAlignment="1">
      <alignment horizontal="right" vertical="center"/>
    </xf>
    <xf numFmtId="176" fontId="10" fillId="5" borderId="97" xfId="1" applyNumberFormat="1" applyFont="1" applyFill="1" applyBorder="1" applyAlignment="1">
      <alignment horizontal="right" vertical="center"/>
    </xf>
    <xf numFmtId="176" fontId="10" fillId="5" borderId="98" xfId="1" applyNumberFormat="1" applyFont="1" applyFill="1" applyBorder="1" applyAlignment="1">
      <alignment horizontal="right" vertical="center"/>
    </xf>
    <xf numFmtId="176" fontId="10" fillId="5" borderId="94" xfId="1" applyNumberFormat="1" applyFont="1" applyFill="1" applyBorder="1" applyAlignment="1">
      <alignment horizontal="right" vertical="center"/>
    </xf>
    <xf numFmtId="176" fontId="10" fillId="5" borderId="99" xfId="1" applyNumberFormat="1" applyFont="1" applyFill="1" applyBorder="1" applyAlignment="1">
      <alignment horizontal="right" vertical="center"/>
    </xf>
    <xf numFmtId="0" fontId="10" fillId="0" borderId="3" xfId="3" applyFont="1" applyBorder="1" applyAlignment="1">
      <alignment horizontal="left" shrinkToFit="1"/>
    </xf>
    <xf numFmtId="0" fontId="10" fillId="3" borderId="100" xfId="3" applyFont="1" applyFill="1" applyBorder="1" applyAlignment="1">
      <alignment horizontal="center" vertical="center"/>
    </xf>
    <xf numFmtId="0" fontId="10" fillId="3" borderId="89" xfId="3" applyFont="1" applyFill="1" applyBorder="1" applyAlignment="1">
      <alignment horizontal="center" vertical="center"/>
    </xf>
    <xf numFmtId="0" fontId="10" fillId="3" borderId="63" xfId="3" applyFont="1" applyFill="1" applyBorder="1" applyAlignment="1">
      <alignment horizontal="center" vertical="center"/>
    </xf>
    <xf numFmtId="0" fontId="10" fillId="3" borderId="90" xfId="3" applyFont="1" applyFill="1" applyBorder="1" applyAlignment="1">
      <alignment horizontal="center" vertical="center"/>
    </xf>
    <xf numFmtId="0" fontId="5" fillId="0" borderId="69" xfId="1" applyBorder="1" applyAlignment="1">
      <alignment horizontal="center" vertical="center" wrapText="1"/>
    </xf>
    <xf numFmtId="0" fontId="5" fillId="0" borderId="70" xfId="1" applyBorder="1" applyAlignment="1">
      <alignment horizontal="center" vertical="center"/>
    </xf>
    <xf numFmtId="176" fontId="5" fillId="5" borderId="98" xfId="1" applyNumberFormat="1" applyFill="1" applyBorder="1" applyAlignment="1">
      <alignment horizontal="right" vertical="center"/>
    </xf>
    <xf numFmtId="176" fontId="5" fillId="5" borderId="94" xfId="1" applyNumberFormat="1" applyFill="1" applyBorder="1" applyAlignment="1">
      <alignment horizontal="right" vertical="center"/>
    </xf>
    <xf numFmtId="176" fontId="5" fillId="5" borderId="99" xfId="1" applyNumberFormat="1" applyFill="1" applyBorder="1" applyAlignment="1">
      <alignment horizontal="right" vertical="center"/>
    </xf>
    <xf numFmtId="0" fontId="5" fillId="0" borderId="63" xfId="1" applyBorder="1" applyAlignment="1">
      <alignment horizontal="center" vertical="center" wrapText="1"/>
    </xf>
    <xf numFmtId="0" fontId="5" fillId="0" borderId="1" xfId="1" applyBorder="1" applyAlignment="1">
      <alignment horizontal="center" vertical="center"/>
    </xf>
    <xf numFmtId="0" fontId="8" fillId="0" borderId="1" xfId="1" applyFont="1" applyBorder="1" applyAlignment="1">
      <alignment horizontal="center" vertical="center" wrapText="1"/>
    </xf>
    <xf numFmtId="177" fontId="10" fillId="5" borderId="21" xfId="1" applyNumberFormat="1" applyFont="1" applyFill="1" applyBorder="1" applyAlignment="1">
      <alignment horizontal="right" shrinkToFit="1"/>
    </xf>
    <xf numFmtId="177" fontId="10" fillId="5" borderId="73" xfId="1" applyNumberFormat="1" applyFont="1" applyFill="1" applyBorder="1" applyAlignment="1">
      <alignment horizontal="right" shrinkToFit="1"/>
    </xf>
    <xf numFmtId="0" fontId="10" fillId="0" borderId="17" xfId="3" applyFont="1" applyBorder="1" applyAlignment="1">
      <alignment horizontal="center" shrinkToFit="1"/>
    </xf>
    <xf numFmtId="0" fontId="10" fillId="0" borderId="22" xfId="3" applyFont="1" applyBorder="1" applyAlignment="1">
      <alignment horizontal="center" shrinkToFit="1"/>
    </xf>
    <xf numFmtId="176" fontId="10" fillId="5" borderId="22" xfId="1" applyNumberFormat="1" applyFont="1" applyFill="1" applyBorder="1" applyAlignment="1"/>
    <xf numFmtId="177" fontId="10" fillId="5" borderId="70" xfId="1" applyNumberFormat="1" applyFont="1" applyFill="1" applyBorder="1" applyAlignment="1">
      <alignment horizontal="right" shrinkToFit="1"/>
    </xf>
    <xf numFmtId="177" fontId="10" fillId="5" borderId="71" xfId="1" applyNumberFormat="1" applyFont="1" applyFill="1" applyBorder="1" applyAlignment="1">
      <alignment horizontal="right" shrinkToFit="1"/>
    </xf>
    <xf numFmtId="177" fontId="10" fillId="5" borderId="1" xfId="1" applyNumberFormat="1" applyFont="1" applyFill="1" applyBorder="1" applyAlignment="1">
      <alignment horizontal="right" shrinkToFit="1"/>
    </xf>
    <xf numFmtId="177" fontId="10" fillId="5" borderId="64" xfId="1" applyNumberFormat="1" applyFont="1" applyFill="1" applyBorder="1" applyAlignment="1">
      <alignment horizontal="right" shrinkToFit="1"/>
    </xf>
    <xf numFmtId="0" fontId="10" fillId="0" borderId="114" xfId="3" applyFont="1" applyBorder="1" applyAlignment="1">
      <alignment horizontal="left" vertical="center" shrinkToFit="1"/>
    </xf>
    <xf numFmtId="0" fontId="10" fillId="0" borderId="115" xfId="3" applyFont="1" applyBorder="1" applyAlignment="1">
      <alignment horizontal="left" vertical="center" shrinkToFit="1"/>
    </xf>
    <xf numFmtId="176" fontId="10" fillId="5" borderId="77" xfId="1" applyNumberFormat="1" applyFont="1" applyFill="1" applyBorder="1" applyAlignment="1"/>
    <xf numFmtId="176" fontId="10" fillId="5" borderId="75" xfId="1" applyNumberFormat="1" applyFont="1" applyFill="1" applyBorder="1" applyAlignment="1"/>
    <xf numFmtId="176" fontId="10" fillId="5" borderId="78" xfId="1" applyNumberFormat="1" applyFont="1" applyFill="1" applyBorder="1" applyAlignment="1"/>
    <xf numFmtId="0" fontId="10" fillId="0" borderId="116" xfId="3" applyFont="1" applyBorder="1" applyAlignment="1">
      <alignment horizontal="left" vertical="center" shrinkToFit="1"/>
    </xf>
    <xf numFmtId="0" fontId="10" fillId="0" borderId="55" xfId="3" applyFont="1" applyBorder="1" applyAlignment="1">
      <alignment horizontal="left" vertical="center" shrinkToFit="1"/>
    </xf>
    <xf numFmtId="0" fontId="10" fillId="0" borderId="65" xfId="1" applyFont="1" applyBorder="1" applyAlignment="1">
      <alignment horizontal="center" vertical="center" textRotation="255"/>
    </xf>
    <xf numFmtId="0" fontId="10" fillId="0" borderId="101" xfId="1" applyFont="1" applyBorder="1" applyAlignment="1">
      <alignment horizontal="center" vertical="center" textRotation="255"/>
    </xf>
    <xf numFmtId="0" fontId="10" fillId="0" borderId="102" xfId="1" applyFont="1" applyBorder="1" applyAlignment="1">
      <alignment horizontal="center" vertical="center" textRotation="255"/>
    </xf>
    <xf numFmtId="0" fontId="10" fillId="0" borderId="3" xfId="3" applyFont="1" applyBorder="1" applyAlignment="1">
      <alignment horizontal="center" shrinkToFit="1"/>
    </xf>
    <xf numFmtId="176" fontId="10" fillId="5" borderId="3" xfId="1" applyNumberFormat="1" applyFont="1" applyFill="1" applyBorder="1" applyAlignment="1"/>
    <xf numFmtId="0" fontId="10" fillId="0" borderId="14" xfId="3" applyFont="1" applyBorder="1" applyAlignment="1">
      <alignment horizontal="center" vertical="center" wrapText="1" shrinkToFit="1"/>
    </xf>
    <xf numFmtId="0" fontId="10" fillId="0" borderId="15" xfId="3" applyFont="1" applyBorder="1" applyAlignment="1">
      <alignment horizontal="center" vertical="center" wrapText="1" shrinkToFit="1"/>
    </xf>
    <xf numFmtId="0" fontId="10" fillId="0" borderId="27" xfId="3" applyFont="1" applyBorder="1" applyAlignment="1">
      <alignment horizontal="center" vertical="center" wrapText="1" shrinkToFit="1"/>
    </xf>
    <xf numFmtId="0" fontId="10" fillId="0" borderId="26" xfId="3" applyFont="1" applyBorder="1" applyAlignment="1">
      <alignment horizontal="center" vertical="center" wrapText="1" shrinkToFit="1"/>
    </xf>
    <xf numFmtId="0" fontId="10" fillId="0" borderId="0" xfId="3" applyFont="1" applyBorder="1" applyAlignment="1">
      <alignment horizontal="center" vertical="center" wrapText="1" shrinkToFit="1"/>
    </xf>
    <xf numFmtId="0" fontId="10" fillId="0" borderId="20" xfId="3" applyFont="1" applyBorder="1" applyAlignment="1">
      <alignment horizontal="center" vertical="center" wrapText="1" shrinkToFit="1"/>
    </xf>
    <xf numFmtId="0" fontId="10" fillId="0" borderId="57" xfId="3" applyFont="1" applyBorder="1" applyAlignment="1">
      <alignment horizontal="center" vertical="center" wrapText="1" shrinkToFit="1"/>
    </xf>
    <xf numFmtId="0" fontId="10" fillId="0" borderId="45" xfId="3" applyFont="1" applyBorder="1" applyAlignment="1">
      <alignment horizontal="center" vertical="center" wrapText="1" shrinkToFit="1"/>
    </xf>
    <xf numFmtId="0" fontId="10" fillId="0" borderId="44" xfId="3" applyFont="1" applyBorder="1" applyAlignment="1">
      <alignment horizontal="center" vertical="center" wrapText="1" shrinkToFit="1"/>
    </xf>
    <xf numFmtId="176" fontId="10" fillId="5" borderId="52" xfId="1" applyNumberFormat="1" applyFont="1" applyFill="1" applyBorder="1" applyAlignment="1">
      <alignment horizontal="right" vertical="center"/>
    </xf>
    <xf numFmtId="176" fontId="10" fillId="5" borderId="19" xfId="1" applyNumberFormat="1" applyFont="1" applyFill="1" applyBorder="1" applyAlignment="1">
      <alignment horizontal="right" vertical="center"/>
    </xf>
    <xf numFmtId="176" fontId="10" fillId="5" borderId="0" xfId="1" applyNumberFormat="1" applyFont="1" applyFill="1" applyBorder="1" applyAlignment="1">
      <alignment horizontal="right" vertical="center"/>
    </xf>
    <xf numFmtId="176" fontId="10" fillId="5" borderId="58" xfId="1" applyNumberFormat="1" applyFont="1" applyFill="1" applyBorder="1" applyAlignment="1">
      <alignment horizontal="right" vertical="center"/>
    </xf>
    <xf numFmtId="176" fontId="10" fillId="5" borderId="43" xfId="1" applyNumberFormat="1" applyFont="1" applyFill="1" applyBorder="1" applyAlignment="1">
      <alignment horizontal="right" vertical="center"/>
    </xf>
    <xf numFmtId="176" fontId="10" fillId="5" borderId="45" xfId="1" applyNumberFormat="1" applyFont="1" applyFill="1" applyBorder="1" applyAlignment="1">
      <alignment horizontal="right" vertical="center"/>
    </xf>
    <xf numFmtId="176" fontId="10" fillId="5" borderId="59" xfId="1" applyNumberFormat="1" applyFont="1" applyFill="1" applyBorder="1" applyAlignment="1">
      <alignment horizontal="right" vertical="center"/>
    </xf>
    <xf numFmtId="0" fontId="10" fillId="0" borderId="4" xfId="1" applyFont="1" applyBorder="1" applyAlignment="1">
      <alignment horizontal="left" shrinkToFit="1"/>
    </xf>
    <xf numFmtId="177" fontId="10" fillId="5" borderId="4" xfId="1" applyNumberFormat="1" applyFont="1" applyFill="1" applyBorder="1" applyAlignment="1">
      <alignment horizontal="right" shrinkToFit="1"/>
    </xf>
    <xf numFmtId="177" fontId="10" fillId="5" borderId="5" xfId="1" applyNumberFormat="1" applyFont="1" applyFill="1" applyBorder="1" applyAlignment="1">
      <alignment horizontal="right" shrinkToFit="1"/>
    </xf>
    <xf numFmtId="177" fontId="10" fillId="5" borderId="103" xfId="1" applyNumberFormat="1" applyFont="1" applyFill="1" applyBorder="1" applyAlignment="1">
      <alignment horizontal="right" shrinkToFit="1"/>
    </xf>
    <xf numFmtId="176" fontId="10" fillId="5" borderId="21" xfId="1" applyNumberFormat="1" applyFont="1" applyFill="1" applyBorder="1" applyAlignment="1"/>
    <xf numFmtId="0" fontId="10" fillId="0" borderId="14" xfId="3" applyFont="1" applyBorder="1" applyAlignment="1">
      <alignment horizontal="left" vertical="center" wrapText="1" shrinkToFit="1"/>
    </xf>
    <xf numFmtId="0" fontId="10" fillId="0" borderId="15" xfId="3" applyFont="1" applyBorder="1" applyAlignment="1">
      <alignment horizontal="left" vertical="center" wrapText="1" shrinkToFit="1"/>
    </xf>
    <xf numFmtId="0" fontId="10" fillId="0" borderId="27" xfId="3" applyFont="1" applyBorder="1" applyAlignment="1">
      <alignment horizontal="left" vertical="center" wrapText="1" shrinkToFit="1"/>
    </xf>
    <xf numFmtId="0" fontId="10" fillId="0" borderId="26" xfId="3" applyFont="1" applyBorder="1" applyAlignment="1">
      <alignment horizontal="left" vertical="center" wrapText="1" shrinkToFit="1"/>
    </xf>
    <xf numFmtId="0" fontId="10" fillId="0" borderId="0" xfId="3" applyFont="1" applyBorder="1" applyAlignment="1">
      <alignment horizontal="left" vertical="center" wrapText="1" shrinkToFit="1"/>
    </xf>
    <xf numFmtId="0" fontId="10" fillId="0" borderId="20" xfId="3" applyFont="1" applyBorder="1" applyAlignment="1">
      <alignment horizontal="left" vertical="center" wrapText="1" shrinkToFit="1"/>
    </xf>
    <xf numFmtId="0" fontId="10" fillId="0" borderId="57" xfId="3" applyFont="1" applyBorder="1" applyAlignment="1">
      <alignment horizontal="left" vertical="center" wrapText="1" shrinkToFit="1"/>
    </xf>
    <xf numFmtId="0" fontId="10" fillId="0" borderId="45" xfId="3" applyFont="1" applyBorder="1" applyAlignment="1">
      <alignment horizontal="left" vertical="center" wrapText="1" shrinkToFit="1"/>
    </xf>
    <xf numFmtId="0" fontId="10" fillId="0" borderId="44" xfId="3" applyFont="1" applyBorder="1" applyAlignment="1">
      <alignment horizontal="left" vertical="center" wrapText="1" shrinkToFit="1"/>
    </xf>
    <xf numFmtId="0" fontId="8" fillId="0" borderId="1" xfId="1" applyFont="1" applyFill="1" applyBorder="1" applyAlignment="1">
      <alignment horizontal="center" vertical="center" shrinkToFit="1"/>
    </xf>
    <xf numFmtId="0" fontId="8" fillId="0" borderId="1" xfId="1" applyFont="1" applyFill="1" applyBorder="1" applyAlignment="1">
      <alignment horizontal="right" vertical="center" shrinkToFit="1"/>
    </xf>
    <xf numFmtId="0" fontId="17" fillId="0" borderId="0" xfId="1" applyFont="1" applyAlignment="1">
      <alignment horizontal="center" vertical="center"/>
    </xf>
    <xf numFmtId="0" fontId="18" fillId="0" borderId="0" xfId="1" applyFont="1" applyAlignment="1">
      <alignment horizontal="center" vertical="center"/>
    </xf>
    <xf numFmtId="0" fontId="5" fillId="0" borderId="0" xfId="1" applyFont="1" applyBorder="1" applyAlignment="1">
      <alignment horizontal="center" vertical="center" wrapText="1"/>
    </xf>
    <xf numFmtId="0" fontId="5" fillId="0" borderId="0" xfId="1" applyFont="1" applyBorder="1" applyAlignment="1">
      <alignment horizontal="center" vertical="center"/>
    </xf>
    <xf numFmtId="176" fontId="5" fillId="0" borderId="0" xfId="1" applyNumberFormat="1" applyFont="1" applyBorder="1" applyAlignment="1">
      <alignment horizontal="right" vertical="center"/>
    </xf>
    <xf numFmtId="0" fontId="5" fillId="0" borderId="63" xfId="1" applyFont="1" applyBorder="1" applyAlignment="1">
      <alignment horizontal="center" vertical="center" wrapText="1"/>
    </xf>
    <xf numFmtId="0" fontId="5" fillId="0" borderId="1" xfId="1" applyFont="1" applyBorder="1" applyAlignment="1">
      <alignment horizontal="center" vertical="center"/>
    </xf>
    <xf numFmtId="176" fontId="5" fillId="5" borderId="4" xfId="1" applyNumberFormat="1" applyFont="1" applyFill="1" applyBorder="1" applyAlignment="1">
      <alignment horizontal="right" vertical="center"/>
    </xf>
    <xf numFmtId="176" fontId="5" fillId="5" borderId="5" xfId="1" applyNumberFormat="1" applyFont="1" applyFill="1" applyBorder="1" applyAlignment="1">
      <alignment horizontal="right" vertical="center"/>
    </xf>
    <xf numFmtId="176" fontId="5" fillId="5" borderId="103" xfId="1" applyNumberFormat="1" applyFont="1" applyFill="1" applyBorder="1" applyAlignment="1">
      <alignment horizontal="right" vertical="center"/>
    </xf>
    <xf numFmtId="0" fontId="5" fillId="0" borderId="69" xfId="1" applyFont="1" applyBorder="1" applyAlignment="1">
      <alignment horizontal="center" vertical="center" wrapText="1"/>
    </xf>
    <xf numFmtId="0" fontId="5" fillId="0" borderId="70" xfId="1" applyFont="1" applyBorder="1" applyAlignment="1">
      <alignment horizontal="center" vertical="center"/>
    </xf>
    <xf numFmtId="176" fontId="5" fillId="5" borderId="98" xfId="1" applyNumberFormat="1" applyFont="1" applyFill="1" applyBorder="1" applyAlignment="1">
      <alignment horizontal="right" vertical="center"/>
    </xf>
    <xf numFmtId="176" fontId="5" fillId="5" borderId="94" xfId="1" applyNumberFormat="1" applyFont="1" applyFill="1" applyBorder="1" applyAlignment="1">
      <alignment horizontal="right" vertical="center"/>
    </xf>
    <xf numFmtId="176" fontId="5" fillId="5" borderId="99" xfId="1" applyNumberFormat="1" applyFont="1" applyFill="1" applyBorder="1" applyAlignment="1">
      <alignment horizontal="right" vertical="center"/>
    </xf>
    <xf numFmtId="0" fontId="5" fillId="0" borderId="80" xfId="1" applyFont="1" applyBorder="1" applyAlignment="1">
      <alignment horizontal="center" vertical="center" wrapText="1"/>
    </xf>
    <xf numFmtId="0" fontId="5" fillId="0" borderId="80" xfId="1" applyFont="1" applyBorder="1" applyAlignment="1">
      <alignment horizontal="center" vertical="center"/>
    </xf>
    <xf numFmtId="176" fontId="5" fillId="0" borderId="80" xfId="1" applyNumberFormat="1" applyFont="1" applyBorder="1" applyAlignment="1">
      <alignment horizontal="right" vertical="center"/>
    </xf>
  </cellXfs>
  <cellStyles count="4">
    <cellStyle name="桁区切り 2" xfId="2" xr:uid="{00000000-0005-0000-0000-000001000000}"/>
    <cellStyle name="標準" xfId="0" builtinId="0"/>
    <cellStyle name="標準 2" xfId="1" xr:uid="{00000000-0005-0000-0000-000003000000}"/>
    <cellStyle name="標準_老人クラブ助成"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2242</xdr:colOff>
      <xdr:row>18</xdr:row>
      <xdr:rowOff>132230</xdr:rowOff>
    </xdr:from>
    <xdr:to>
      <xdr:col>26</xdr:col>
      <xdr:colOff>2241</xdr:colOff>
      <xdr:row>18</xdr:row>
      <xdr:rowOff>132232</xdr:rowOff>
    </xdr:to>
    <xdr:cxnSp macro="">
      <xdr:nvCxnSpPr>
        <xdr:cNvPr id="2" name="直線矢印コネクタ 1">
          <a:extLst>
            <a:ext uri="{FF2B5EF4-FFF2-40B4-BE49-F238E27FC236}">
              <a16:creationId xmlns:a16="http://schemas.microsoft.com/office/drawing/2014/main" id="{C9583720-5367-46AA-95C7-833D8509EED4}"/>
            </a:ext>
          </a:extLst>
        </xdr:cNvPr>
        <xdr:cNvCxnSpPr/>
      </xdr:nvCxnSpPr>
      <xdr:spPr>
        <a:xfrm flipV="1">
          <a:off x="16461442" y="3218330"/>
          <a:ext cx="1371599" cy="2"/>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xdr:colOff>
      <xdr:row>38</xdr:row>
      <xdr:rowOff>136711</xdr:rowOff>
    </xdr:from>
    <xdr:to>
      <xdr:col>25</xdr:col>
      <xdr:colOff>117661</xdr:colOff>
      <xdr:row>38</xdr:row>
      <xdr:rowOff>136712</xdr:rowOff>
    </xdr:to>
    <xdr:cxnSp macro="">
      <xdr:nvCxnSpPr>
        <xdr:cNvPr id="3" name="直線矢印コネクタ 2">
          <a:extLst>
            <a:ext uri="{FF2B5EF4-FFF2-40B4-BE49-F238E27FC236}">
              <a16:creationId xmlns:a16="http://schemas.microsoft.com/office/drawing/2014/main" id="{B66C8B73-9BFD-47F2-A418-2BE5AB04B90A}"/>
            </a:ext>
          </a:extLst>
        </xdr:cNvPr>
        <xdr:cNvCxnSpPr/>
      </xdr:nvCxnSpPr>
      <xdr:spPr>
        <a:xfrm flipV="1">
          <a:off x="16472647" y="6651811"/>
          <a:ext cx="790014" cy="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xdr:colOff>
      <xdr:row>18</xdr:row>
      <xdr:rowOff>136711</xdr:rowOff>
    </xdr:from>
    <xdr:to>
      <xdr:col>25</xdr:col>
      <xdr:colOff>117661</xdr:colOff>
      <xdr:row>18</xdr:row>
      <xdr:rowOff>136712</xdr:rowOff>
    </xdr:to>
    <xdr:cxnSp macro="">
      <xdr:nvCxnSpPr>
        <xdr:cNvPr id="4" name="直線矢印コネクタ 3">
          <a:extLst>
            <a:ext uri="{FF2B5EF4-FFF2-40B4-BE49-F238E27FC236}">
              <a16:creationId xmlns:a16="http://schemas.microsoft.com/office/drawing/2014/main" id="{F5152D02-3B53-4193-A609-3249E9ED4A0A}"/>
            </a:ext>
          </a:extLst>
        </xdr:cNvPr>
        <xdr:cNvCxnSpPr/>
      </xdr:nvCxnSpPr>
      <xdr:spPr>
        <a:xfrm flipV="1">
          <a:off x="16472647" y="3222811"/>
          <a:ext cx="790014" cy="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xdr:colOff>
      <xdr:row>19</xdr:row>
      <xdr:rowOff>136711</xdr:rowOff>
    </xdr:from>
    <xdr:to>
      <xdr:col>25</xdr:col>
      <xdr:colOff>117661</xdr:colOff>
      <xdr:row>19</xdr:row>
      <xdr:rowOff>136712</xdr:rowOff>
    </xdr:to>
    <xdr:cxnSp macro="">
      <xdr:nvCxnSpPr>
        <xdr:cNvPr id="5" name="直線矢印コネクタ 4">
          <a:extLst>
            <a:ext uri="{FF2B5EF4-FFF2-40B4-BE49-F238E27FC236}">
              <a16:creationId xmlns:a16="http://schemas.microsoft.com/office/drawing/2014/main" id="{6B66883E-8B85-4073-B331-FB5B990013EF}"/>
            </a:ext>
          </a:extLst>
        </xdr:cNvPr>
        <xdr:cNvCxnSpPr/>
      </xdr:nvCxnSpPr>
      <xdr:spPr>
        <a:xfrm flipV="1">
          <a:off x="16472647" y="3394261"/>
          <a:ext cx="790014" cy="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xdr:colOff>
      <xdr:row>19</xdr:row>
      <xdr:rowOff>136711</xdr:rowOff>
    </xdr:from>
    <xdr:to>
      <xdr:col>25</xdr:col>
      <xdr:colOff>117661</xdr:colOff>
      <xdr:row>19</xdr:row>
      <xdr:rowOff>136712</xdr:rowOff>
    </xdr:to>
    <xdr:cxnSp macro="">
      <xdr:nvCxnSpPr>
        <xdr:cNvPr id="6" name="直線矢印コネクタ 5">
          <a:extLst>
            <a:ext uri="{FF2B5EF4-FFF2-40B4-BE49-F238E27FC236}">
              <a16:creationId xmlns:a16="http://schemas.microsoft.com/office/drawing/2014/main" id="{8EDB5831-3CE8-410F-9461-86463D7CA10A}"/>
            </a:ext>
          </a:extLst>
        </xdr:cNvPr>
        <xdr:cNvCxnSpPr/>
      </xdr:nvCxnSpPr>
      <xdr:spPr>
        <a:xfrm flipV="1">
          <a:off x="16472647" y="3394261"/>
          <a:ext cx="790014" cy="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13448</xdr:colOff>
      <xdr:row>16</xdr:row>
      <xdr:rowOff>143437</xdr:rowOff>
    </xdr:from>
    <xdr:to>
      <xdr:col>25</xdr:col>
      <xdr:colOff>67235</xdr:colOff>
      <xdr:row>16</xdr:row>
      <xdr:rowOff>145677</xdr:rowOff>
    </xdr:to>
    <xdr:cxnSp macro="">
      <xdr:nvCxnSpPr>
        <xdr:cNvPr id="2" name="直線矢印コネクタ 1">
          <a:extLst>
            <a:ext uri="{FF2B5EF4-FFF2-40B4-BE49-F238E27FC236}">
              <a16:creationId xmlns:a16="http://schemas.microsoft.com/office/drawing/2014/main" id="{3BAAC7A4-5C97-4713-B8E9-9D2968C2C6D0}"/>
            </a:ext>
          </a:extLst>
        </xdr:cNvPr>
        <xdr:cNvCxnSpPr/>
      </xdr:nvCxnSpPr>
      <xdr:spPr>
        <a:xfrm>
          <a:off x="3232898" y="4220137"/>
          <a:ext cx="177612" cy="22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24654</xdr:colOff>
      <xdr:row>31</xdr:row>
      <xdr:rowOff>154643</xdr:rowOff>
    </xdr:from>
    <xdr:to>
      <xdr:col>26</xdr:col>
      <xdr:colOff>11206</xdr:colOff>
      <xdr:row>31</xdr:row>
      <xdr:rowOff>156882</xdr:rowOff>
    </xdr:to>
    <xdr:cxnSp macro="">
      <xdr:nvCxnSpPr>
        <xdr:cNvPr id="3" name="直線矢印コネクタ 2">
          <a:extLst>
            <a:ext uri="{FF2B5EF4-FFF2-40B4-BE49-F238E27FC236}">
              <a16:creationId xmlns:a16="http://schemas.microsoft.com/office/drawing/2014/main" id="{9DABB265-0BF5-45A0-919B-C159C0B2629A}"/>
            </a:ext>
          </a:extLst>
        </xdr:cNvPr>
        <xdr:cNvCxnSpPr/>
      </xdr:nvCxnSpPr>
      <xdr:spPr>
        <a:xfrm>
          <a:off x="3244104" y="7803218"/>
          <a:ext cx="234202" cy="2239"/>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13448</xdr:colOff>
      <xdr:row>16</xdr:row>
      <xdr:rowOff>143437</xdr:rowOff>
    </xdr:from>
    <xdr:to>
      <xdr:col>26</xdr:col>
      <xdr:colOff>0</xdr:colOff>
      <xdr:row>16</xdr:row>
      <xdr:rowOff>145676</xdr:rowOff>
    </xdr:to>
    <xdr:cxnSp macro="">
      <xdr:nvCxnSpPr>
        <xdr:cNvPr id="4" name="直線矢印コネクタ 3">
          <a:extLst>
            <a:ext uri="{FF2B5EF4-FFF2-40B4-BE49-F238E27FC236}">
              <a16:creationId xmlns:a16="http://schemas.microsoft.com/office/drawing/2014/main" id="{602DFCE6-CBA7-4999-96D3-9BEBD9C22118}"/>
            </a:ext>
          </a:extLst>
        </xdr:cNvPr>
        <xdr:cNvCxnSpPr/>
      </xdr:nvCxnSpPr>
      <xdr:spPr>
        <a:xfrm>
          <a:off x="3232898" y="4220137"/>
          <a:ext cx="234202" cy="2239"/>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24654</xdr:colOff>
      <xdr:row>16</xdr:row>
      <xdr:rowOff>154643</xdr:rowOff>
    </xdr:from>
    <xdr:to>
      <xdr:col>26</xdr:col>
      <xdr:colOff>11206</xdr:colOff>
      <xdr:row>16</xdr:row>
      <xdr:rowOff>156882</xdr:rowOff>
    </xdr:to>
    <xdr:cxnSp macro="">
      <xdr:nvCxnSpPr>
        <xdr:cNvPr id="5" name="直線矢印コネクタ 4">
          <a:extLst>
            <a:ext uri="{FF2B5EF4-FFF2-40B4-BE49-F238E27FC236}">
              <a16:creationId xmlns:a16="http://schemas.microsoft.com/office/drawing/2014/main" id="{7B6896F8-6FED-4344-98CF-4BDE7B0961CD}"/>
            </a:ext>
          </a:extLst>
        </xdr:cNvPr>
        <xdr:cNvCxnSpPr/>
      </xdr:nvCxnSpPr>
      <xdr:spPr>
        <a:xfrm>
          <a:off x="3244104" y="4231343"/>
          <a:ext cx="234202" cy="2239"/>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24654</xdr:colOff>
      <xdr:row>16</xdr:row>
      <xdr:rowOff>154643</xdr:rowOff>
    </xdr:from>
    <xdr:to>
      <xdr:col>26</xdr:col>
      <xdr:colOff>11206</xdr:colOff>
      <xdr:row>16</xdr:row>
      <xdr:rowOff>156882</xdr:rowOff>
    </xdr:to>
    <xdr:cxnSp macro="">
      <xdr:nvCxnSpPr>
        <xdr:cNvPr id="6" name="直線矢印コネクタ 5">
          <a:extLst>
            <a:ext uri="{FF2B5EF4-FFF2-40B4-BE49-F238E27FC236}">
              <a16:creationId xmlns:a16="http://schemas.microsoft.com/office/drawing/2014/main" id="{9977D909-7128-4503-A777-60AC37CFA065}"/>
            </a:ext>
          </a:extLst>
        </xdr:cNvPr>
        <xdr:cNvCxnSpPr/>
      </xdr:nvCxnSpPr>
      <xdr:spPr>
        <a:xfrm>
          <a:off x="3244104" y="4231343"/>
          <a:ext cx="234202" cy="2239"/>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112057</xdr:colOff>
      <xdr:row>19</xdr:row>
      <xdr:rowOff>134470</xdr:rowOff>
    </xdr:from>
    <xdr:to>
      <xdr:col>25</xdr:col>
      <xdr:colOff>89647</xdr:colOff>
      <xdr:row>19</xdr:row>
      <xdr:rowOff>134470</xdr:rowOff>
    </xdr:to>
    <xdr:cxnSp macro="">
      <xdr:nvCxnSpPr>
        <xdr:cNvPr id="2" name="直線矢印コネクタ 1">
          <a:extLst>
            <a:ext uri="{FF2B5EF4-FFF2-40B4-BE49-F238E27FC236}">
              <a16:creationId xmlns:a16="http://schemas.microsoft.com/office/drawing/2014/main" id="{0638D18B-186E-4F79-8995-AD488BC6C638}"/>
            </a:ext>
          </a:extLst>
        </xdr:cNvPr>
        <xdr:cNvCxnSpPr/>
      </xdr:nvCxnSpPr>
      <xdr:spPr>
        <a:xfrm>
          <a:off x="3207682" y="4992220"/>
          <a:ext cx="225240"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13448</xdr:colOff>
      <xdr:row>32</xdr:row>
      <xdr:rowOff>8967</xdr:rowOff>
    </xdr:from>
    <xdr:to>
      <xdr:col>25</xdr:col>
      <xdr:colOff>67235</xdr:colOff>
      <xdr:row>32</xdr:row>
      <xdr:rowOff>11207</xdr:rowOff>
    </xdr:to>
    <xdr:cxnSp macro="">
      <xdr:nvCxnSpPr>
        <xdr:cNvPr id="2" name="直線矢印コネクタ 1">
          <a:extLst>
            <a:ext uri="{FF2B5EF4-FFF2-40B4-BE49-F238E27FC236}">
              <a16:creationId xmlns:a16="http://schemas.microsoft.com/office/drawing/2014/main" id="{73CE7C47-BA79-4E4D-8739-4A97F6B38B42}"/>
            </a:ext>
          </a:extLst>
        </xdr:cNvPr>
        <xdr:cNvCxnSpPr/>
      </xdr:nvCxnSpPr>
      <xdr:spPr>
        <a:xfrm>
          <a:off x="3232898" y="7886142"/>
          <a:ext cx="177612" cy="22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13448</xdr:colOff>
      <xdr:row>16</xdr:row>
      <xdr:rowOff>8967</xdr:rowOff>
    </xdr:from>
    <xdr:to>
      <xdr:col>25</xdr:col>
      <xdr:colOff>67235</xdr:colOff>
      <xdr:row>16</xdr:row>
      <xdr:rowOff>11207</xdr:rowOff>
    </xdr:to>
    <xdr:cxnSp macro="">
      <xdr:nvCxnSpPr>
        <xdr:cNvPr id="3" name="直線矢印コネクタ 2">
          <a:extLst>
            <a:ext uri="{FF2B5EF4-FFF2-40B4-BE49-F238E27FC236}">
              <a16:creationId xmlns:a16="http://schemas.microsoft.com/office/drawing/2014/main" id="{D30B0568-3364-4DA9-823D-3FFC86B635AC}"/>
            </a:ext>
          </a:extLst>
        </xdr:cNvPr>
        <xdr:cNvCxnSpPr/>
      </xdr:nvCxnSpPr>
      <xdr:spPr>
        <a:xfrm>
          <a:off x="3232898" y="4104717"/>
          <a:ext cx="177612" cy="22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13448</xdr:colOff>
      <xdr:row>16</xdr:row>
      <xdr:rowOff>8967</xdr:rowOff>
    </xdr:from>
    <xdr:to>
      <xdr:col>25</xdr:col>
      <xdr:colOff>67235</xdr:colOff>
      <xdr:row>16</xdr:row>
      <xdr:rowOff>11207</xdr:rowOff>
    </xdr:to>
    <xdr:cxnSp macro="">
      <xdr:nvCxnSpPr>
        <xdr:cNvPr id="4" name="直線矢印コネクタ 3">
          <a:extLst>
            <a:ext uri="{FF2B5EF4-FFF2-40B4-BE49-F238E27FC236}">
              <a16:creationId xmlns:a16="http://schemas.microsoft.com/office/drawing/2014/main" id="{8687D7F3-24BF-4E88-B39A-E12A46C82546}"/>
            </a:ext>
          </a:extLst>
        </xdr:cNvPr>
        <xdr:cNvCxnSpPr/>
      </xdr:nvCxnSpPr>
      <xdr:spPr>
        <a:xfrm>
          <a:off x="3232898" y="4104717"/>
          <a:ext cx="177612" cy="22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13448</xdr:colOff>
      <xdr:row>32</xdr:row>
      <xdr:rowOff>8967</xdr:rowOff>
    </xdr:from>
    <xdr:to>
      <xdr:col>25</xdr:col>
      <xdr:colOff>67235</xdr:colOff>
      <xdr:row>32</xdr:row>
      <xdr:rowOff>11207</xdr:rowOff>
    </xdr:to>
    <xdr:cxnSp macro="">
      <xdr:nvCxnSpPr>
        <xdr:cNvPr id="5" name="直線矢印コネクタ 4">
          <a:extLst>
            <a:ext uri="{FF2B5EF4-FFF2-40B4-BE49-F238E27FC236}">
              <a16:creationId xmlns:a16="http://schemas.microsoft.com/office/drawing/2014/main" id="{1480ABFE-1338-451D-ADC7-8FA1CB972D1B}"/>
            </a:ext>
          </a:extLst>
        </xdr:cNvPr>
        <xdr:cNvCxnSpPr/>
      </xdr:nvCxnSpPr>
      <xdr:spPr>
        <a:xfrm>
          <a:off x="3232898" y="7886142"/>
          <a:ext cx="177612" cy="22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13448</xdr:colOff>
      <xdr:row>16</xdr:row>
      <xdr:rowOff>8967</xdr:rowOff>
    </xdr:from>
    <xdr:to>
      <xdr:col>25</xdr:col>
      <xdr:colOff>67235</xdr:colOff>
      <xdr:row>16</xdr:row>
      <xdr:rowOff>11207</xdr:rowOff>
    </xdr:to>
    <xdr:cxnSp macro="">
      <xdr:nvCxnSpPr>
        <xdr:cNvPr id="6" name="直線矢印コネクタ 5">
          <a:extLst>
            <a:ext uri="{FF2B5EF4-FFF2-40B4-BE49-F238E27FC236}">
              <a16:creationId xmlns:a16="http://schemas.microsoft.com/office/drawing/2014/main" id="{C6A3A959-7AF9-476B-A196-1E182461014A}"/>
            </a:ext>
          </a:extLst>
        </xdr:cNvPr>
        <xdr:cNvCxnSpPr/>
      </xdr:nvCxnSpPr>
      <xdr:spPr>
        <a:xfrm>
          <a:off x="3232898" y="4104717"/>
          <a:ext cx="177612" cy="22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13448</xdr:colOff>
      <xdr:row>16</xdr:row>
      <xdr:rowOff>8967</xdr:rowOff>
    </xdr:from>
    <xdr:to>
      <xdr:col>25</xdr:col>
      <xdr:colOff>67235</xdr:colOff>
      <xdr:row>16</xdr:row>
      <xdr:rowOff>11207</xdr:rowOff>
    </xdr:to>
    <xdr:cxnSp macro="">
      <xdr:nvCxnSpPr>
        <xdr:cNvPr id="7" name="直線矢印コネクタ 6">
          <a:extLst>
            <a:ext uri="{FF2B5EF4-FFF2-40B4-BE49-F238E27FC236}">
              <a16:creationId xmlns:a16="http://schemas.microsoft.com/office/drawing/2014/main" id="{62D14D73-2B37-43B3-9D3E-122CC580A6F7}"/>
            </a:ext>
          </a:extLst>
        </xdr:cNvPr>
        <xdr:cNvCxnSpPr/>
      </xdr:nvCxnSpPr>
      <xdr:spPr>
        <a:xfrm>
          <a:off x="3232898" y="4104717"/>
          <a:ext cx="177612" cy="22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22412</xdr:colOff>
      <xdr:row>11</xdr:row>
      <xdr:rowOff>212911</xdr:rowOff>
    </xdr:from>
    <xdr:to>
      <xdr:col>25</xdr:col>
      <xdr:colOff>358589</xdr:colOff>
      <xdr:row>11</xdr:row>
      <xdr:rowOff>212912</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flipV="1">
          <a:off x="3279962" y="3270436"/>
          <a:ext cx="660027" cy="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22412</xdr:colOff>
      <xdr:row>18</xdr:row>
      <xdr:rowOff>212911</xdr:rowOff>
    </xdr:from>
    <xdr:to>
      <xdr:col>25</xdr:col>
      <xdr:colOff>358589</xdr:colOff>
      <xdr:row>18</xdr:row>
      <xdr:rowOff>212912</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V="1">
          <a:off x="3137647" y="3182470"/>
          <a:ext cx="467846" cy="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22412</xdr:colOff>
      <xdr:row>11</xdr:row>
      <xdr:rowOff>212911</xdr:rowOff>
    </xdr:from>
    <xdr:to>
      <xdr:col>25</xdr:col>
      <xdr:colOff>358589</xdr:colOff>
      <xdr:row>11</xdr:row>
      <xdr:rowOff>212912</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V="1">
          <a:off x="3137647" y="5165911"/>
          <a:ext cx="467846" cy="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2243</xdr:colOff>
      <xdr:row>19</xdr:row>
      <xdr:rowOff>132234</xdr:rowOff>
    </xdr:from>
    <xdr:to>
      <xdr:col>27</xdr:col>
      <xdr:colOff>0</xdr:colOff>
      <xdr:row>19</xdr:row>
      <xdr:rowOff>134471</xdr:rowOff>
    </xdr:to>
    <xdr:cxnSp macro="">
      <xdr:nvCxnSpPr>
        <xdr:cNvPr id="2" name="直線矢印コネクタ 1">
          <a:extLst>
            <a:ext uri="{FF2B5EF4-FFF2-40B4-BE49-F238E27FC236}">
              <a16:creationId xmlns:a16="http://schemas.microsoft.com/office/drawing/2014/main" id="{C7E15ED8-3223-4EBB-B011-B07E63A9A775}"/>
            </a:ext>
          </a:extLst>
        </xdr:cNvPr>
        <xdr:cNvCxnSpPr/>
      </xdr:nvCxnSpPr>
      <xdr:spPr>
        <a:xfrm>
          <a:off x="4069418" y="5056659"/>
          <a:ext cx="197782" cy="2237"/>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2243</xdr:colOff>
      <xdr:row>38</xdr:row>
      <xdr:rowOff>132234</xdr:rowOff>
    </xdr:from>
    <xdr:to>
      <xdr:col>27</xdr:col>
      <xdr:colOff>0</xdr:colOff>
      <xdr:row>38</xdr:row>
      <xdr:rowOff>134471</xdr:rowOff>
    </xdr:to>
    <xdr:cxnSp macro="">
      <xdr:nvCxnSpPr>
        <xdr:cNvPr id="3" name="直線矢印コネクタ 2">
          <a:extLst>
            <a:ext uri="{FF2B5EF4-FFF2-40B4-BE49-F238E27FC236}">
              <a16:creationId xmlns:a16="http://schemas.microsoft.com/office/drawing/2014/main" id="{E19FA888-427E-48F4-97C3-7868032F2B74}"/>
            </a:ext>
          </a:extLst>
        </xdr:cNvPr>
        <xdr:cNvCxnSpPr/>
      </xdr:nvCxnSpPr>
      <xdr:spPr>
        <a:xfrm>
          <a:off x="4069418" y="9762009"/>
          <a:ext cx="197782" cy="2237"/>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2243</xdr:colOff>
      <xdr:row>60</xdr:row>
      <xdr:rowOff>132234</xdr:rowOff>
    </xdr:from>
    <xdr:to>
      <xdr:col>27</xdr:col>
      <xdr:colOff>0</xdr:colOff>
      <xdr:row>60</xdr:row>
      <xdr:rowOff>134471</xdr:rowOff>
    </xdr:to>
    <xdr:cxnSp macro="">
      <xdr:nvCxnSpPr>
        <xdr:cNvPr id="4" name="直線矢印コネクタ 3">
          <a:extLst>
            <a:ext uri="{FF2B5EF4-FFF2-40B4-BE49-F238E27FC236}">
              <a16:creationId xmlns:a16="http://schemas.microsoft.com/office/drawing/2014/main" id="{149C5289-E2A1-4C2E-B30A-380241A18C92}"/>
            </a:ext>
          </a:extLst>
        </xdr:cNvPr>
        <xdr:cNvCxnSpPr/>
      </xdr:nvCxnSpPr>
      <xdr:spPr>
        <a:xfrm>
          <a:off x="4069418" y="14753109"/>
          <a:ext cx="197782" cy="2237"/>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2243</xdr:colOff>
      <xdr:row>78</xdr:row>
      <xdr:rowOff>132234</xdr:rowOff>
    </xdr:from>
    <xdr:to>
      <xdr:col>27</xdr:col>
      <xdr:colOff>0</xdr:colOff>
      <xdr:row>78</xdr:row>
      <xdr:rowOff>134471</xdr:rowOff>
    </xdr:to>
    <xdr:cxnSp macro="">
      <xdr:nvCxnSpPr>
        <xdr:cNvPr id="5" name="直線矢印コネクタ 4">
          <a:extLst>
            <a:ext uri="{FF2B5EF4-FFF2-40B4-BE49-F238E27FC236}">
              <a16:creationId xmlns:a16="http://schemas.microsoft.com/office/drawing/2014/main" id="{252B69B2-B29E-493F-BF86-3973F13D1BB8}"/>
            </a:ext>
          </a:extLst>
        </xdr:cNvPr>
        <xdr:cNvCxnSpPr/>
      </xdr:nvCxnSpPr>
      <xdr:spPr>
        <a:xfrm>
          <a:off x="4069418" y="19210809"/>
          <a:ext cx="197782" cy="2237"/>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2243</xdr:colOff>
      <xdr:row>19</xdr:row>
      <xdr:rowOff>132234</xdr:rowOff>
    </xdr:from>
    <xdr:to>
      <xdr:col>27</xdr:col>
      <xdr:colOff>0</xdr:colOff>
      <xdr:row>19</xdr:row>
      <xdr:rowOff>134471</xdr:rowOff>
    </xdr:to>
    <xdr:cxnSp macro="">
      <xdr:nvCxnSpPr>
        <xdr:cNvPr id="6" name="直線矢印コネクタ 5">
          <a:extLst>
            <a:ext uri="{FF2B5EF4-FFF2-40B4-BE49-F238E27FC236}">
              <a16:creationId xmlns:a16="http://schemas.microsoft.com/office/drawing/2014/main" id="{02A70F3C-D657-45E8-A4E5-CCDE5C007E05}"/>
            </a:ext>
          </a:extLst>
        </xdr:cNvPr>
        <xdr:cNvCxnSpPr/>
      </xdr:nvCxnSpPr>
      <xdr:spPr>
        <a:xfrm>
          <a:off x="4069418" y="5056659"/>
          <a:ext cx="197782" cy="2237"/>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2243</xdr:colOff>
      <xdr:row>60</xdr:row>
      <xdr:rowOff>132234</xdr:rowOff>
    </xdr:from>
    <xdr:to>
      <xdr:col>27</xdr:col>
      <xdr:colOff>0</xdr:colOff>
      <xdr:row>60</xdr:row>
      <xdr:rowOff>134471</xdr:rowOff>
    </xdr:to>
    <xdr:cxnSp macro="">
      <xdr:nvCxnSpPr>
        <xdr:cNvPr id="7" name="直線矢印コネクタ 6">
          <a:extLst>
            <a:ext uri="{FF2B5EF4-FFF2-40B4-BE49-F238E27FC236}">
              <a16:creationId xmlns:a16="http://schemas.microsoft.com/office/drawing/2014/main" id="{D59104FE-D625-4DE0-B688-0E0982ED031B}"/>
            </a:ext>
          </a:extLst>
        </xdr:cNvPr>
        <xdr:cNvCxnSpPr/>
      </xdr:nvCxnSpPr>
      <xdr:spPr>
        <a:xfrm>
          <a:off x="4069418" y="14753109"/>
          <a:ext cx="197782" cy="2237"/>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22412</xdr:colOff>
      <xdr:row>24</xdr:row>
      <xdr:rowOff>212911</xdr:rowOff>
    </xdr:from>
    <xdr:to>
      <xdr:col>26</xdr:col>
      <xdr:colOff>358589</xdr:colOff>
      <xdr:row>24</xdr:row>
      <xdr:rowOff>212912</xdr:rowOff>
    </xdr:to>
    <xdr:cxnSp macro="">
      <xdr:nvCxnSpPr>
        <xdr:cNvPr id="2" name="直線矢印コネクタ 1">
          <a:extLst>
            <a:ext uri="{FF2B5EF4-FFF2-40B4-BE49-F238E27FC236}">
              <a16:creationId xmlns:a16="http://schemas.microsoft.com/office/drawing/2014/main" id="{12A80F6C-B131-4B1F-8A24-31ADB06DD55D}"/>
            </a:ext>
          </a:extLst>
        </xdr:cNvPr>
        <xdr:cNvCxnSpPr/>
      </xdr:nvCxnSpPr>
      <xdr:spPr>
        <a:xfrm flipV="1">
          <a:off x="3279962" y="7166161"/>
          <a:ext cx="536202" cy="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22412</xdr:colOff>
      <xdr:row>11</xdr:row>
      <xdr:rowOff>212911</xdr:rowOff>
    </xdr:from>
    <xdr:to>
      <xdr:col>26</xdr:col>
      <xdr:colOff>358589</xdr:colOff>
      <xdr:row>11</xdr:row>
      <xdr:rowOff>212912</xdr:rowOff>
    </xdr:to>
    <xdr:cxnSp macro="">
      <xdr:nvCxnSpPr>
        <xdr:cNvPr id="3" name="直線矢印コネクタ 2">
          <a:extLst>
            <a:ext uri="{FF2B5EF4-FFF2-40B4-BE49-F238E27FC236}">
              <a16:creationId xmlns:a16="http://schemas.microsoft.com/office/drawing/2014/main" id="{8956BBED-1184-4AB6-A584-A0724756BC02}"/>
            </a:ext>
          </a:extLst>
        </xdr:cNvPr>
        <xdr:cNvCxnSpPr/>
      </xdr:nvCxnSpPr>
      <xdr:spPr>
        <a:xfrm flipV="1">
          <a:off x="3279962" y="3108511"/>
          <a:ext cx="536202" cy="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orary%20Internet%20Files\Content.IE5\X5090ZQ3\AP\NO\TMP\AP\NO\TMP\&#12354;&#12425;&#12414;&#12375;\&#65393;&#65431;&#65423;&#65404;&#20027;&#352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Temporary%20Internet%20Files\Content.IE5\X5090ZQ3\WINDOWS\Temporary%20Internet%20Files\Content.IE5\X5090ZQ3\AP\NO\TMP\&#12354;&#12425;&#12414;&#12375;\&#65393;&#65431;&#65423;&#65404;&#20027;&#35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press\&#38306;&#26481;\My%20Documents\&#26395;&#26376;\&#20104;&#31639;&#38306;&#36899;\H12&#20104;&#31639;\H12&#35201;&#27714;\H12&#27010;&#31639;&#35201;&#26395;\&#12479;&#12486;&#22411;&#32113;&#21512;&#35036;&#21161;&#35519;&#26360;\&#35519;&#26360;\&#19968;&#20307;&#20107;&#26989;&#3551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DOWS\Temporary%20Internet%20Files\Content.IE5\X5090ZQ3\intramart(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user01\Local%20Settings\Temporary%20Internet%20Files\Content.IE5\ETMTGZIP\AP\NO\TMP\AP\NO\TMP\&#12354;&#12425;&#12414;&#12375;\&#65393;&#65431;&#65423;&#65404;&#20027;&#35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NO\TMP\&#12354;&#12425;&#12414;&#12375;\&#65393;&#65431;&#65423;&#65404;&#20027;&#35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N6D2OGAR\WINDOWS\Temporary%20Internet%20Files\Content.IE5\X5090ZQ3\intramart(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0&#20316;&#26989;&#29992;\&#65297;&#65298;&#36039;&#26009;\12&#22269;&#22577;&#3722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DOWS\Temporary%20Internet%20Files\Content.IE5\X5090ZQ3\WINDOWS\Temporary%20Internet%20Files\Content.IE5\X5090ZQ3\intramart(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設施設"/>
      <sheetName val="主要一覧"/>
    </sheetNames>
    <sheetDataSet>
      <sheetData sheetId="0"/>
      <sheetData sheetId="1">
        <row r="5">
          <cell r="B5" t="str">
            <v>子育てと高齢者の支援</v>
          </cell>
        </row>
        <row r="25">
          <cell r="B25" t="str">
            <v>安心して子育てができるまちづくり</v>
          </cell>
        </row>
        <row r="33">
          <cell r="B33" t="str">
            <v>安全に住める防災・環境まちづくり</v>
          </cell>
        </row>
        <row r="58">
          <cell r="A58" t="str">
            <v>　　</v>
          </cell>
          <cell r="B58">
            <v>47</v>
          </cell>
          <cell r="C58" t="str">
            <v>緊急地域雇用特別補助に係わる対策事業</v>
          </cell>
          <cell r="D58">
            <v>285100</v>
          </cell>
          <cell r="E58">
            <v>27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設施設"/>
      <sheetName val="主要一覧"/>
    </sheetNames>
    <sheetDataSet>
      <sheetData sheetId="0"/>
      <sheetData sheetId="1">
        <row r="5">
          <cell r="B5" t="str">
            <v>子育てと高齢者の支援</v>
          </cell>
        </row>
        <row r="25">
          <cell r="B25" t="str">
            <v>安心して子育てができるまちづくり</v>
          </cell>
        </row>
        <row r="33">
          <cell r="B33" t="str">
            <v>安全に住める防災・環境まちづくり</v>
          </cell>
        </row>
        <row r="58">
          <cell r="A58" t="str">
            <v>　　</v>
          </cell>
          <cell r="B58">
            <v>47</v>
          </cell>
          <cell r="C58" t="str">
            <v>緊急地域雇用特別補助に係わる対策事業</v>
          </cell>
          <cell r="D58">
            <v>285100</v>
          </cell>
          <cell r="E58">
            <v>27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拡充事業 "/>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設施設"/>
      <sheetName val="主要一覧"/>
    </sheetNames>
    <sheetDataSet>
      <sheetData sheetId="0"/>
      <sheetData sheetId="1">
        <row r="5">
          <cell r="B5" t="str">
            <v>子育てと高齢者の支援</v>
          </cell>
        </row>
        <row r="25">
          <cell r="B25" t="str">
            <v>安心して子育てができるまちづくり</v>
          </cell>
        </row>
        <row r="33">
          <cell r="B33" t="str">
            <v>安全に住める防災・環境まちづくり</v>
          </cell>
        </row>
        <row r="58">
          <cell r="A58" t="str">
            <v>　　</v>
          </cell>
          <cell r="B58">
            <v>47</v>
          </cell>
          <cell r="C58" t="str">
            <v>緊急地域雇用特別補助に係わる対策事業</v>
          </cell>
          <cell r="D58">
            <v>285100</v>
          </cell>
          <cell r="E58">
            <v>27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要一覧"/>
    </sheetNames>
    <sheetDataSet>
      <sheetData sheetId="0">
        <row r="5">
          <cell r="B5" t="str">
            <v>子育てと高齢者の支援</v>
          </cell>
        </row>
        <row r="25">
          <cell r="B25" t="str">
            <v>安心して子育てができるまちづくり</v>
          </cell>
        </row>
        <row r="33">
          <cell r="B33" t="str">
            <v>安全に住める防災・環境まちづくり</v>
          </cell>
        </row>
        <row r="58">
          <cell r="B58">
            <v>47</v>
          </cell>
        </row>
        <row r="67">
          <cell r="B67" t="str">
            <v>意欲と生きがいを育てるまちづくり</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拡充事業 "/>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月診療"/>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拡充事業 "/>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49"/>
  <sheetViews>
    <sheetView view="pageBreakPreview" zoomScale="90" zoomScaleNormal="60" zoomScaleSheetLayoutView="90" workbookViewId="0">
      <selection activeCell="G11" sqref="F11:G13"/>
    </sheetView>
  </sheetViews>
  <sheetFormatPr defaultRowHeight="13.5" x14ac:dyDescent="0.15"/>
  <cols>
    <col min="1" max="1" width="5.75" style="2" customWidth="1"/>
    <col min="2" max="2" width="20.25" style="2" customWidth="1"/>
    <col min="3" max="3" width="49.5" style="2" customWidth="1"/>
    <col min="4" max="6" width="12.5" style="2" customWidth="1"/>
    <col min="7" max="7" width="12.5" style="1" customWidth="1"/>
    <col min="8" max="16384" width="9" style="1"/>
  </cols>
  <sheetData>
    <row r="1" spans="1:7" ht="48.75" customHeight="1" x14ac:dyDescent="0.15">
      <c r="A1" s="5" t="s">
        <v>4</v>
      </c>
      <c r="B1" s="72" t="s">
        <v>2</v>
      </c>
      <c r="C1" s="108" t="s">
        <v>3</v>
      </c>
      <c r="D1" s="109"/>
      <c r="E1" s="109"/>
      <c r="F1" s="109"/>
      <c r="G1" s="110"/>
    </row>
    <row r="2" spans="1:7" ht="86.25" customHeight="1" x14ac:dyDescent="0.15">
      <c r="A2" s="111">
        <v>1</v>
      </c>
      <c r="B2" s="114" t="s">
        <v>1</v>
      </c>
      <c r="C2" s="117" t="s">
        <v>162</v>
      </c>
      <c r="D2" s="118"/>
      <c r="E2" s="118"/>
      <c r="F2" s="118"/>
      <c r="G2" s="119"/>
    </row>
    <row r="3" spans="1:7" ht="93" customHeight="1" x14ac:dyDescent="0.15">
      <c r="A3" s="112"/>
      <c r="B3" s="115"/>
      <c r="C3" s="120" t="s">
        <v>139</v>
      </c>
      <c r="D3" s="120"/>
      <c r="E3" s="120"/>
      <c r="F3" s="120"/>
      <c r="G3" s="120"/>
    </row>
    <row r="4" spans="1:7" ht="20.100000000000001" customHeight="1" x14ac:dyDescent="0.15">
      <c r="A4" s="112"/>
      <c r="B4" s="115"/>
      <c r="C4" s="121" t="s">
        <v>219</v>
      </c>
      <c r="D4" s="73" t="s">
        <v>109</v>
      </c>
      <c r="E4" s="73" t="s">
        <v>143</v>
      </c>
      <c r="F4" s="73" t="s">
        <v>145</v>
      </c>
      <c r="G4" s="73" t="s">
        <v>187</v>
      </c>
    </row>
    <row r="5" spans="1:7" ht="20.100000000000001" customHeight="1" x14ac:dyDescent="0.15">
      <c r="A5" s="112"/>
      <c r="B5" s="115"/>
      <c r="C5" s="122"/>
      <c r="D5" s="74" t="s">
        <v>110</v>
      </c>
      <c r="E5" s="74" t="s">
        <v>148</v>
      </c>
      <c r="F5" s="74" t="s">
        <v>161</v>
      </c>
      <c r="G5" s="74" t="s">
        <v>217</v>
      </c>
    </row>
    <row r="6" spans="1:7" ht="20.100000000000001" customHeight="1" x14ac:dyDescent="0.15">
      <c r="A6" s="112"/>
      <c r="B6" s="115"/>
      <c r="C6" s="122"/>
      <c r="D6" s="73" t="s">
        <v>144</v>
      </c>
      <c r="E6" s="73" t="s">
        <v>146</v>
      </c>
      <c r="F6" s="73" t="s">
        <v>209</v>
      </c>
      <c r="G6" s="73"/>
    </row>
    <row r="7" spans="1:7" ht="20.100000000000001" customHeight="1" x14ac:dyDescent="0.15">
      <c r="A7" s="113"/>
      <c r="B7" s="116"/>
      <c r="C7" s="123"/>
      <c r="D7" s="75" t="s">
        <v>147</v>
      </c>
      <c r="E7" s="74" t="s">
        <v>160</v>
      </c>
      <c r="F7" s="74" t="s">
        <v>218</v>
      </c>
      <c r="G7" s="74"/>
    </row>
    <row r="8" spans="1:7" ht="114" customHeight="1" x14ac:dyDescent="0.15">
      <c r="A8" s="111">
        <v>2</v>
      </c>
      <c r="B8" s="114" t="s">
        <v>185</v>
      </c>
      <c r="C8" s="130" t="s">
        <v>210</v>
      </c>
      <c r="D8" s="131"/>
      <c r="E8" s="131"/>
      <c r="F8" s="131"/>
      <c r="G8" s="132"/>
    </row>
    <row r="9" spans="1:7" ht="73.5" customHeight="1" x14ac:dyDescent="0.15">
      <c r="A9" s="112"/>
      <c r="B9" s="115"/>
      <c r="C9" s="127" t="s">
        <v>133</v>
      </c>
      <c r="D9" s="128"/>
      <c r="E9" s="128"/>
      <c r="F9" s="128"/>
      <c r="G9" s="129"/>
    </row>
    <row r="10" spans="1:7" ht="19.5" customHeight="1" x14ac:dyDescent="0.15">
      <c r="A10" s="112"/>
      <c r="B10" s="115"/>
      <c r="C10" s="133" t="s">
        <v>164</v>
      </c>
      <c r="D10" s="73" t="s">
        <v>109</v>
      </c>
      <c r="E10" s="73" t="s">
        <v>143</v>
      </c>
      <c r="F10" s="73" t="s">
        <v>145</v>
      </c>
      <c r="G10" s="73" t="s">
        <v>187</v>
      </c>
    </row>
    <row r="11" spans="1:7" ht="19.5" customHeight="1" x14ac:dyDescent="0.15">
      <c r="A11" s="112"/>
      <c r="B11" s="115"/>
      <c r="C11" s="134"/>
      <c r="D11" s="74" t="s">
        <v>90</v>
      </c>
      <c r="E11" s="76" t="s">
        <v>150</v>
      </c>
      <c r="F11" s="90" t="s">
        <v>150</v>
      </c>
      <c r="G11" s="90" t="s">
        <v>150</v>
      </c>
    </row>
    <row r="12" spans="1:7" ht="19.5" customHeight="1" x14ac:dyDescent="0.15">
      <c r="A12" s="112"/>
      <c r="B12" s="115"/>
      <c r="C12" s="134"/>
      <c r="D12" s="73" t="s">
        <v>144</v>
      </c>
      <c r="E12" s="73" t="s">
        <v>146</v>
      </c>
      <c r="F12" s="73" t="s">
        <v>209</v>
      </c>
      <c r="G12" s="73"/>
    </row>
    <row r="13" spans="1:7" ht="19.5" customHeight="1" x14ac:dyDescent="0.15">
      <c r="A13" s="113"/>
      <c r="B13" s="116"/>
      <c r="C13" s="135"/>
      <c r="D13" s="74" t="s">
        <v>149</v>
      </c>
      <c r="E13" s="74" t="s">
        <v>163</v>
      </c>
      <c r="F13" s="90" t="s">
        <v>150</v>
      </c>
      <c r="G13" s="91"/>
    </row>
    <row r="14" spans="1:7" ht="132.75" customHeight="1" x14ac:dyDescent="0.15">
      <c r="A14" s="124">
        <v>3</v>
      </c>
      <c r="B14" s="125" t="s">
        <v>186</v>
      </c>
      <c r="C14" s="127" t="s">
        <v>13</v>
      </c>
      <c r="D14" s="128"/>
      <c r="E14" s="128"/>
      <c r="F14" s="128"/>
      <c r="G14" s="129" t="s">
        <v>0</v>
      </c>
    </row>
    <row r="15" spans="1:7" ht="115.5" customHeight="1" x14ac:dyDescent="0.15">
      <c r="A15" s="124"/>
      <c r="B15" s="126"/>
      <c r="C15" s="127" t="s">
        <v>134</v>
      </c>
      <c r="D15" s="128"/>
      <c r="E15" s="128"/>
      <c r="F15" s="128"/>
      <c r="G15" s="129"/>
    </row>
    <row r="16" spans="1:7" ht="19.5" customHeight="1" x14ac:dyDescent="0.15">
      <c r="A16" s="124"/>
      <c r="B16" s="126"/>
      <c r="C16" s="121" t="s">
        <v>5</v>
      </c>
      <c r="D16" s="73" t="s">
        <v>109</v>
      </c>
      <c r="E16" s="73" t="s">
        <v>143</v>
      </c>
      <c r="F16" s="73" t="s">
        <v>145</v>
      </c>
      <c r="G16" s="73" t="s">
        <v>187</v>
      </c>
    </row>
    <row r="17" spans="1:7" ht="19.5" customHeight="1" x14ac:dyDescent="0.15">
      <c r="A17" s="124"/>
      <c r="B17" s="126"/>
      <c r="C17" s="122"/>
      <c r="D17" s="74" t="s">
        <v>112</v>
      </c>
      <c r="E17" s="76" t="s">
        <v>151</v>
      </c>
      <c r="F17" s="76" t="s">
        <v>179</v>
      </c>
      <c r="G17" s="76" t="s">
        <v>233</v>
      </c>
    </row>
    <row r="18" spans="1:7" ht="19.5" customHeight="1" x14ac:dyDescent="0.15">
      <c r="A18" s="124"/>
      <c r="B18" s="126"/>
      <c r="C18" s="122"/>
      <c r="D18" s="73" t="s">
        <v>144</v>
      </c>
      <c r="E18" s="73" t="s">
        <v>146</v>
      </c>
      <c r="F18" s="73" t="s">
        <v>208</v>
      </c>
      <c r="G18" s="73"/>
    </row>
    <row r="19" spans="1:7" ht="19.5" customHeight="1" x14ac:dyDescent="0.15">
      <c r="A19" s="124"/>
      <c r="B19" s="126"/>
      <c r="C19" s="123"/>
      <c r="D19" s="74" t="s">
        <v>112</v>
      </c>
      <c r="E19" s="76" t="s">
        <v>178</v>
      </c>
      <c r="F19" s="77" t="s">
        <v>234</v>
      </c>
      <c r="G19" s="77"/>
    </row>
    <row r="20" spans="1:7" ht="80.099999999999994" customHeight="1" x14ac:dyDescent="0.15">
      <c r="A20" s="124">
        <v>4</v>
      </c>
      <c r="B20" s="125" t="s">
        <v>132</v>
      </c>
      <c r="C20" s="127" t="s">
        <v>14</v>
      </c>
      <c r="D20" s="128"/>
      <c r="E20" s="128"/>
      <c r="F20" s="128"/>
      <c r="G20" s="129" t="s">
        <v>0</v>
      </c>
    </row>
    <row r="21" spans="1:7" ht="97.5" customHeight="1" x14ac:dyDescent="0.15">
      <c r="A21" s="124"/>
      <c r="B21" s="125"/>
      <c r="C21" s="127" t="s">
        <v>135</v>
      </c>
      <c r="D21" s="128"/>
      <c r="E21" s="128"/>
      <c r="F21" s="128"/>
      <c r="G21" s="129"/>
    </row>
    <row r="22" spans="1:7" ht="19.5" customHeight="1" x14ac:dyDescent="0.15">
      <c r="A22" s="124"/>
      <c r="B22" s="126"/>
      <c r="C22" s="121" t="s">
        <v>6</v>
      </c>
      <c r="D22" s="73" t="s">
        <v>109</v>
      </c>
      <c r="E22" s="73" t="s">
        <v>143</v>
      </c>
      <c r="F22" s="73" t="s">
        <v>145</v>
      </c>
      <c r="G22" s="73" t="s">
        <v>187</v>
      </c>
    </row>
    <row r="23" spans="1:7" ht="19.5" customHeight="1" x14ac:dyDescent="0.15">
      <c r="A23" s="124"/>
      <c r="B23" s="126"/>
      <c r="C23" s="122"/>
      <c r="D23" s="74" t="s">
        <v>9</v>
      </c>
      <c r="E23" s="74" t="s">
        <v>9</v>
      </c>
      <c r="F23" s="74" t="s">
        <v>9</v>
      </c>
      <c r="G23" s="74" t="s">
        <v>235</v>
      </c>
    </row>
    <row r="24" spans="1:7" ht="19.5" customHeight="1" x14ac:dyDescent="0.15">
      <c r="A24" s="124"/>
      <c r="B24" s="126"/>
      <c r="C24" s="122"/>
      <c r="D24" s="73" t="s">
        <v>144</v>
      </c>
      <c r="E24" s="73" t="s">
        <v>146</v>
      </c>
      <c r="F24" s="73" t="s">
        <v>209</v>
      </c>
      <c r="G24" s="73"/>
    </row>
    <row r="25" spans="1:7" ht="19.5" customHeight="1" x14ac:dyDescent="0.15">
      <c r="A25" s="124"/>
      <c r="B25" s="126"/>
      <c r="C25" s="123"/>
      <c r="D25" s="74" t="s">
        <v>9</v>
      </c>
      <c r="E25" s="74" t="s">
        <v>9</v>
      </c>
      <c r="F25" s="74" t="s">
        <v>235</v>
      </c>
      <c r="G25" s="74"/>
    </row>
    <row r="26" spans="1:7" ht="80.099999999999994" customHeight="1" x14ac:dyDescent="0.15">
      <c r="A26" s="124">
        <v>5</v>
      </c>
      <c r="B26" s="125" t="s">
        <v>8</v>
      </c>
      <c r="C26" s="127" t="s">
        <v>11</v>
      </c>
      <c r="D26" s="128"/>
      <c r="E26" s="128"/>
      <c r="F26" s="128"/>
      <c r="G26" s="129" t="s">
        <v>0</v>
      </c>
    </row>
    <row r="27" spans="1:7" ht="92.25" customHeight="1" x14ac:dyDescent="0.15">
      <c r="A27" s="124"/>
      <c r="B27" s="126"/>
      <c r="C27" s="127" t="s">
        <v>136</v>
      </c>
      <c r="D27" s="128"/>
      <c r="E27" s="128"/>
      <c r="F27" s="128"/>
      <c r="G27" s="129"/>
    </row>
    <row r="28" spans="1:7" ht="19.5" customHeight="1" x14ac:dyDescent="0.15">
      <c r="A28" s="124"/>
      <c r="B28" s="126"/>
      <c r="C28" s="121" t="s">
        <v>159</v>
      </c>
      <c r="D28" s="73" t="s">
        <v>109</v>
      </c>
      <c r="E28" s="73" t="s">
        <v>143</v>
      </c>
      <c r="F28" s="73" t="s">
        <v>145</v>
      </c>
      <c r="G28" s="73" t="s">
        <v>188</v>
      </c>
    </row>
    <row r="29" spans="1:7" ht="19.5" customHeight="1" x14ac:dyDescent="0.15">
      <c r="A29" s="124"/>
      <c r="B29" s="126"/>
      <c r="C29" s="122"/>
      <c r="D29" s="74" t="s">
        <v>89</v>
      </c>
      <c r="E29" s="74" t="s">
        <v>111</v>
      </c>
      <c r="F29" s="74" t="s">
        <v>111</v>
      </c>
      <c r="G29" s="74" t="s">
        <v>111</v>
      </c>
    </row>
    <row r="30" spans="1:7" ht="19.5" customHeight="1" x14ac:dyDescent="0.15">
      <c r="A30" s="124"/>
      <c r="B30" s="126"/>
      <c r="C30" s="122"/>
      <c r="D30" s="73" t="s">
        <v>144</v>
      </c>
      <c r="E30" s="73" t="s">
        <v>146</v>
      </c>
      <c r="F30" s="73" t="s">
        <v>208</v>
      </c>
      <c r="G30" s="73"/>
    </row>
    <row r="31" spans="1:7" ht="19.5" customHeight="1" x14ac:dyDescent="0.15">
      <c r="A31" s="124"/>
      <c r="B31" s="126"/>
      <c r="C31" s="123"/>
      <c r="D31" s="74" t="s">
        <v>89</v>
      </c>
      <c r="E31" s="74" t="s">
        <v>111</v>
      </c>
      <c r="F31" s="74" t="s">
        <v>111</v>
      </c>
      <c r="G31" s="76"/>
    </row>
    <row r="32" spans="1:7" ht="61.5" customHeight="1" x14ac:dyDescent="0.15">
      <c r="A32" s="124">
        <v>6</v>
      </c>
      <c r="B32" s="125" t="s">
        <v>130</v>
      </c>
      <c r="C32" s="127" t="s">
        <v>15</v>
      </c>
      <c r="D32" s="128"/>
      <c r="E32" s="128"/>
      <c r="F32" s="128"/>
      <c r="G32" s="129" t="s">
        <v>0</v>
      </c>
    </row>
    <row r="33" spans="1:7" ht="84" customHeight="1" x14ac:dyDescent="0.15">
      <c r="A33" s="124"/>
      <c r="B33" s="125"/>
      <c r="C33" s="127" t="s">
        <v>137</v>
      </c>
      <c r="D33" s="128"/>
      <c r="E33" s="128"/>
      <c r="F33" s="128"/>
      <c r="G33" s="129"/>
    </row>
    <row r="34" spans="1:7" ht="19.5" customHeight="1" x14ac:dyDescent="0.15">
      <c r="A34" s="124"/>
      <c r="B34" s="126"/>
      <c r="C34" s="121" t="s">
        <v>7</v>
      </c>
      <c r="D34" s="73" t="s">
        <v>109</v>
      </c>
      <c r="E34" s="73" t="s">
        <v>143</v>
      </c>
      <c r="F34" s="73" t="s">
        <v>145</v>
      </c>
      <c r="G34" s="73" t="s">
        <v>187</v>
      </c>
    </row>
    <row r="35" spans="1:7" ht="19.5" customHeight="1" x14ac:dyDescent="0.15">
      <c r="A35" s="124"/>
      <c r="B35" s="126"/>
      <c r="C35" s="122"/>
      <c r="D35" s="74" t="s">
        <v>91</v>
      </c>
      <c r="E35" s="78" t="s">
        <v>91</v>
      </c>
      <c r="F35" s="76" t="s">
        <v>91</v>
      </c>
      <c r="G35" s="76" t="s">
        <v>91</v>
      </c>
    </row>
    <row r="36" spans="1:7" ht="19.5" customHeight="1" x14ac:dyDescent="0.15">
      <c r="A36" s="124"/>
      <c r="B36" s="126"/>
      <c r="C36" s="122"/>
      <c r="D36" s="73" t="s">
        <v>144</v>
      </c>
      <c r="E36" s="73" t="s">
        <v>146</v>
      </c>
      <c r="F36" s="73" t="s">
        <v>209</v>
      </c>
      <c r="G36" s="73"/>
    </row>
    <row r="37" spans="1:7" ht="19.5" customHeight="1" x14ac:dyDescent="0.15">
      <c r="A37" s="124"/>
      <c r="B37" s="126"/>
      <c r="C37" s="123"/>
      <c r="D37" s="74" t="s">
        <v>91</v>
      </c>
      <c r="E37" s="78" t="s">
        <v>91</v>
      </c>
      <c r="F37" s="76" t="s">
        <v>236</v>
      </c>
      <c r="G37" s="78"/>
    </row>
    <row r="38" spans="1:7" ht="65.25" customHeight="1" x14ac:dyDescent="0.15">
      <c r="A38" s="124">
        <v>7</v>
      </c>
      <c r="B38" s="125" t="s">
        <v>131</v>
      </c>
      <c r="C38" s="127" t="s">
        <v>12</v>
      </c>
      <c r="D38" s="128"/>
      <c r="E38" s="128"/>
      <c r="F38" s="128"/>
      <c r="G38" s="129" t="s">
        <v>0</v>
      </c>
    </row>
    <row r="39" spans="1:7" ht="103.5" customHeight="1" x14ac:dyDescent="0.15">
      <c r="A39" s="124"/>
      <c r="B39" s="125"/>
      <c r="C39" s="127" t="s">
        <v>140</v>
      </c>
      <c r="D39" s="128"/>
      <c r="E39" s="128"/>
      <c r="F39" s="128"/>
      <c r="G39" s="129"/>
    </row>
    <row r="40" spans="1:7" ht="19.5" customHeight="1" x14ac:dyDescent="0.15">
      <c r="A40" s="124"/>
      <c r="B40" s="126"/>
      <c r="C40" s="121" t="s">
        <v>138</v>
      </c>
      <c r="D40" s="73" t="s">
        <v>109</v>
      </c>
      <c r="E40" s="73" t="s">
        <v>143</v>
      </c>
      <c r="F40" s="73" t="s">
        <v>145</v>
      </c>
      <c r="G40" s="73" t="s">
        <v>187</v>
      </c>
    </row>
    <row r="41" spans="1:7" ht="19.5" customHeight="1" x14ac:dyDescent="0.15">
      <c r="A41" s="124"/>
      <c r="B41" s="126"/>
      <c r="C41" s="122"/>
      <c r="D41" s="74" t="s">
        <v>10</v>
      </c>
      <c r="E41" s="74" t="s">
        <v>10</v>
      </c>
      <c r="F41" s="74" t="s">
        <v>10</v>
      </c>
      <c r="G41" s="74" t="s">
        <v>237</v>
      </c>
    </row>
    <row r="42" spans="1:7" ht="19.5" customHeight="1" x14ac:dyDescent="0.15">
      <c r="A42" s="124"/>
      <c r="B42" s="126"/>
      <c r="C42" s="122"/>
      <c r="D42" s="73" t="s">
        <v>144</v>
      </c>
      <c r="E42" s="73" t="s">
        <v>146</v>
      </c>
      <c r="F42" s="73" t="s">
        <v>209</v>
      </c>
      <c r="G42" s="73"/>
    </row>
    <row r="43" spans="1:7" ht="19.5" customHeight="1" x14ac:dyDescent="0.15">
      <c r="A43" s="124"/>
      <c r="B43" s="126"/>
      <c r="C43" s="123"/>
      <c r="D43" s="74" t="s">
        <v>152</v>
      </c>
      <c r="E43" s="74" t="s">
        <v>180</v>
      </c>
      <c r="F43" s="74" t="s">
        <v>238</v>
      </c>
      <c r="G43" s="74"/>
    </row>
    <row r="45" spans="1:7" ht="13.5" customHeight="1" x14ac:dyDescent="0.15">
      <c r="E45" s="3"/>
      <c r="F45" s="3"/>
      <c r="G45" s="3"/>
    </row>
    <row r="46" spans="1:7" x14ac:dyDescent="0.15">
      <c r="E46" s="3"/>
      <c r="F46" s="3"/>
      <c r="G46" s="3"/>
    </row>
    <row r="47" spans="1:7" x14ac:dyDescent="0.15">
      <c r="E47" s="3"/>
      <c r="F47" s="3"/>
      <c r="G47" s="3"/>
    </row>
    <row r="48" spans="1:7" x14ac:dyDescent="0.15">
      <c r="E48" s="3"/>
      <c r="F48" s="3"/>
      <c r="G48" s="3"/>
    </row>
    <row r="49" spans="5:5" x14ac:dyDescent="0.15">
      <c r="E49" s="4"/>
    </row>
  </sheetData>
  <mergeCells count="36">
    <mergeCell ref="A32:A37"/>
    <mergeCell ref="B32:B37"/>
    <mergeCell ref="C32:G32"/>
    <mergeCell ref="C33:G33"/>
    <mergeCell ref="C34:C37"/>
    <mergeCell ref="A38:A43"/>
    <mergeCell ref="B38:B43"/>
    <mergeCell ref="C38:G38"/>
    <mergeCell ref="C39:G39"/>
    <mergeCell ref="C40:C43"/>
    <mergeCell ref="A20:A25"/>
    <mergeCell ref="B20:B25"/>
    <mergeCell ref="C20:G20"/>
    <mergeCell ref="C21:G21"/>
    <mergeCell ref="C22:C25"/>
    <mergeCell ref="A26:A31"/>
    <mergeCell ref="B26:B31"/>
    <mergeCell ref="C26:G26"/>
    <mergeCell ref="C27:G27"/>
    <mergeCell ref="C28:C31"/>
    <mergeCell ref="A8:A13"/>
    <mergeCell ref="B8:B13"/>
    <mergeCell ref="C8:G8"/>
    <mergeCell ref="C9:G9"/>
    <mergeCell ref="C10:C13"/>
    <mergeCell ref="A14:A19"/>
    <mergeCell ref="B14:B19"/>
    <mergeCell ref="C14:G14"/>
    <mergeCell ref="C15:G15"/>
    <mergeCell ref="C16:C19"/>
    <mergeCell ref="C1:G1"/>
    <mergeCell ref="A2:A7"/>
    <mergeCell ref="B2:B7"/>
    <mergeCell ref="C2:G2"/>
    <mergeCell ref="C3:G3"/>
    <mergeCell ref="C4:C7"/>
  </mergeCells>
  <phoneticPr fontId="1"/>
  <printOptions horizontalCentered="1"/>
  <pageMargins left="0.51181102362204722" right="0.51181102362204722" top="0.70866141732283472" bottom="0.51181102362204722" header="0.31496062992125984" footer="0.31496062992125984"/>
  <pageSetup paperSize="9" scale="75" fitToHeight="0" orientation="portrait" r:id="rId1"/>
  <headerFooter differentFirst="1" alignWithMargins="0">
    <firstHeader>&amp;L&amp;"ＭＳ 明朝,太字"&amp;16 １．足立区社会教育関係団体補助金関連資料</firstHead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E6B99-75D7-416B-A415-EE6FF0EE7CE6}">
  <sheetPr>
    <tabColor rgb="FFFFFF00"/>
  </sheetPr>
  <dimension ref="A1:BG58"/>
  <sheetViews>
    <sheetView tabSelected="1" view="pageBreakPreview" zoomScaleNormal="100" zoomScaleSheetLayoutView="100" workbookViewId="0">
      <selection activeCell="AN26" sqref="AN26"/>
    </sheetView>
  </sheetViews>
  <sheetFormatPr defaultRowHeight="13.5" x14ac:dyDescent="0.15"/>
  <cols>
    <col min="1" max="1" width="4.875" style="6" customWidth="1"/>
    <col min="2" max="44" width="1.625" style="6" customWidth="1"/>
    <col min="45" max="45" width="3.25" style="6" customWidth="1"/>
    <col min="46" max="56" width="1.625" style="6" customWidth="1"/>
    <col min="57" max="256" width="9" style="6"/>
    <col min="257" max="312" width="1.625" style="6" customWidth="1"/>
    <col min="313" max="512" width="9" style="6"/>
    <col min="513" max="568" width="1.625" style="6" customWidth="1"/>
    <col min="569" max="768" width="9" style="6"/>
    <col min="769" max="824" width="1.625" style="6" customWidth="1"/>
    <col min="825" max="1024" width="9" style="6"/>
    <col min="1025" max="1080" width="1.625" style="6" customWidth="1"/>
    <col min="1081" max="1280" width="9" style="6"/>
    <col min="1281" max="1336" width="1.625" style="6" customWidth="1"/>
    <col min="1337" max="1536" width="9" style="6"/>
    <col min="1537" max="1592" width="1.625" style="6" customWidth="1"/>
    <col min="1593" max="1792" width="9" style="6"/>
    <col min="1793" max="1848" width="1.625" style="6" customWidth="1"/>
    <col min="1849" max="2048" width="9" style="6"/>
    <col min="2049" max="2104" width="1.625" style="6" customWidth="1"/>
    <col min="2105" max="2304" width="9" style="6"/>
    <col min="2305" max="2360" width="1.625" style="6" customWidth="1"/>
    <col min="2361" max="2560" width="9" style="6"/>
    <col min="2561" max="2616" width="1.625" style="6" customWidth="1"/>
    <col min="2617" max="2816" width="9" style="6"/>
    <col min="2817" max="2872" width="1.625" style="6" customWidth="1"/>
    <col min="2873" max="3072" width="9" style="6"/>
    <col min="3073" max="3128" width="1.625" style="6" customWidth="1"/>
    <col min="3129" max="3328" width="9" style="6"/>
    <col min="3329" max="3384" width="1.625" style="6" customWidth="1"/>
    <col min="3385" max="3584" width="9" style="6"/>
    <col min="3585" max="3640" width="1.625" style="6" customWidth="1"/>
    <col min="3641" max="3840" width="9" style="6"/>
    <col min="3841" max="3896" width="1.625" style="6" customWidth="1"/>
    <col min="3897" max="4096" width="9" style="6"/>
    <col min="4097" max="4152" width="1.625" style="6" customWidth="1"/>
    <col min="4153" max="4352" width="9" style="6"/>
    <col min="4353" max="4408" width="1.625" style="6" customWidth="1"/>
    <col min="4409" max="4608" width="9" style="6"/>
    <col min="4609" max="4664" width="1.625" style="6" customWidth="1"/>
    <col min="4665" max="4864" width="9" style="6"/>
    <col min="4865" max="4920" width="1.625" style="6" customWidth="1"/>
    <col min="4921" max="5120" width="9" style="6"/>
    <col min="5121" max="5176" width="1.625" style="6" customWidth="1"/>
    <col min="5177" max="5376" width="9" style="6"/>
    <col min="5377" max="5432" width="1.625" style="6" customWidth="1"/>
    <col min="5433" max="5632" width="9" style="6"/>
    <col min="5633" max="5688" width="1.625" style="6" customWidth="1"/>
    <col min="5689" max="5888" width="9" style="6"/>
    <col min="5889" max="5944" width="1.625" style="6" customWidth="1"/>
    <col min="5945" max="6144" width="9" style="6"/>
    <col min="6145" max="6200" width="1.625" style="6" customWidth="1"/>
    <col min="6201" max="6400" width="9" style="6"/>
    <col min="6401" max="6456" width="1.625" style="6" customWidth="1"/>
    <col min="6457" max="6656" width="9" style="6"/>
    <col min="6657" max="6712" width="1.625" style="6" customWidth="1"/>
    <col min="6713" max="6912" width="9" style="6"/>
    <col min="6913" max="6968" width="1.625" style="6" customWidth="1"/>
    <col min="6969" max="7168" width="9" style="6"/>
    <col min="7169" max="7224" width="1.625" style="6" customWidth="1"/>
    <col min="7225" max="7424" width="9" style="6"/>
    <col min="7425" max="7480" width="1.625" style="6" customWidth="1"/>
    <col min="7481" max="7680" width="9" style="6"/>
    <col min="7681" max="7736" width="1.625" style="6" customWidth="1"/>
    <col min="7737" max="7936" width="9" style="6"/>
    <col min="7937" max="7992" width="1.625" style="6" customWidth="1"/>
    <col min="7993" max="8192" width="9" style="6"/>
    <col min="8193" max="8248" width="1.625" style="6" customWidth="1"/>
    <col min="8249" max="8448" width="9" style="6"/>
    <col min="8449" max="8504" width="1.625" style="6" customWidth="1"/>
    <col min="8505" max="8704" width="9" style="6"/>
    <col min="8705" max="8760" width="1.625" style="6" customWidth="1"/>
    <col min="8761" max="8960" width="9" style="6"/>
    <col min="8961" max="9016" width="1.625" style="6" customWidth="1"/>
    <col min="9017" max="9216" width="9" style="6"/>
    <col min="9217" max="9272" width="1.625" style="6" customWidth="1"/>
    <col min="9273" max="9472" width="9" style="6"/>
    <col min="9473" max="9528" width="1.625" style="6" customWidth="1"/>
    <col min="9529" max="9728" width="9" style="6"/>
    <col min="9729" max="9784" width="1.625" style="6" customWidth="1"/>
    <col min="9785" max="9984" width="9" style="6"/>
    <col min="9985" max="10040" width="1.625" style="6" customWidth="1"/>
    <col min="10041" max="10240" width="9" style="6"/>
    <col min="10241" max="10296" width="1.625" style="6" customWidth="1"/>
    <col min="10297" max="10496" width="9" style="6"/>
    <col min="10497" max="10552" width="1.625" style="6" customWidth="1"/>
    <col min="10553" max="10752" width="9" style="6"/>
    <col min="10753" max="10808" width="1.625" style="6" customWidth="1"/>
    <col min="10809" max="11008" width="9" style="6"/>
    <col min="11009" max="11064" width="1.625" style="6" customWidth="1"/>
    <col min="11065" max="11264" width="9" style="6"/>
    <col min="11265" max="11320" width="1.625" style="6" customWidth="1"/>
    <col min="11321" max="11520" width="9" style="6"/>
    <col min="11521" max="11576" width="1.625" style="6" customWidth="1"/>
    <col min="11577" max="11776" width="9" style="6"/>
    <col min="11777" max="11832" width="1.625" style="6" customWidth="1"/>
    <col min="11833" max="12032" width="9" style="6"/>
    <col min="12033" max="12088" width="1.625" style="6" customWidth="1"/>
    <col min="12089" max="12288" width="9" style="6"/>
    <col min="12289" max="12344" width="1.625" style="6" customWidth="1"/>
    <col min="12345" max="12544" width="9" style="6"/>
    <col min="12545" max="12600" width="1.625" style="6" customWidth="1"/>
    <col min="12601" max="12800" width="9" style="6"/>
    <col min="12801" max="12856" width="1.625" style="6" customWidth="1"/>
    <col min="12857" max="13056" width="9" style="6"/>
    <col min="13057" max="13112" width="1.625" style="6" customWidth="1"/>
    <col min="13113" max="13312" width="9" style="6"/>
    <col min="13313" max="13368" width="1.625" style="6" customWidth="1"/>
    <col min="13369" max="13568" width="9" style="6"/>
    <col min="13569" max="13624" width="1.625" style="6" customWidth="1"/>
    <col min="13625" max="13824" width="9" style="6"/>
    <col min="13825" max="13880" width="1.625" style="6" customWidth="1"/>
    <col min="13881" max="14080" width="9" style="6"/>
    <col min="14081" max="14136" width="1.625" style="6" customWidth="1"/>
    <col min="14137" max="14336" width="9" style="6"/>
    <col min="14337" max="14392" width="1.625" style="6" customWidth="1"/>
    <col min="14393" max="14592" width="9" style="6"/>
    <col min="14593" max="14648" width="1.625" style="6" customWidth="1"/>
    <col min="14649" max="14848" width="9" style="6"/>
    <col min="14849" max="14904" width="1.625" style="6" customWidth="1"/>
    <col min="14905" max="15104" width="9" style="6"/>
    <col min="15105" max="15160" width="1.625" style="6" customWidth="1"/>
    <col min="15161" max="15360" width="9" style="6"/>
    <col min="15361" max="15416" width="1.625" style="6" customWidth="1"/>
    <col min="15417" max="15616" width="9" style="6"/>
    <col min="15617" max="15672" width="1.625" style="6" customWidth="1"/>
    <col min="15673" max="15872" width="9" style="6"/>
    <col min="15873" max="15928" width="1.625" style="6" customWidth="1"/>
    <col min="15929" max="16128" width="9" style="6"/>
    <col min="16129" max="16184" width="1.625" style="6" customWidth="1"/>
    <col min="16185" max="16384" width="9" style="6"/>
  </cols>
  <sheetData>
    <row r="1" spans="1:56" ht="48" customHeight="1" x14ac:dyDescent="0.15"/>
    <row r="2" spans="1:56" ht="30" customHeight="1" x14ac:dyDescent="0.15">
      <c r="A2" s="255" t="s">
        <v>44</v>
      </c>
      <c r="B2" s="255"/>
      <c r="C2" s="255"/>
      <c r="D2" s="255"/>
      <c r="E2" s="255"/>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row>
    <row r="3" spans="1:56" s="8" customFormat="1" ht="31.5" customHeight="1" x14ac:dyDescent="0.15">
      <c r="A3" s="256" t="s">
        <v>16</v>
      </c>
      <c r="B3" s="257"/>
      <c r="C3" s="257"/>
      <c r="D3" s="257"/>
      <c r="E3" s="258"/>
      <c r="F3" s="259" t="s">
        <v>17</v>
      </c>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1"/>
    </row>
    <row r="4" spans="1:56" s="8" customFormat="1" ht="18" customHeight="1" x14ac:dyDescent="0.15">
      <c r="A4" s="262" t="s">
        <v>18</v>
      </c>
      <c r="B4" s="262"/>
      <c r="C4" s="262"/>
      <c r="D4" s="262"/>
      <c r="E4" s="262"/>
      <c r="F4" s="263" t="s">
        <v>141</v>
      </c>
      <c r="G4" s="264"/>
      <c r="H4" s="264"/>
      <c r="I4" s="264"/>
      <c r="J4" s="264"/>
      <c r="K4" s="265"/>
      <c r="L4" s="266" t="s">
        <v>165</v>
      </c>
      <c r="M4" s="267"/>
      <c r="N4" s="267"/>
      <c r="O4" s="267"/>
      <c r="P4" s="267"/>
      <c r="Q4" s="267"/>
      <c r="R4" s="267"/>
      <c r="S4" s="267"/>
      <c r="T4" s="267"/>
      <c r="U4" s="267"/>
      <c r="V4" s="268"/>
      <c r="W4" s="263" t="s">
        <v>154</v>
      </c>
      <c r="X4" s="264"/>
      <c r="Y4" s="264"/>
      <c r="Z4" s="264"/>
      <c r="AA4" s="264"/>
      <c r="AB4" s="265"/>
      <c r="AC4" s="251" t="s">
        <v>166</v>
      </c>
      <c r="AD4" s="251"/>
      <c r="AE4" s="251"/>
      <c r="AF4" s="251"/>
      <c r="AG4" s="251"/>
      <c r="AH4" s="251"/>
      <c r="AI4" s="251"/>
      <c r="AJ4" s="251"/>
      <c r="AK4" s="251"/>
      <c r="AL4" s="251"/>
      <c r="AM4" s="251"/>
      <c r="AN4" s="263" t="s">
        <v>190</v>
      </c>
      <c r="AO4" s="264"/>
      <c r="AP4" s="264"/>
      <c r="AQ4" s="264"/>
      <c r="AR4" s="264"/>
      <c r="AS4" s="265"/>
      <c r="AT4" s="251" t="s">
        <v>216</v>
      </c>
      <c r="AU4" s="251"/>
      <c r="AV4" s="251"/>
      <c r="AW4" s="251"/>
      <c r="AX4" s="251"/>
      <c r="AY4" s="251"/>
      <c r="AZ4" s="251"/>
      <c r="BA4" s="251"/>
      <c r="BB4" s="251"/>
      <c r="BC4" s="251"/>
      <c r="BD4" s="251"/>
    </row>
    <row r="5" spans="1:56" s="8" customFormat="1" ht="18" customHeight="1" x14ac:dyDescent="0.15">
      <c r="A5" s="262"/>
      <c r="B5" s="262"/>
      <c r="C5" s="262"/>
      <c r="D5" s="262"/>
      <c r="E5" s="262"/>
      <c r="F5" s="263" t="s">
        <v>157</v>
      </c>
      <c r="G5" s="264"/>
      <c r="H5" s="264"/>
      <c r="I5" s="264"/>
      <c r="J5" s="264"/>
      <c r="K5" s="265"/>
      <c r="L5" s="273" t="s">
        <v>167</v>
      </c>
      <c r="M5" s="274"/>
      <c r="N5" s="274"/>
      <c r="O5" s="274"/>
      <c r="P5" s="274"/>
      <c r="Q5" s="274"/>
      <c r="R5" s="274"/>
      <c r="S5" s="274"/>
      <c r="T5" s="274"/>
      <c r="U5" s="274"/>
      <c r="V5" s="275"/>
      <c r="W5" s="263" t="s">
        <v>189</v>
      </c>
      <c r="X5" s="264"/>
      <c r="Y5" s="264"/>
      <c r="Z5" s="264"/>
      <c r="AA5" s="264"/>
      <c r="AB5" s="265"/>
      <c r="AC5" s="273" t="s">
        <v>215</v>
      </c>
      <c r="AD5" s="274"/>
      <c r="AE5" s="274"/>
      <c r="AF5" s="274"/>
      <c r="AG5" s="274"/>
      <c r="AH5" s="274"/>
      <c r="AI5" s="274"/>
      <c r="AJ5" s="274"/>
      <c r="AK5" s="274"/>
      <c r="AL5" s="274"/>
      <c r="AM5" s="275"/>
      <c r="AN5" s="263"/>
      <c r="AO5" s="264"/>
      <c r="AP5" s="264"/>
      <c r="AQ5" s="264"/>
      <c r="AR5" s="264"/>
      <c r="AS5" s="265"/>
      <c r="AT5" s="254"/>
      <c r="AU5" s="254"/>
      <c r="AV5" s="254"/>
      <c r="AW5" s="254"/>
      <c r="AX5" s="254"/>
      <c r="AY5" s="254"/>
      <c r="AZ5" s="254"/>
      <c r="BA5" s="254"/>
      <c r="BB5" s="254"/>
      <c r="BC5" s="254"/>
      <c r="BD5" s="254"/>
    </row>
    <row r="6" spans="1:56" x14ac:dyDescent="0.15">
      <c r="A6" s="9"/>
      <c r="B6" s="11"/>
      <c r="C6" s="11"/>
      <c r="D6" s="12"/>
      <c r="E6" s="14"/>
      <c r="F6" s="14"/>
      <c r="G6" s="14"/>
      <c r="H6" s="25"/>
      <c r="I6" s="14"/>
      <c r="J6" s="14"/>
      <c r="K6" s="14"/>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0"/>
    </row>
    <row r="7" spans="1:56" x14ac:dyDescent="0.15">
      <c r="A7" s="9"/>
      <c r="B7" s="26"/>
      <c r="C7" s="26"/>
      <c r="D7" s="26"/>
      <c r="E7" s="26"/>
      <c r="F7" s="27"/>
      <c r="G7" s="26"/>
      <c r="H7" s="26"/>
      <c r="I7" s="14"/>
      <c r="J7" s="12"/>
      <c r="K7" s="14"/>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0"/>
    </row>
    <row r="8" spans="1:56" ht="18" x14ac:dyDescent="0.2">
      <c r="A8" s="9"/>
      <c r="B8" s="66" t="s">
        <v>191</v>
      </c>
      <c r="C8" s="67"/>
      <c r="D8" s="34"/>
      <c r="E8" s="34"/>
      <c r="F8" s="34"/>
      <c r="G8" s="34"/>
      <c r="H8" s="34"/>
      <c r="I8" s="34"/>
      <c r="J8" s="34"/>
      <c r="K8" s="34"/>
      <c r="L8" s="34"/>
      <c r="M8" s="34"/>
      <c r="N8" s="34"/>
      <c r="O8" s="34"/>
      <c r="P8" s="34"/>
      <c r="Q8" s="34"/>
      <c r="R8" s="34"/>
      <c r="S8" s="34"/>
      <c r="T8" s="34"/>
      <c r="U8" s="34"/>
      <c r="V8" s="34"/>
      <c r="W8" s="34"/>
      <c r="X8" s="34"/>
      <c r="Y8" s="34"/>
      <c r="Z8" s="34"/>
      <c r="AA8" s="34"/>
      <c r="AB8" s="34"/>
      <c r="AC8" s="65"/>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10"/>
    </row>
    <row r="9" spans="1:56" ht="20.100000000000001" customHeight="1" x14ac:dyDescent="0.15">
      <c r="A9" s="9"/>
      <c r="B9" s="55" t="s">
        <v>33</v>
      </c>
      <c r="C9" s="37"/>
      <c r="D9" s="34"/>
      <c r="E9" s="35"/>
      <c r="F9" s="35"/>
      <c r="G9" s="35"/>
      <c r="H9" s="35"/>
      <c r="I9" s="35"/>
      <c r="J9" s="35"/>
      <c r="K9" s="35"/>
      <c r="L9" s="34"/>
      <c r="M9" s="34"/>
      <c r="N9" s="34"/>
      <c r="O9" s="34"/>
      <c r="P9" s="34"/>
      <c r="Q9" s="34"/>
      <c r="R9" s="34"/>
      <c r="S9" s="34"/>
      <c r="T9" s="34"/>
      <c r="U9" s="36"/>
      <c r="V9" s="34"/>
      <c r="W9" s="34"/>
      <c r="X9" s="34"/>
      <c r="Y9" s="34"/>
      <c r="Z9" s="34"/>
      <c r="AA9" s="56"/>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10"/>
    </row>
    <row r="10" spans="1:56" ht="20.100000000000001" customHeight="1" x14ac:dyDescent="0.15">
      <c r="A10" s="9"/>
      <c r="B10" s="207" t="s">
        <v>26</v>
      </c>
      <c r="C10" s="207"/>
      <c r="D10" s="207"/>
      <c r="E10" s="207"/>
      <c r="F10" s="207"/>
      <c r="G10" s="207"/>
      <c r="H10" s="207"/>
      <c r="I10" s="207"/>
      <c r="J10" s="207"/>
      <c r="K10" s="207"/>
      <c r="L10" s="207"/>
      <c r="M10" s="207"/>
      <c r="N10" s="207"/>
      <c r="O10" s="207"/>
      <c r="P10" s="208" t="s">
        <v>27</v>
      </c>
      <c r="Q10" s="208"/>
      <c r="R10" s="208"/>
      <c r="S10" s="208"/>
      <c r="T10" s="208"/>
      <c r="U10" s="208"/>
      <c r="V10" s="208"/>
      <c r="W10" s="208"/>
      <c r="X10" s="208"/>
      <c r="Y10" s="34"/>
      <c r="Z10" s="34"/>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10"/>
    </row>
    <row r="11" spans="1:56" ht="20.100000000000001" customHeight="1" thickBot="1" x14ac:dyDescent="0.2">
      <c r="A11" s="9"/>
      <c r="B11" s="207"/>
      <c r="C11" s="207"/>
      <c r="D11" s="207"/>
      <c r="E11" s="207"/>
      <c r="F11" s="207"/>
      <c r="G11" s="207"/>
      <c r="H11" s="207"/>
      <c r="I11" s="207"/>
      <c r="J11" s="207"/>
      <c r="K11" s="207"/>
      <c r="L11" s="207"/>
      <c r="M11" s="207"/>
      <c r="N11" s="207"/>
      <c r="O11" s="207"/>
      <c r="P11" s="208"/>
      <c r="Q11" s="208"/>
      <c r="R11" s="208"/>
      <c r="S11" s="208"/>
      <c r="T11" s="208"/>
      <c r="U11" s="208"/>
      <c r="V11" s="208"/>
      <c r="W11" s="208"/>
      <c r="X11" s="208"/>
      <c r="Y11" s="34"/>
      <c r="Z11" s="34"/>
      <c r="AA11" s="34" t="s">
        <v>34</v>
      </c>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10"/>
    </row>
    <row r="12" spans="1:56" ht="20.100000000000001" customHeight="1" thickBot="1" x14ac:dyDescent="0.2">
      <c r="A12" s="9"/>
      <c r="B12" s="209" t="s">
        <v>25</v>
      </c>
      <c r="C12" s="210"/>
      <c r="D12" s="213" t="s">
        <v>21</v>
      </c>
      <c r="E12" s="214"/>
      <c r="F12" s="214"/>
      <c r="G12" s="214"/>
      <c r="H12" s="214"/>
      <c r="I12" s="214"/>
      <c r="J12" s="214"/>
      <c r="K12" s="214"/>
      <c r="L12" s="214"/>
      <c r="M12" s="214"/>
      <c r="N12" s="214"/>
      <c r="O12" s="215"/>
      <c r="P12" s="216">
        <v>119456</v>
      </c>
      <c r="Q12" s="217"/>
      <c r="R12" s="217"/>
      <c r="S12" s="217"/>
      <c r="T12" s="217"/>
      <c r="U12" s="217"/>
      <c r="V12" s="217"/>
      <c r="W12" s="217"/>
      <c r="X12" s="218"/>
      <c r="Y12" s="34"/>
      <c r="Z12" s="34"/>
      <c r="AA12" s="219" t="s">
        <v>51</v>
      </c>
      <c r="AB12" s="220"/>
      <c r="AC12" s="220"/>
      <c r="AD12" s="220"/>
      <c r="AE12" s="220"/>
      <c r="AF12" s="220"/>
      <c r="AG12" s="220"/>
      <c r="AH12" s="220"/>
      <c r="AI12" s="220"/>
      <c r="AJ12" s="220"/>
      <c r="AK12" s="220"/>
      <c r="AL12" s="221"/>
      <c r="AM12" s="225" t="s">
        <v>27</v>
      </c>
      <c r="AN12" s="226"/>
      <c r="AO12" s="226"/>
      <c r="AP12" s="226"/>
      <c r="AQ12" s="226"/>
      <c r="AR12" s="226"/>
      <c r="AS12" s="227"/>
      <c r="AT12" s="227"/>
      <c r="AU12" s="227"/>
      <c r="AV12" s="227"/>
      <c r="AW12" s="227"/>
      <c r="AX12" s="227"/>
      <c r="AY12" s="227"/>
      <c r="AZ12" s="227"/>
      <c r="BA12" s="227"/>
      <c r="BB12" s="227"/>
      <c r="BC12" s="228"/>
      <c r="BD12" s="10"/>
    </row>
    <row r="13" spans="1:56" ht="20.100000000000001" customHeight="1" thickBot="1" x14ac:dyDescent="0.2">
      <c r="A13" s="9"/>
      <c r="B13" s="211"/>
      <c r="C13" s="212"/>
      <c r="D13" s="229" t="s">
        <v>19</v>
      </c>
      <c r="E13" s="230"/>
      <c r="F13" s="230"/>
      <c r="G13" s="230"/>
      <c r="H13" s="230"/>
      <c r="I13" s="230"/>
      <c r="J13" s="230"/>
      <c r="K13" s="230"/>
      <c r="L13" s="230"/>
      <c r="M13" s="230"/>
      <c r="N13" s="230"/>
      <c r="O13" s="231"/>
      <c r="P13" s="232">
        <v>564454</v>
      </c>
      <c r="Q13" s="233"/>
      <c r="R13" s="233"/>
      <c r="S13" s="233"/>
      <c r="T13" s="233"/>
      <c r="U13" s="233"/>
      <c r="V13" s="233"/>
      <c r="W13" s="233"/>
      <c r="X13" s="234"/>
      <c r="Y13" s="34"/>
      <c r="Z13" s="34"/>
      <c r="AA13" s="222"/>
      <c r="AB13" s="223"/>
      <c r="AC13" s="223"/>
      <c r="AD13" s="223"/>
      <c r="AE13" s="223"/>
      <c r="AF13" s="223"/>
      <c r="AG13" s="223"/>
      <c r="AH13" s="223"/>
      <c r="AI13" s="223"/>
      <c r="AJ13" s="223"/>
      <c r="AK13" s="223"/>
      <c r="AL13" s="223"/>
      <c r="AM13" s="235" t="s">
        <v>19</v>
      </c>
      <c r="AN13" s="236"/>
      <c r="AO13" s="236"/>
      <c r="AP13" s="236"/>
      <c r="AQ13" s="236"/>
      <c r="AR13" s="237"/>
      <c r="AS13" s="238" t="s">
        <v>35</v>
      </c>
      <c r="AT13" s="238"/>
      <c r="AU13" s="238"/>
      <c r="AV13" s="238"/>
      <c r="AW13" s="239"/>
      <c r="AX13" s="240" t="s">
        <v>36</v>
      </c>
      <c r="AY13" s="238"/>
      <c r="AZ13" s="238"/>
      <c r="BA13" s="238"/>
      <c r="BB13" s="238"/>
      <c r="BC13" s="241"/>
      <c r="BD13" s="10"/>
    </row>
    <row r="14" spans="1:56" ht="20.100000000000001" customHeight="1" x14ac:dyDescent="0.15">
      <c r="A14" s="9"/>
      <c r="B14" s="211"/>
      <c r="C14" s="212"/>
      <c r="D14" s="224" t="s">
        <v>20</v>
      </c>
      <c r="E14" s="152"/>
      <c r="F14" s="152"/>
      <c r="G14" s="152"/>
      <c r="H14" s="152"/>
      <c r="I14" s="152"/>
      <c r="J14" s="152"/>
      <c r="K14" s="152"/>
      <c r="L14" s="152"/>
      <c r="M14" s="152"/>
      <c r="N14" s="152"/>
      <c r="O14" s="153"/>
      <c r="P14" s="198">
        <v>150000</v>
      </c>
      <c r="Q14" s="199"/>
      <c r="R14" s="199"/>
      <c r="S14" s="199"/>
      <c r="T14" s="199"/>
      <c r="U14" s="199"/>
      <c r="V14" s="199"/>
      <c r="W14" s="199"/>
      <c r="X14" s="200"/>
      <c r="Y14" s="34"/>
      <c r="Z14" s="34"/>
      <c r="AA14" s="175" t="s">
        <v>168</v>
      </c>
      <c r="AB14" s="176"/>
      <c r="AC14" s="176"/>
      <c r="AD14" s="176"/>
      <c r="AE14" s="176"/>
      <c r="AF14" s="176"/>
      <c r="AG14" s="176"/>
      <c r="AH14" s="176"/>
      <c r="AI14" s="176"/>
      <c r="AJ14" s="176"/>
      <c r="AK14" s="176"/>
      <c r="AL14" s="177"/>
      <c r="AM14" s="178">
        <v>100000</v>
      </c>
      <c r="AN14" s="149"/>
      <c r="AO14" s="149"/>
      <c r="AP14" s="149"/>
      <c r="AQ14" s="149"/>
      <c r="AR14" s="179"/>
      <c r="AS14" s="151"/>
      <c r="AT14" s="149"/>
      <c r="AU14" s="149"/>
      <c r="AV14" s="149"/>
      <c r="AW14" s="149"/>
      <c r="AX14" s="149">
        <f t="shared" ref="AX14:AX20" si="0">SUM(AM14:AW14)</f>
        <v>100000</v>
      </c>
      <c r="AY14" s="149"/>
      <c r="AZ14" s="149"/>
      <c r="BA14" s="149"/>
      <c r="BB14" s="149"/>
      <c r="BC14" s="150"/>
      <c r="BD14" s="79"/>
    </row>
    <row r="15" spans="1:56" ht="20.100000000000001" customHeight="1" x14ac:dyDescent="0.15">
      <c r="A15" s="9"/>
      <c r="B15" s="211"/>
      <c r="C15" s="212"/>
      <c r="D15" s="204" t="s">
        <v>22</v>
      </c>
      <c r="E15" s="205"/>
      <c r="F15" s="205"/>
      <c r="G15" s="205"/>
      <c r="H15" s="205"/>
      <c r="I15" s="205"/>
      <c r="J15" s="205"/>
      <c r="K15" s="205"/>
      <c r="L15" s="205"/>
      <c r="M15" s="205"/>
      <c r="N15" s="205"/>
      <c r="O15" s="206"/>
      <c r="P15" s="154">
        <v>533000</v>
      </c>
      <c r="Q15" s="155"/>
      <c r="R15" s="155"/>
      <c r="S15" s="155"/>
      <c r="T15" s="155"/>
      <c r="U15" s="155"/>
      <c r="V15" s="155"/>
      <c r="W15" s="155"/>
      <c r="X15" s="156"/>
      <c r="Y15" s="201"/>
      <c r="Z15" s="202"/>
      <c r="AA15" s="175" t="s">
        <v>169</v>
      </c>
      <c r="AB15" s="176"/>
      <c r="AC15" s="176"/>
      <c r="AD15" s="176"/>
      <c r="AE15" s="176"/>
      <c r="AF15" s="176"/>
      <c r="AG15" s="176"/>
      <c r="AH15" s="176"/>
      <c r="AI15" s="176"/>
      <c r="AJ15" s="176"/>
      <c r="AK15" s="176"/>
      <c r="AL15" s="177"/>
      <c r="AM15" s="178">
        <v>50000</v>
      </c>
      <c r="AN15" s="149"/>
      <c r="AO15" s="149"/>
      <c r="AP15" s="149"/>
      <c r="AQ15" s="149"/>
      <c r="AR15" s="179"/>
      <c r="AS15" s="151"/>
      <c r="AT15" s="149"/>
      <c r="AU15" s="149"/>
      <c r="AV15" s="149"/>
      <c r="AW15" s="149"/>
      <c r="AX15" s="149">
        <f t="shared" si="0"/>
        <v>50000</v>
      </c>
      <c r="AY15" s="149"/>
      <c r="AZ15" s="149"/>
      <c r="BA15" s="149"/>
      <c r="BB15" s="149"/>
      <c r="BC15" s="150"/>
      <c r="BD15" s="79"/>
    </row>
    <row r="16" spans="1:56" ht="20.100000000000001" customHeight="1" thickBot="1" x14ac:dyDescent="0.2">
      <c r="A16" s="9"/>
      <c r="B16" s="211"/>
      <c r="C16" s="212"/>
      <c r="D16" s="203" t="s">
        <v>23</v>
      </c>
      <c r="E16" s="190"/>
      <c r="F16" s="190"/>
      <c r="G16" s="190"/>
      <c r="H16" s="190"/>
      <c r="I16" s="190"/>
      <c r="J16" s="190"/>
      <c r="K16" s="190"/>
      <c r="L16" s="190"/>
      <c r="M16" s="190"/>
      <c r="N16" s="190"/>
      <c r="O16" s="191"/>
      <c r="P16" s="180">
        <v>3</v>
      </c>
      <c r="Q16" s="181"/>
      <c r="R16" s="181"/>
      <c r="S16" s="181"/>
      <c r="T16" s="181"/>
      <c r="U16" s="181"/>
      <c r="V16" s="181"/>
      <c r="W16" s="181"/>
      <c r="X16" s="182"/>
      <c r="Y16" s="87"/>
      <c r="Z16" s="87"/>
      <c r="AA16" s="183" t="s">
        <v>170</v>
      </c>
      <c r="AB16" s="184"/>
      <c r="AC16" s="184"/>
      <c r="AD16" s="184"/>
      <c r="AE16" s="184"/>
      <c r="AF16" s="184"/>
      <c r="AG16" s="184"/>
      <c r="AH16" s="184"/>
      <c r="AI16" s="184"/>
      <c r="AJ16" s="184"/>
      <c r="AK16" s="184"/>
      <c r="AL16" s="185"/>
      <c r="AM16" s="186">
        <v>27552</v>
      </c>
      <c r="AN16" s="187"/>
      <c r="AO16" s="187"/>
      <c r="AP16" s="187"/>
      <c r="AQ16" s="187"/>
      <c r="AR16" s="188"/>
      <c r="AS16" s="186"/>
      <c r="AT16" s="187"/>
      <c r="AU16" s="187"/>
      <c r="AV16" s="187"/>
      <c r="AW16" s="151"/>
      <c r="AX16" s="149">
        <f t="shared" si="0"/>
        <v>27552</v>
      </c>
      <c r="AY16" s="149"/>
      <c r="AZ16" s="149"/>
      <c r="BA16" s="149"/>
      <c r="BB16" s="149"/>
      <c r="BC16" s="150"/>
      <c r="BD16" s="79"/>
    </row>
    <row r="17" spans="1:59" ht="20.100000000000001" customHeight="1" thickTop="1" thickBot="1" x14ac:dyDescent="0.2">
      <c r="A17" s="9"/>
      <c r="B17" s="211"/>
      <c r="C17" s="212"/>
      <c r="D17" s="203" t="s">
        <v>42</v>
      </c>
      <c r="E17" s="190"/>
      <c r="F17" s="190"/>
      <c r="G17" s="190"/>
      <c r="H17" s="190"/>
      <c r="I17" s="190"/>
      <c r="J17" s="190"/>
      <c r="K17" s="190"/>
      <c r="L17" s="190"/>
      <c r="M17" s="190"/>
      <c r="N17" s="190"/>
      <c r="O17" s="191"/>
      <c r="P17" s="180"/>
      <c r="Q17" s="181"/>
      <c r="R17" s="181"/>
      <c r="S17" s="181"/>
      <c r="T17" s="181"/>
      <c r="U17" s="181"/>
      <c r="V17" s="181"/>
      <c r="W17" s="181"/>
      <c r="X17" s="182"/>
      <c r="Y17" s="34"/>
      <c r="Z17" s="34"/>
      <c r="AA17" s="175" t="s">
        <v>171</v>
      </c>
      <c r="AB17" s="176"/>
      <c r="AC17" s="176"/>
      <c r="AD17" s="176"/>
      <c r="AE17" s="176"/>
      <c r="AF17" s="176"/>
      <c r="AG17" s="176"/>
      <c r="AH17" s="176"/>
      <c r="AI17" s="176"/>
      <c r="AJ17" s="176"/>
      <c r="AK17" s="176"/>
      <c r="AL17" s="177"/>
      <c r="AM17" s="178">
        <v>99037</v>
      </c>
      <c r="AN17" s="149"/>
      <c r="AO17" s="149"/>
      <c r="AP17" s="149"/>
      <c r="AQ17" s="149"/>
      <c r="AR17" s="179"/>
      <c r="AS17" s="151">
        <v>108000</v>
      </c>
      <c r="AT17" s="149"/>
      <c r="AU17" s="149"/>
      <c r="AV17" s="149"/>
      <c r="AW17" s="149"/>
      <c r="AX17" s="149">
        <f t="shared" si="0"/>
        <v>207037</v>
      </c>
      <c r="AY17" s="149"/>
      <c r="AZ17" s="149"/>
      <c r="BA17" s="149"/>
      <c r="BB17" s="149"/>
      <c r="BC17" s="150"/>
      <c r="BD17" s="79"/>
    </row>
    <row r="18" spans="1:59" ht="20.100000000000001" customHeight="1" thickTop="1" thickBot="1" x14ac:dyDescent="0.2">
      <c r="A18" s="9"/>
      <c r="B18" s="252"/>
      <c r="C18" s="253"/>
      <c r="D18" s="169" t="s">
        <v>24</v>
      </c>
      <c r="E18" s="170"/>
      <c r="F18" s="170"/>
      <c r="G18" s="170"/>
      <c r="H18" s="170"/>
      <c r="I18" s="170"/>
      <c r="J18" s="170"/>
      <c r="K18" s="170"/>
      <c r="L18" s="170"/>
      <c r="M18" s="170"/>
      <c r="N18" s="170"/>
      <c r="O18" s="171"/>
      <c r="P18" s="172">
        <f>SUM(P12:X17)</f>
        <v>1366913</v>
      </c>
      <c r="Q18" s="173"/>
      <c r="R18" s="173"/>
      <c r="S18" s="173"/>
      <c r="T18" s="173"/>
      <c r="U18" s="173"/>
      <c r="V18" s="173"/>
      <c r="W18" s="173"/>
      <c r="X18" s="174"/>
      <c r="Y18" s="34"/>
      <c r="Z18" s="34"/>
      <c r="AA18" s="175" t="s">
        <v>172</v>
      </c>
      <c r="AB18" s="176"/>
      <c r="AC18" s="176"/>
      <c r="AD18" s="176"/>
      <c r="AE18" s="176"/>
      <c r="AF18" s="176"/>
      <c r="AG18" s="176"/>
      <c r="AH18" s="176"/>
      <c r="AI18" s="176"/>
      <c r="AJ18" s="176"/>
      <c r="AK18" s="176"/>
      <c r="AL18" s="177"/>
      <c r="AM18" s="178">
        <v>152459</v>
      </c>
      <c r="AN18" s="149"/>
      <c r="AO18" s="149"/>
      <c r="AP18" s="149"/>
      <c r="AQ18" s="149"/>
      <c r="AR18" s="179"/>
      <c r="AS18" s="151">
        <v>575000</v>
      </c>
      <c r="AT18" s="149"/>
      <c r="AU18" s="149"/>
      <c r="AV18" s="149"/>
      <c r="AW18" s="149"/>
      <c r="AX18" s="149">
        <f t="shared" si="0"/>
        <v>727459</v>
      </c>
      <c r="AY18" s="149"/>
      <c r="AZ18" s="149"/>
      <c r="BA18" s="149"/>
      <c r="BB18" s="149"/>
      <c r="BC18" s="150"/>
      <c r="BD18" s="79"/>
      <c r="BG18" s="17"/>
    </row>
    <row r="19" spans="1:59" ht="20.100000000000001" customHeight="1" thickBot="1" x14ac:dyDescent="0.2">
      <c r="A19" s="9"/>
      <c r="B19" s="243" t="s">
        <v>28</v>
      </c>
      <c r="C19" s="244"/>
      <c r="D19" s="249" t="s">
        <v>29</v>
      </c>
      <c r="E19" s="157"/>
      <c r="F19" s="157"/>
      <c r="G19" s="157"/>
      <c r="H19" s="157"/>
      <c r="I19" s="157"/>
      <c r="J19" s="157"/>
      <c r="K19" s="157"/>
      <c r="L19" s="157"/>
      <c r="M19" s="157"/>
      <c r="N19" s="157"/>
      <c r="O19" s="158"/>
      <c r="P19" s="159">
        <v>1247454</v>
      </c>
      <c r="Q19" s="160"/>
      <c r="R19" s="160"/>
      <c r="S19" s="160"/>
      <c r="T19" s="160"/>
      <c r="U19" s="160"/>
      <c r="V19" s="160"/>
      <c r="W19" s="160"/>
      <c r="X19" s="161"/>
      <c r="Y19" s="34"/>
      <c r="Z19" s="34"/>
      <c r="AA19" s="175" t="s">
        <v>173</v>
      </c>
      <c r="AB19" s="176"/>
      <c r="AC19" s="176"/>
      <c r="AD19" s="176"/>
      <c r="AE19" s="176"/>
      <c r="AF19" s="176"/>
      <c r="AG19" s="176"/>
      <c r="AH19" s="176"/>
      <c r="AI19" s="176"/>
      <c r="AJ19" s="176"/>
      <c r="AK19" s="176"/>
      <c r="AL19" s="177"/>
      <c r="AM19" s="178">
        <v>45406</v>
      </c>
      <c r="AN19" s="149"/>
      <c r="AO19" s="149"/>
      <c r="AP19" s="149"/>
      <c r="AQ19" s="149"/>
      <c r="AR19" s="179"/>
      <c r="AS19" s="151"/>
      <c r="AT19" s="149"/>
      <c r="AU19" s="149"/>
      <c r="AV19" s="149"/>
      <c r="AW19" s="149"/>
      <c r="AX19" s="149">
        <f t="shared" si="0"/>
        <v>45406</v>
      </c>
      <c r="AY19" s="149"/>
      <c r="AZ19" s="149"/>
      <c r="BA19" s="149"/>
      <c r="BB19" s="149"/>
      <c r="BC19" s="150"/>
      <c r="BD19" s="79"/>
    </row>
    <row r="20" spans="1:59" ht="20.100000000000001" customHeight="1" thickBot="1" x14ac:dyDescent="0.2">
      <c r="A20" s="9"/>
      <c r="B20" s="245"/>
      <c r="C20" s="246"/>
      <c r="D20" s="250" t="s">
        <v>30</v>
      </c>
      <c r="E20" s="162"/>
      <c r="F20" s="162"/>
      <c r="G20" s="162"/>
      <c r="H20" s="162"/>
      <c r="I20" s="162"/>
      <c r="J20" s="162"/>
      <c r="K20" s="162"/>
      <c r="L20" s="162"/>
      <c r="M20" s="162"/>
      <c r="N20" s="162"/>
      <c r="O20" s="163"/>
      <c r="P20" s="164">
        <v>564454</v>
      </c>
      <c r="Q20" s="165"/>
      <c r="R20" s="165"/>
      <c r="S20" s="165"/>
      <c r="T20" s="165"/>
      <c r="U20" s="165"/>
      <c r="V20" s="165"/>
      <c r="W20" s="165"/>
      <c r="X20" s="166"/>
      <c r="Y20" s="34"/>
      <c r="Z20" s="34"/>
      <c r="AA20" s="175" t="s">
        <v>174</v>
      </c>
      <c r="AB20" s="176"/>
      <c r="AC20" s="176"/>
      <c r="AD20" s="176"/>
      <c r="AE20" s="176"/>
      <c r="AF20" s="176"/>
      <c r="AG20" s="176"/>
      <c r="AH20" s="176"/>
      <c r="AI20" s="176"/>
      <c r="AJ20" s="176"/>
      <c r="AK20" s="176"/>
      <c r="AL20" s="177"/>
      <c r="AM20" s="178">
        <v>90000</v>
      </c>
      <c r="AN20" s="149"/>
      <c r="AO20" s="149"/>
      <c r="AP20" s="149"/>
      <c r="AQ20" s="149"/>
      <c r="AR20" s="179"/>
      <c r="AS20" s="151"/>
      <c r="AT20" s="149"/>
      <c r="AU20" s="149"/>
      <c r="AV20" s="149"/>
      <c r="AW20" s="149"/>
      <c r="AX20" s="149">
        <f t="shared" si="0"/>
        <v>90000</v>
      </c>
      <c r="AY20" s="149"/>
      <c r="AZ20" s="149"/>
      <c r="BA20" s="149"/>
      <c r="BB20" s="149"/>
      <c r="BC20" s="150"/>
      <c r="BD20" s="79"/>
    </row>
    <row r="21" spans="1:59" ht="20.100000000000001" customHeight="1" x14ac:dyDescent="0.15">
      <c r="A21" s="9"/>
      <c r="B21" s="245"/>
      <c r="C21" s="246"/>
      <c r="D21" s="224" t="s">
        <v>38</v>
      </c>
      <c r="E21" s="152"/>
      <c r="F21" s="152"/>
      <c r="G21" s="152"/>
      <c r="H21" s="152"/>
      <c r="I21" s="152"/>
      <c r="J21" s="152"/>
      <c r="K21" s="152"/>
      <c r="L21" s="152"/>
      <c r="M21" s="152"/>
      <c r="N21" s="152"/>
      <c r="O21" s="153"/>
      <c r="P21" s="198">
        <v>4055</v>
      </c>
      <c r="Q21" s="199"/>
      <c r="R21" s="199"/>
      <c r="S21" s="199"/>
      <c r="T21" s="199"/>
      <c r="U21" s="199"/>
      <c r="V21" s="199"/>
      <c r="W21" s="199"/>
      <c r="X21" s="200"/>
      <c r="Y21" s="34"/>
      <c r="Z21" s="34"/>
      <c r="AA21" s="175"/>
      <c r="AB21" s="176"/>
      <c r="AC21" s="176"/>
      <c r="AD21" s="176"/>
      <c r="AE21" s="176"/>
      <c r="AF21" s="176"/>
      <c r="AG21" s="176"/>
      <c r="AH21" s="176"/>
      <c r="AI21" s="176"/>
      <c r="AJ21" s="176"/>
      <c r="AK21" s="176"/>
      <c r="AL21" s="177"/>
      <c r="AM21" s="178"/>
      <c r="AN21" s="149"/>
      <c r="AO21" s="149"/>
      <c r="AP21" s="149"/>
      <c r="AQ21" s="149"/>
      <c r="AR21" s="179"/>
      <c r="AS21" s="151"/>
      <c r="AT21" s="149"/>
      <c r="AU21" s="149"/>
      <c r="AV21" s="149"/>
      <c r="AW21" s="149"/>
      <c r="AX21" s="149"/>
      <c r="AY21" s="149"/>
      <c r="AZ21" s="149"/>
      <c r="BA21" s="149"/>
      <c r="BB21" s="149"/>
      <c r="BC21" s="150"/>
      <c r="BD21" s="79"/>
    </row>
    <row r="22" spans="1:59" ht="20.100000000000001" customHeight="1" thickBot="1" x14ac:dyDescent="0.2">
      <c r="A22" s="9"/>
      <c r="B22" s="245"/>
      <c r="C22" s="246"/>
      <c r="D22" s="203" t="s">
        <v>31</v>
      </c>
      <c r="E22" s="190"/>
      <c r="F22" s="190"/>
      <c r="G22" s="190"/>
      <c r="H22" s="190"/>
      <c r="I22" s="190"/>
      <c r="J22" s="190"/>
      <c r="K22" s="190"/>
      <c r="L22" s="190"/>
      <c r="M22" s="190"/>
      <c r="N22" s="190"/>
      <c r="O22" s="191"/>
      <c r="P22" s="180">
        <v>115404</v>
      </c>
      <c r="Q22" s="181"/>
      <c r="R22" s="181"/>
      <c r="S22" s="181"/>
      <c r="T22" s="181"/>
      <c r="U22" s="181"/>
      <c r="V22" s="181"/>
      <c r="W22" s="181"/>
      <c r="X22" s="182"/>
      <c r="Y22" s="34"/>
      <c r="Z22" s="34"/>
      <c r="AA22" s="192"/>
      <c r="AB22" s="193"/>
      <c r="AC22" s="193"/>
      <c r="AD22" s="193"/>
      <c r="AE22" s="193"/>
      <c r="AF22" s="193"/>
      <c r="AG22" s="193"/>
      <c r="AH22" s="193"/>
      <c r="AI22" s="193"/>
      <c r="AJ22" s="193"/>
      <c r="AK22" s="193"/>
      <c r="AL22" s="194"/>
      <c r="AM22" s="195"/>
      <c r="AN22" s="147"/>
      <c r="AO22" s="147"/>
      <c r="AP22" s="147"/>
      <c r="AQ22" s="147"/>
      <c r="AR22" s="196"/>
      <c r="AS22" s="197"/>
      <c r="AT22" s="147"/>
      <c r="AU22" s="147"/>
      <c r="AV22" s="147"/>
      <c r="AW22" s="147"/>
      <c r="AX22" s="147"/>
      <c r="AY22" s="147"/>
      <c r="AZ22" s="147"/>
      <c r="BA22" s="147"/>
      <c r="BB22" s="147"/>
      <c r="BC22" s="148"/>
      <c r="BD22" s="79"/>
    </row>
    <row r="23" spans="1:59" ht="15" thickTop="1" thickBot="1" x14ac:dyDescent="0.2">
      <c r="A23" s="9"/>
      <c r="B23" s="247"/>
      <c r="C23" s="248"/>
      <c r="D23" s="242" t="s">
        <v>32</v>
      </c>
      <c r="E23" s="136"/>
      <c r="F23" s="136"/>
      <c r="G23" s="136"/>
      <c r="H23" s="136"/>
      <c r="I23" s="136"/>
      <c r="J23" s="136"/>
      <c r="K23" s="136"/>
      <c r="L23" s="136"/>
      <c r="M23" s="136"/>
      <c r="N23" s="136"/>
      <c r="O23" s="137"/>
      <c r="P23" s="138">
        <f>P19+P21+P22</f>
        <v>1366913</v>
      </c>
      <c r="Q23" s="139"/>
      <c r="R23" s="139"/>
      <c r="S23" s="139"/>
      <c r="T23" s="139"/>
      <c r="U23" s="139"/>
      <c r="V23" s="139"/>
      <c r="W23" s="139"/>
      <c r="X23" s="140"/>
      <c r="Y23" s="34"/>
      <c r="Z23" s="34"/>
      <c r="AA23" s="141" t="s">
        <v>37</v>
      </c>
      <c r="AB23" s="142"/>
      <c r="AC23" s="142"/>
      <c r="AD23" s="142"/>
      <c r="AE23" s="142"/>
      <c r="AF23" s="142"/>
      <c r="AG23" s="142"/>
      <c r="AH23" s="142"/>
      <c r="AI23" s="142"/>
      <c r="AJ23" s="142"/>
      <c r="AK23" s="142"/>
      <c r="AL23" s="143"/>
      <c r="AM23" s="144">
        <f>AM14+AM15+AM16+AM17+AM18+AM19+AM20</f>
        <v>564454</v>
      </c>
      <c r="AN23" s="145"/>
      <c r="AO23" s="145"/>
      <c r="AP23" s="145"/>
      <c r="AQ23" s="145"/>
      <c r="AR23" s="146"/>
      <c r="AS23" s="189">
        <f>SUM(AS14:AW22)</f>
        <v>683000</v>
      </c>
      <c r="AT23" s="167"/>
      <c r="AU23" s="167"/>
      <c r="AV23" s="167"/>
      <c r="AW23" s="167"/>
      <c r="AX23" s="167">
        <f>SUM(AM23:AW23)</f>
        <v>1247454</v>
      </c>
      <c r="AY23" s="167"/>
      <c r="AZ23" s="167"/>
      <c r="BA23" s="167"/>
      <c r="BB23" s="167"/>
      <c r="BC23" s="168"/>
      <c r="BD23" s="79"/>
    </row>
    <row r="24" spans="1:59" x14ac:dyDescent="0.15">
      <c r="A24" s="9"/>
      <c r="B24" s="37"/>
      <c r="C24" s="37"/>
      <c r="D24" s="37"/>
      <c r="E24" s="37"/>
      <c r="F24" s="37"/>
      <c r="G24" s="37"/>
      <c r="H24" s="37"/>
      <c r="I24" s="37"/>
      <c r="J24" s="37"/>
      <c r="K24" s="37"/>
      <c r="L24" s="37"/>
      <c r="M24" s="37"/>
      <c r="N24" s="37"/>
      <c r="O24" s="37"/>
      <c r="P24" s="37"/>
      <c r="Q24" s="37"/>
      <c r="R24" s="37"/>
      <c r="S24" s="37"/>
      <c r="T24" s="37"/>
      <c r="U24" s="37"/>
      <c r="V24" s="37"/>
      <c r="W24" s="37"/>
      <c r="X24" s="37"/>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10"/>
    </row>
    <row r="25" spans="1:59" x14ac:dyDescent="0.15">
      <c r="A25" s="9"/>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0"/>
    </row>
    <row r="26" spans="1:59" x14ac:dyDescent="0.15">
      <c r="A26" s="9"/>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0"/>
    </row>
    <row r="27" spans="1:59" ht="18" x14ac:dyDescent="0.2">
      <c r="A27" s="53"/>
      <c r="B27" s="66" t="s">
        <v>192</v>
      </c>
      <c r="C27" s="67"/>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65"/>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54"/>
    </row>
    <row r="28" spans="1:59" x14ac:dyDescent="0.15">
      <c r="A28" s="53"/>
      <c r="B28" s="55" t="s">
        <v>33</v>
      </c>
      <c r="C28" s="37"/>
      <c r="D28" s="34"/>
      <c r="E28" s="35"/>
      <c r="F28" s="35"/>
      <c r="G28" s="35"/>
      <c r="H28" s="35"/>
      <c r="I28" s="35"/>
      <c r="J28" s="35"/>
      <c r="K28" s="35"/>
      <c r="L28" s="34"/>
      <c r="M28" s="34"/>
      <c r="N28" s="34"/>
      <c r="O28" s="34"/>
      <c r="P28" s="34"/>
      <c r="Q28" s="34"/>
      <c r="R28" s="34"/>
      <c r="S28" s="34"/>
      <c r="T28" s="34"/>
      <c r="U28" s="36"/>
      <c r="V28" s="34"/>
      <c r="W28" s="34"/>
      <c r="X28" s="34"/>
      <c r="Y28" s="34"/>
      <c r="Z28" s="34"/>
      <c r="AA28" s="56"/>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54"/>
    </row>
    <row r="29" spans="1:59" x14ac:dyDescent="0.15">
      <c r="A29" s="53"/>
      <c r="B29" s="207" t="s">
        <v>26</v>
      </c>
      <c r="C29" s="207"/>
      <c r="D29" s="207"/>
      <c r="E29" s="207"/>
      <c r="F29" s="207"/>
      <c r="G29" s="207"/>
      <c r="H29" s="207"/>
      <c r="I29" s="207"/>
      <c r="J29" s="207"/>
      <c r="K29" s="207"/>
      <c r="L29" s="207"/>
      <c r="M29" s="207"/>
      <c r="N29" s="207"/>
      <c r="O29" s="207"/>
      <c r="P29" s="208" t="s">
        <v>27</v>
      </c>
      <c r="Q29" s="208"/>
      <c r="R29" s="208"/>
      <c r="S29" s="208"/>
      <c r="T29" s="208"/>
      <c r="U29" s="208"/>
      <c r="V29" s="208"/>
      <c r="W29" s="208"/>
      <c r="X29" s="208"/>
      <c r="Y29" s="34"/>
      <c r="Z29" s="34"/>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4"/>
    </row>
    <row r="30" spans="1:59" ht="20.100000000000001" customHeight="1" thickBot="1" x14ac:dyDescent="0.2">
      <c r="A30" s="53"/>
      <c r="B30" s="207"/>
      <c r="C30" s="207"/>
      <c r="D30" s="207"/>
      <c r="E30" s="207"/>
      <c r="F30" s="207"/>
      <c r="G30" s="207"/>
      <c r="H30" s="207"/>
      <c r="I30" s="207"/>
      <c r="J30" s="207"/>
      <c r="K30" s="207"/>
      <c r="L30" s="207"/>
      <c r="M30" s="207"/>
      <c r="N30" s="207"/>
      <c r="O30" s="207"/>
      <c r="P30" s="208"/>
      <c r="Q30" s="208"/>
      <c r="R30" s="208"/>
      <c r="S30" s="208"/>
      <c r="T30" s="208"/>
      <c r="U30" s="208"/>
      <c r="V30" s="208"/>
      <c r="W30" s="208"/>
      <c r="X30" s="208"/>
      <c r="Y30" s="34"/>
      <c r="Z30" s="34"/>
      <c r="AA30" s="34" t="s">
        <v>34</v>
      </c>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4"/>
    </row>
    <row r="31" spans="1:59" ht="20.100000000000001" customHeight="1" thickBot="1" x14ac:dyDescent="0.2">
      <c r="A31" s="53"/>
      <c r="B31" s="209" t="s">
        <v>25</v>
      </c>
      <c r="C31" s="210"/>
      <c r="D31" s="213" t="s">
        <v>21</v>
      </c>
      <c r="E31" s="214"/>
      <c r="F31" s="214"/>
      <c r="G31" s="214"/>
      <c r="H31" s="214"/>
      <c r="I31" s="214"/>
      <c r="J31" s="214"/>
      <c r="K31" s="214"/>
      <c r="L31" s="214"/>
      <c r="M31" s="214"/>
      <c r="N31" s="214"/>
      <c r="O31" s="215"/>
      <c r="P31" s="216">
        <v>115404</v>
      </c>
      <c r="Q31" s="217"/>
      <c r="R31" s="217"/>
      <c r="S31" s="217"/>
      <c r="T31" s="217"/>
      <c r="U31" s="217"/>
      <c r="V31" s="217"/>
      <c r="W31" s="217"/>
      <c r="X31" s="218"/>
      <c r="Y31" s="34"/>
      <c r="Z31" s="34"/>
      <c r="AA31" s="219" t="s">
        <v>51</v>
      </c>
      <c r="AB31" s="220"/>
      <c r="AC31" s="220"/>
      <c r="AD31" s="220"/>
      <c r="AE31" s="220"/>
      <c r="AF31" s="220"/>
      <c r="AG31" s="220"/>
      <c r="AH31" s="220"/>
      <c r="AI31" s="220"/>
      <c r="AJ31" s="220"/>
      <c r="AK31" s="220"/>
      <c r="AL31" s="221"/>
      <c r="AM31" s="225" t="s">
        <v>27</v>
      </c>
      <c r="AN31" s="226"/>
      <c r="AO31" s="226"/>
      <c r="AP31" s="226"/>
      <c r="AQ31" s="226"/>
      <c r="AR31" s="226"/>
      <c r="AS31" s="227"/>
      <c r="AT31" s="227"/>
      <c r="AU31" s="227"/>
      <c r="AV31" s="227"/>
      <c r="AW31" s="227"/>
      <c r="AX31" s="227"/>
      <c r="AY31" s="227"/>
      <c r="AZ31" s="227"/>
      <c r="BA31" s="227"/>
      <c r="BB31" s="227"/>
      <c r="BC31" s="228"/>
      <c r="BD31" s="54"/>
    </row>
    <row r="32" spans="1:59" ht="20.100000000000001" customHeight="1" thickBot="1" x14ac:dyDescent="0.2">
      <c r="A32" s="53"/>
      <c r="B32" s="211"/>
      <c r="C32" s="212"/>
      <c r="D32" s="229" t="s">
        <v>19</v>
      </c>
      <c r="E32" s="230"/>
      <c r="F32" s="230"/>
      <c r="G32" s="230"/>
      <c r="H32" s="230"/>
      <c r="I32" s="230"/>
      <c r="J32" s="230"/>
      <c r="K32" s="230"/>
      <c r="L32" s="230"/>
      <c r="M32" s="230"/>
      <c r="N32" s="230"/>
      <c r="O32" s="231"/>
      <c r="P32" s="232">
        <v>694000</v>
      </c>
      <c r="Q32" s="233"/>
      <c r="R32" s="233"/>
      <c r="S32" s="233"/>
      <c r="T32" s="233"/>
      <c r="U32" s="233"/>
      <c r="V32" s="233"/>
      <c r="W32" s="233"/>
      <c r="X32" s="234"/>
      <c r="Y32" s="34"/>
      <c r="Z32" s="34"/>
      <c r="AA32" s="222"/>
      <c r="AB32" s="223"/>
      <c r="AC32" s="223"/>
      <c r="AD32" s="223"/>
      <c r="AE32" s="223"/>
      <c r="AF32" s="223"/>
      <c r="AG32" s="223"/>
      <c r="AH32" s="223"/>
      <c r="AI32" s="223"/>
      <c r="AJ32" s="223"/>
      <c r="AK32" s="223"/>
      <c r="AL32" s="223"/>
      <c r="AM32" s="235" t="s">
        <v>19</v>
      </c>
      <c r="AN32" s="236"/>
      <c r="AO32" s="236"/>
      <c r="AP32" s="236"/>
      <c r="AQ32" s="236"/>
      <c r="AR32" s="237"/>
      <c r="AS32" s="238" t="s">
        <v>35</v>
      </c>
      <c r="AT32" s="238"/>
      <c r="AU32" s="238"/>
      <c r="AV32" s="238"/>
      <c r="AW32" s="239"/>
      <c r="AX32" s="240" t="s">
        <v>36</v>
      </c>
      <c r="AY32" s="238"/>
      <c r="AZ32" s="238"/>
      <c r="BA32" s="238"/>
      <c r="BB32" s="238"/>
      <c r="BC32" s="241"/>
      <c r="BD32" s="54"/>
    </row>
    <row r="33" spans="1:56" ht="20.100000000000001" customHeight="1" x14ac:dyDescent="0.15">
      <c r="A33" s="53"/>
      <c r="B33" s="211"/>
      <c r="C33" s="212"/>
      <c r="D33" s="224" t="s">
        <v>20</v>
      </c>
      <c r="E33" s="152"/>
      <c r="F33" s="152"/>
      <c r="G33" s="152"/>
      <c r="H33" s="152"/>
      <c r="I33" s="152"/>
      <c r="J33" s="152"/>
      <c r="K33" s="152"/>
      <c r="L33" s="152"/>
      <c r="M33" s="152"/>
      <c r="N33" s="152"/>
      <c r="O33" s="153"/>
      <c r="P33" s="198">
        <v>0</v>
      </c>
      <c r="Q33" s="199"/>
      <c r="R33" s="199"/>
      <c r="S33" s="199"/>
      <c r="T33" s="199"/>
      <c r="U33" s="199"/>
      <c r="V33" s="199"/>
      <c r="W33" s="199"/>
      <c r="X33" s="200"/>
      <c r="Y33" s="34"/>
      <c r="Z33" s="34"/>
      <c r="AA33" s="175" t="s">
        <v>168</v>
      </c>
      <c r="AB33" s="176"/>
      <c r="AC33" s="176"/>
      <c r="AD33" s="176"/>
      <c r="AE33" s="176"/>
      <c r="AF33" s="176"/>
      <c r="AG33" s="176"/>
      <c r="AH33" s="176"/>
      <c r="AI33" s="176"/>
      <c r="AJ33" s="176"/>
      <c r="AK33" s="176"/>
      <c r="AL33" s="177"/>
      <c r="AM33" s="178">
        <v>100000</v>
      </c>
      <c r="AN33" s="149"/>
      <c r="AO33" s="149"/>
      <c r="AP33" s="149"/>
      <c r="AQ33" s="149"/>
      <c r="AR33" s="179"/>
      <c r="AS33" s="151"/>
      <c r="AT33" s="149"/>
      <c r="AU33" s="149"/>
      <c r="AV33" s="149"/>
      <c r="AW33" s="149"/>
      <c r="AX33" s="149">
        <f t="shared" ref="AX33:AX40" si="1">SUM(AM33:AW33)</f>
        <v>100000</v>
      </c>
      <c r="AY33" s="149"/>
      <c r="AZ33" s="149"/>
      <c r="BA33" s="149"/>
      <c r="BB33" s="149"/>
      <c r="BC33" s="150"/>
      <c r="BD33" s="54"/>
    </row>
    <row r="34" spans="1:56" ht="20.100000000000001" customHeight="1" x14ac:dyDescent="0.15">
      <c r="A34" s="53"/>
      <c r="B34" s="211"/>
      <c r="C34" s="212"/>
      <c r="D34" s="204" t="s">
        <v>22</v>
      </c>
      <c r="E34" s="205"/>
      <c r="F34" s="205"/>
      <c r="G34" s="205"/>
      <c r="H34" s="205"/>
      <c r="I34" s="205"/>
      <c r="J34" s="205"/>
      <c r="K34" s="205"/>
      <c r="L34" s="205"/>
      <c r="M34" s="205"/>
      <c r="N34" s="205"/>
      <c r="O34" s="206"/>
      <c r="P34" s="154">
        <v>114000</v>
      </c>
      <c r="Q34" s="155"/>
      <c r="R34" s="155"/>
      <c r="S34" s="155"/>
      <c r="T34" s="155"/>
      <c r="U34" s="155"/>
      <c r="V34" s="155"/>
      <c r="W34" s="155"/>
      <c r="X34" s="156"/>
      <c r="Y34" s="201"/>
      <c r="Z34" s="202"/>
      <c r="AA34" s="175" t="s">
        <v>169</v>
      </c>
      <c r="AB34" s="176"/>
      <c r="AC34" s="176"/>
      <c r="AD34" s="176"/>
      <c r="AE34" s="176"/>
      <c r="AF34" s="176"/>
      <c r="AG34" s="176"/>
      <c r="AH34" s="176"/>
      <c r="AI34" s="176"/>
      <c r="AJ34" s="176"/>
      <c r="AK34" s="176"/>
      <c r="AL34" s="177"/>
      <c r="AM34" s="178">
        <v>50000</v>
      </c>
      <c r="AN34" s="149"/>
      <c r="AO34" s="149"/>
      <c r="AP34" s="149"/>
      <c r="AQ34" s="149"/>
      <c r="AR34" s="179"/>
      <c r="AS34" s="151"/>
      <c r="AT34" s="149"/>
      <c r="AU34" s="149"/>
      <c r="AV34" s="149"/>
      <c r="AW34" s="149"/>
      <c r="AX34" s="149">
        <f t="shared" si="1"/>
        <v>50000</v>
      </c>
      <c r="AY34" s="149"/>
      <c r="AZ34" s="149"/>
      <c r="BA34" s="149"/>
      <c r="BB34" s="149"/>
      <c r="BC34" s="150"/>
      <c r="BD34" s="54"/>
    </row>
    <row r="35" spans="1:56" ht="20.100000000000001" customHeight="1" thickBot="1" x14ac:dyDescent="0.2">
      <c r="A35" s="53"/>
      <c r="B35" s="211"/>
      <c r="C35" s="212"/>
      <c r="D35" s="203" t="s">
        <v>23</v>
      </c>
      <c r="E35" s="190"/>
      <c r="F35" s="190"/>
      <c r="G35" s="190"/>
      <c r="H35" s="190"/>
      <c r="I35" s="190"/>
      <c r="J35" s="190"/>
      <c r="K35" s="190"/>
      <c r="L35" s="190"/>
      <c r="M35" s="190"/>
      <c r="N35" s="190"/>
      <c r="O35" s="191"/>
      <c r="P35" s="180">
        <v>3</v>
      </c>
      <c r="Q35" s="181"/>
      <c r="R35" s="181"/>
      <c r="S35" s="181"/>
      <c r="T35" s="181"/>
      <c r="U35" s="181"/>
      <c r="V35" s="181"/>
      <c r="W35" s="181"/>
      <c r="X35" s="182"/>
      <c r="Y35" s="87"/>
      <c r="Z35" s="87"/>
      <c r="AA35" s="183" t="s">
        <v>170</v>
      </c>
      <c r="AB35" s="184"/>
      <c r="AC35" s="184"/>
      <c r="AD35" s="184"/>
      <c r="AE35" s="184"/>
      <c r="AF35" s="184"/>
      <c r="AG35" s="184"/>
      <c r="AH35" s="184"/>
      <c r="AI35" s="184"/>
      <c r="AJ35" s="184"/>
      <c r="AK35" s="184"/>
      <c r="AL35" s="185"/>
      <c r="AM35" s="186">
        <v>31751</v>
      </c>
      <c r="AN35" s="187"/>
      <c r="AO35" s="187"/>
      <c r="AP35" s="187"/>
      <c r="AQ35" s="187"/>
      <c r="AR35" s="188"/>
      <c r="AS35" s="186"/>
      <c r="AT35" s="187"/>
      <c r="AU35" s="187"/>
      <c r="AV35" s="187"/>
      <c r="AW35" s="151"/>
      <c r="AX35" s="149">
        <f t="shared" si="1"/>
        <v>31751</v>
      </c>
      <c r="AY35" s="149"/>
      <c r="AZ35" s="149"/>
      <c r="BA35" s="149"/>
      <c r="BB35" s="149"/>
      <c r="BC35" s="150"/>
      <c r="BD35" s="54"/>
    </row>
    <row r="36" spans="1:56" ht="20.100000000000001" customHeight="1" thickTop="1" thickBot="1" x14ac:dyDescent="0.2">
      <c r="A36" s="53"/>
      <c r="B36" s="211"/>
      <c r="C36" s="212"/>
      <c r="D36" s="203" t="s">
        <v>42</v>
      </c>
      <c r="E36" s="190"/>
      <c r="F36" s="190"/>
      <c r="G36" s="190"/>
      <c r="H36" s="190"/>
      <c r="I36" s="190"/>
      <c r="J36" s="190"/>
      <c r="K36" s="190"/>
      <c r="L36" s="190"/>
      <c r="M36" s="190"/>
      <c r="N36" s="190"/>
      <c r="O36" s="191"/>
      <c r="P36" s="180">
        <v>0</v>
      </c>
      <c r="Q36" s="181"/>
      <c r="R36" s="181"/>
      <c r="S36" s="181"/>
      <c r="T36" s="181"/>
      <c r="U36" s="181"/>
      <c r="V36" s="181"/>
      <c r="W36" s="181"/>
      <c r="X36" s="182"/>
      <c r="Y36" s="34"/>
      <c r="Z36" s="34"/>
      <c r="AA36" s="175" t="s">
        <v>171</v>
      </c>
      <c r="AB36" s="176"/>
      <c r="AC36" s="176"/>
      <c r="AD36" s="176"/>
      <c r="AE36" s="176"/>
      <c r="AF36" s="176"/>
      <c r="AG36" s="176"/>
      <c r="AH36" s="176"/>
      <c r="AI36" s="176"/>
      <c r="AJ36" s="176"/>
      <c r="AK36" s="176"/>
      <c r="AL36" s="177"/>
      <c r="AM36" s="178">
        <v>116760</v>
      </c>
      <c r="AN36" s="149"/>
      <c r="AO36" s="149"/>
      <c r="AP36" s="149"/>
      <c r="AQ36" s="149"/>
      <c r="AR36" s="179"/>
      <c r="AS36" s="151">
        <v>114000</v>
      </c>
      <c r="AT36" s="149"/>
      <c r="AU36" s="149"/>
      <c r="AV36" s="149"/>
      <c r="AW36" s="149"/>
      <c r="AX36" s="149">
        <f t="shared" si="1"/>
        <v>230760</v>
      </c>
      <c r="AY36" s="149"/>
      <c r="AZ36" s="149"/>
      <c r="BA36" s="149"/>
      <c r="BB36" s="149"/>
      <c r="BC36" s="150"/>
      <c r="BD36" s="54"/>
    </row>
    <row r="37" spans="1:56" ht="20.100000000000001" customHeight="1" thickTop="1" thickBot="1" x14ac:dyDescent="0.2">
      <c r="A37" s="57"/>
      <c r="B37" s="211"/>
      <c r="C37" s="212"/>
      <c r="D37" s="169" t="s">
        <v>24</v>
      </c>
      <c r="E37" s="170"/>
      <c r="F37" s="170"/>
      <c r="G37" s="170"/>
      <c r="H37" s="170"/>
      <c r="I37" s="170"/>
      <c r="J37" s="170"/>
      <c r="K37" s="170"/>
      <c r="L37" s="170"/>
      <c r="M37" s="170"/>
      <c r="N37" s="170"/>
      <c r="O37" s="171"/>
      <c r="P37" s="172">
        <f>SUM(P31:X36)</f>
        <v>923407</v>
      </c>
      <c r="Q37" s="173"/>
      <c r="R37" s="173"/>
      <c r="S37" s="173"/>
      <c r="T37" s="173"/>
      <c r="U37" s="173"/>
      <c r="V37" s="173"/>
      <c r="W37" s="173"/>
      <c r="X37" s="174"/>
      <c r="Y37" s="34"/>
      <c r="Z37" s="34"/>
      <c r="AA37" s="175" t="s">
        <v>172</v>
      </c>
      <c r="AB37" s="176"/>
      <c r="AC37" s="176"/>
      <c r="AD37" s="176"/>
      <c r="AE37" s="176"/>
      <c r="AF37" s="176"/>
      <c r="AG37" s="176"/>
      <c r="AH37" s="176"/>
      <c r="AI37" s="176"/>
      <c r="AJ37" s="176"/>
      <c r="AK37" s="176"/>
      <c r="AL37" s="177"/>
      <c r="AM37" s="178">
        <v>21264</v>
      </c>
      <c r="AN37" s="149"/>
      <c r="AO37" s="149"/>
      <c r="AP37" s="149"/>
      <c r="AQ37" s="149"/>
      <c r="AR37" s="179"/>
      <c r="AS37" s="151"/>
      <c r="AT37" s="149"/>
      <c r="AU37" s="149"/>
      <c r="AV37" s="149"/>
      <c r="AW37" s="149"/>
      <c r="AX37" s="149">
        <f t="shared" si="1"/>
        <v>21264</v>
      </c>
      <c r="AY37" s="149"/>
      <c r="AZ37" s="149"/>
      <c r="BA37" s="149"/>
      <c r="BB37" s="149"/>
      <c r="BC37" s="150"/>
      <c r="BD37" s="54"/>
    </row>
    <row r="38" spans="1:56" ht="20.100000000000001" customHeight="1" thickBot="1" x14ac:dyDescent="0.2">
      <c r="A38" s="57"/>
      <c r="B38" s="209" t="s">
        <v>28</v>
      </c>
      <c r="C38" s="269"/>
      <c r="D38" s="157" t="s">
        <v>29</v>
      </c>
      <c r="E38" s="157"/>
      <c r="F38" s="157"/>
      <c r="G38" s="157"/>
      <c r="H38" s="157"/>
      <c r="I38" s="157"/>
      <c r="J38" s="157"/>
      <c r="K38" s="157"/>
      <c r="L38" s="157"/>
      <c r="M38" s="157"/>
      <c r="N38" s="157"/>
      <c r="O38" s="158"/>
      <c r="P38" s="159">
        <v>677034</v>
      </c>
      <c r="Q38" s="160"/>
      <c r="R38" s="160"/>
      <c r="S38" s="160"/>
      <c r="T38" s="160"/>
      <c r="U38" s="160"/>
      <c r="V38" s="160"/>
      <c r="W38" s="160"/>
      <c r="X38" s="161"/>
      <c r="Y38" s="34"/>
      <c r="Z38" s="34"/>
      <c r="AA38" s="175" t="s">
        <v>175</v>
      </c>
      <c r="AB38" s="176"/>
      <c r="AC38" s="176"/>
      <c r="AD38" s="176"/>
      <c r="AE38" s="176"/>
      <c r="AF38" s="176"/>
      <c r="AG38" s="176"/>
      <c r="AH38" s="176"/>
      <c r="AI38" s="176"/>
      <c r="AJ38" s="176"/>
      <c r="AK38" s="176"/>
      <c r="AL38" s="177"/>
      <c r="AM38" s="178">
        <v>47659</v>
      </c>
      <c r="AN38" s="149"/>
      <c r="AO38" s="149"/>
      <c r="AP38" s="149"/>
      <c r="AQ38" s="149"/>
      <c r="AR38" s="179"/>
      <c r="AS38" s="151"/>
      <c r="AT38" s="149"/>
      <c r="AU38" s="149"/>
      <c r="AV38" s="149"/>
      <c r="AW38" s="149"/>
      <c r="AX38" s="149">
        <f t="shared" si="1"/>
        <v>47659</v>
      </c>
      <c r="AY38" s="149"/>
      <c r="AZ38" s="149"/>
      <c r="BA38" s="149"/>
      <c r="BB38" s="149"/>
      <c r="BC38" s="150"/>
      <c r="BD38" s="54"/>
    </row>
    <row r="39" spans="1:56" ht="20.100000000000001" customHeight="1" thickBot="1" x14ac:dyDescent="0.2">
      <c r="A39" s="57"/>
      <c r="B39" s="211"/>
      <c r="C39" s="270"/>
      <c r="D39" s="162" t="s">
        <v>30</v>
      </c>
      <c r="E39" s="162"/>
      <c r="F39" s="162"/>
      <c r="G39" s="162"/>
      <c r="H39" s="162"/>
      <c r="I39" s="162"/>
      <c r="J39" s="162"/>
      <c r="K39" s="162"/>
      <c r="L39" s="162"/>
      <c r="M39" s="162"/>
      <c r="N39" s="162"/>
      <c r="O39" s="163"/>
      <c r="P39" s="164">
        <v>563034</v>
      </c>
      <c r="Q39" s="165"/>
      <c r="R39" s="165"/>
      <c r="S39" s="165"/>
      <c r="T39" s="165"/>
      <c r="U39" s="165"/>
      <c r="V39" s="165"/>
      <c r="W39" s="165"/>
      <c r="X39" s="166"/>
      <c r="Y39" s="34"/>
      <c r="Z39" s="34"/>
      <c r="AA39" s="175" t="s">
        <v>174</v>
      </c>
      <c r="AB39" s="176"/>
      <c r="AC39" s="176"/>
      <c r="AD39" s="176"/>
      <c r="AE39" s="176"/>
      <c r="AF39" s="176"/>
      <c r="AG39" s="176"/>
      <c r="AH39" s="176"/>
      <c r="AI39" s="176"/>
      <c r="AJ39" s="176"/>
      <c r="AK39" s="176"/>
      <c r="AL39" s="177"/>
      <c r="AM39" s="178">
        <v>186000</v>
      </c>
      <c r="AN39" s="149"/>
      <c r="AO39" s="149"/>
      <c r="AP39" s="149"/>
      <c r="AQ39" s="149"/>
      <c r="AR39" s="179"/>
      <c r="AS39" s="151"/>
      <c r="AT39" s="149"/>
      <c r="AU39" s="149"/>
      <c r="AV39" s="149"/>
      <c r="AW39" s="149"/>
      <c r="AX39" s="149">
        <f t="shared" si="1"/>
        <v>186000</v>
      </c>
      <c r="AY39" s="149"/>
      <c r="AZ39" s="149"/>
      <c r="BA39" s="149"/>
      <c r="BB39" s="149"/>
      <c r="BC39" s="150"/>
      <c r="BD39" s="54"/>
    </row>
    <row r="40" spans="1:56" ht="20.100000000000001" customHeight="1" x14ac:dyDescent="0.15">
      <c r="A40" s="57"/>
      <c r="B40" s="211"/>
      <c r="C40" s="270"/>
      <c r="D40" s="152" t="s">
        <v>38</v>
      </c>
      <c r="E40" s="152"/>
      <c r="F40" s="152"/>
      <c r="G40" s="152"/>
      <c r="H40" s="152"/>
      <c r="I40" s="152"/>
      <c r="J40" s="152"/>
      <c r="K40" s="152"/>
      <c r="L40" s="152"/>
      <c r="M40" s="152"/>
      <c r="N40" s="152"/>
      <c r="O40" s="153"/>
      <c r="P40" s="198">
        <v>2400</v>
      </c>
      <c r="Q40" s="199"/>
      <c r="R40" s="199"/>
      <c r="S40" s="199"/>
      <c r="T40" s="199"/>
      <c r="U40" s="199"/>
      <c r="V40" s="199"/>
      <c r="W40" s="199"/>
      <c r="X40" s="200"/>
      <c r="Y40" s="34"/>
      <c r="Z40" s="34"/>
      <c r="AA40" s="175" t="s">
        <v>214</v>
      </c>
      <c r="AB40" s="176"/>
      <c r="AC40" s="176"/>
      <c r="AD40" s="176"/>
      <c r="AE40" s="176"/>
      <c r="AF40" s="176"/>
      <c r="AG40" s="176"/>
      <c r="AH40" s="176"/>
      <c r="AI40" s="176"/>
      <c r="AJ40" s="176"/>
      <c r="AK40" s="176"/>
      <c r="AL40" s="177"/>
      <c r="AM40" s="178">
        <v>9600</v>
      </c>
      <c r="AN40" s="149"/>
      <c r="AO40" s="149"/>
      <c r="AP40" s="149"/>
      <c r="AQ40" s="149"/>
      <c r="AR40" s="179"/>
      <c r="AS40" s="151"/>
      <c r="AT40" s="149"/>
      <c r="AU40" s="149"/>
      <c r="AV40" s="149"/>
      <c r="AW40" s="149"/>
      <c r="AX40" s="149">
        <f t="shared" si="1"/>
        <v>9600</v>
      </c>
      <c r="AY40" s="149"/>
      <c r="AZ40" s="149"/>
      <c r="BA40" s="149"/>
      <c r="BB40" s="149"/>
      <c r="BC40" s="150"/>
      <c r="BD40" s="54"/>
    </row>
    <row r="41" spans="1:56" ht="20.100000000000001" customHeight="1" thickBot="1" x14ac:dyDescent="0.2">
      <c r="A41" s="57"/>
      <c r="B41" s="211"/>
      <c r="C41" s="270"/>
      <c r="D41" s="152" t="s">
        <v>213</v>
      </c>
      <c r="E41" s="152"/>
      <c r="F41" s="152"/>
      <c r="G41" s="152"/>
      <c r="H41" s="152"/>
      <c r="I41" s="152"/>
      <c r="J41" s="152"/>
      <c r="K41" s="152"/>
      <c r="L41" s="152"/>
      <c r="M41" s="152"/>
      <c r="N41" s="152"/>
      <c r="O41" s="153"/>
      <c r="P41" s="154">
        <v>130966</v>
      </c>
      <c r="Q41" s="155"/>
      <c r="R41" s="155"/>
      <c r="S41" s="155"/>
      <c r="T41" s="155"/>
      <c r="U41" s="155"/>
      <c r="V41" s="155"/>
      <c r="W41" s="155"/>
      <c r="X41" s="156"/>
      <c r="Y41" s="34"/>
      <c r="Z41" s="34"/>
      <c r="AA41" s="192"/>
      <c r="AB41" s="193"/>
      <c r="AC41" s="193"/>
      <c r="AD41" s="193"/>
      <c r="AE41" s="193"/>
      <c r="AF41" s="193"/>
      <c r="AG41" s="193"/>
      <c r="AH41" s="193"/>
      <c r="AI41" s="193"/>
      <c r="AJ41" s="193"/>
      <c r="AK41" s="193"/>
      <c r="AL41" s="194"/>
      <c r="AM41" s="195"/>
      <c r="AN41" s="147"/>
      <c r="AO41" s="147"/>
      <c r="AP41" s="147"/>
      <c r="AQ41" s="147"/>
      <c r="AR41" s="196"/>
      <c r="AS41" s="197"/>
      <c r="AT41" s="147"/>
      <c r="AU41" s="147"/>
      <c r="AV41" s="147"/>
      <c r="AW41" s="147"/>
      <c r="AX41" s="147"/>
      <c r="AY41" s="147"/>
      <c r="AZ41" s="147"/>
      <c r="BA41" s="147"/>
      <c r="BB41" s="147"/>
      <c r="BC41" s="148"/>
      <c r="BD41" s="54"/>
    </row>
    <row r="42" spans="1:56" ht="20.100000000000001" customHeight="1" thickTop="1" thickBot="1" x14ac:dyDescent="0.2">
      <c r="A42" s="57"/>
      <c r="B42" s="211"/>
      <c r="C42" s="270"/>
      <c r="D42" s="190" t="s">
        <v>31</v>
      </c>
      <c r="E42" s="190"/>
      <c r="F42" s="190"/>
      <c r="G42" s="190"/>
      <c r="H42" s="190"/>
      <c r="I42" s="190"/>
      <c r="J42" s="190"/>
      <c r="K42" s="190"/>
      <c r="L42" s="190"/>
      <c r="M42" s="190"/>
      <c r="N42" s="190"/>
      <c r="O42" s="191"/>
      <c r="P42" s="180">
        <v>113007</v>
      </c>
      <c r="Q42" s="181"/>
      <c r="R42" s="181"/>
      <c r="S42" s="181"/>
      <c r="T42" s="181"/>
      <c r="U42" s="181"/>
      <c r="V42" s="181"/>
      <c r="W42" s="181"/>
      <c r="X42" s="182"/>
      <c r="Y42" s="34"/>
      <c r="Z42" s="34"/>
      <c r="AA42" s="141" t="s">
        <v>37</v>
      </c>
      <c r="AB42" s="142"/>
      <c r="AC42" s="142"/>
      <c r="AD42" s="142"/>
      <c r="AE42" s="142"/>
      <c r="AF42" s="142"/>
      <c r="AG42" s="142"/>
      <c r="AH42" s="142"/>
      <c r="AI42" s="142"/>
      <c r="AJ42" s="142"/>
      <c r="AK42" s="142"/>
      <c r="AL42" s="143"/>
      <c r="AM42" s="144">
        <f>AM33+AM34+AM35+AM36+AM37+AM38+AM39+AM40</f>
        <v>563034</v>
      </c>
      <c r="AN42" s="145"/>
      <c r="AO42" s="145"/>
      <c r="AP42" s="145"/>
      <c r="AQ42" s="145"/>
      <c r="AR42" s="146"/>
      <c r="AS42" s="189">
        <f>SUM(AS33:AW41)</f>
        <v>114000</v>
      </c>
      <c r="AT42" s="167"/>
      <c r="AU42" s="167"/>
      <c r="AV42" s="167"/>
      <c r="AW42" s="167"/>
      <c r="AX42" s="167">
        <f>SUM(AM42:AW42)</f>
        <v>677034</v>
      </c>
      <c r="AY42" s="167"/>
      <c r="AZ42" s="167"/>
      <c r="BA42" s="167"/>
      <c r="BB42" s="167"/>
      <c r="BC42" s="168"/>
      <c r="BD42" s="54"/>
    </row>
    <row r="43" spans="1:56" ht="19.5" customHeight="1" thickTop="1" x14ac:dyDescent="0.15">
      <c r="A43" s="57"/>
      <c r="B43" s="271"/>
      <c r="C43" s="272"/>
      <c r="D43" s="136" t="s">
        <v>32</v>
      </c>
      <c r="E43" s="136"/>
      <c r="F43" s="136"/>
      <c r="G43" s="136"/>
      <c r="H43" s="136"/>
      <c r="I43" s="136"/>
      <c r="J43" s="136"/>
      <c r="K43" s="136"/>
      <c r="L43" s="136"/>
      <c r="M43" s="136"/>
      <c r="N43" s="136"/>
      <c r="O43" s="137"/>
      <c r="P43" s="138">
        <f>P38+P40+P41+P42</f>
        <v>923407</v>
      </c>
      <c r="Q43" s="139"/>
      <c r="R43" s="139"/>
      <c r="S43" s="139"/>
      <c r="T43" s="139"/>
      <c r="U43" s="139"/>
      <c r="V43" s="139"/>
      <c r="W43" s="139"/>
      <c r="X43" s="140"/>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54"/>
    </row>
    <row r="44" spans="1:56" x14ac:dyDescent="0.15">
      <c r="A44" s="15"/>
      <c r="B44" s="16"/>
      <c r="C44" s="16"/>
      <c r="D44" s="105"/>
      <c r="E44" s="105"/>
      <c r="F44" s="105"/>
      <c r="G44" s="105"/>
      <c r="H44" s="105"/>
      <c r="I44" s="105"/>
      <c r="J44" s="105"/>
      <c r="K44" s="105"/>
      <c r="L44" s="105"/>
      <c r="M44" s="105"/>
      <c r="N44" s="105"/>
      <c r="O44" s="105"/>
      <c r="P44" s="105"/>
      <c r="Q44" s="105"/>
      <c r="R44" s="105"/>
      <c r="S44" s="105"/>
      <c r="T44" s="105"/>
      <c r="U44" s="105"/>
      <c r="V44" s="105"/>
      <c r="W44" s="105"/>
      <c r="X44" s="105"/>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30"/>
    </row>
    <row r="45" spans="1:56" x14ac:dyDescent="0.15">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7"/>
      <c r="BC45" s="107"/>
      <c r="BD45" s="107"/>
    </row>
    <row r="46" spans="1:56" x14ac:dyDescent="0.15">
      <c r="BB46" s="12"/>
      <c r="BC46" s="12"/>
      <c r="BD46" s="12"/>
    </row>
    <row r="47" spans="1:56" x14ac:dyDescent="0.15">
      <c r="BB47" s="12"/>
      <c r="BC47" s="12"/>
      <c r="BD47" s="12"/>
    </row>
    <row r="48" spans="1:56" x14ac:dyDescent="0.15">
      <c r="BB48" s="12"/>
      <c r="BC48" s="12"/>
      <c r="BD48" s="12"/>
    </row>
    <row r="49" spans="54:56" x14ac:dyDescent="0.15">
      <c r="BB49" s="22"/>
      <c r="BC49" s="22"/>
      <c r="BD49" s="12"/>
    </row>
    <row r="50" spans="54:56" x14ac:dyDescent="0.15">
      <c r="BB50" s="12"/>
      <c r="BC50" s="12"/>
      <c r="BD50" s="12"/>
    </row>
    <row r="51" spans="54:56" x14ac:dyDescent="0.15">
      <c r="BB51" s="12"/>
      <c r="BC51" s="12"/>
      <c r="BD51" s="12"/>
    </row>
    <row r="52" spans="54:56" x14ac:dyDescent="0.15">
      <c r="BB52" s="23"/>
      <c r="BC52" s="23"/>
      <c r="BD52" s="22"/>
    </row>
    <row r="53" spans="54:56" x14ac:dyDescent="0.15">
      <c r="BB53" s="24"/>
      <c r="BC53" s="24"/>
      <c r="BD53" s="12"/>
    </row>
    <row r="54" spans="54:56" x14ac:dyDescent="0.15">
      <c r="BB54" s="24"/>
      <c r="BC54" s="24"/>
      <c r="BD54" s="12"/>
    </row>
    <row r="55" spans="54:56" x14ac:dyDescent="0.15">
      <c r="BB55" s="12"/>
      <c r="BC55" s="12"/>
      <c r="BD55" s="23"/>
    </row>
    <row r="56" spans="54:56" x14ac:dyDescent="0.15">
      <c r="BB56" s="23"/>
      <c r="BC56" s="23"/>
      <c r="BD56" s="24"/>
    </row>
    <row r="57" spans="54:56" x14ac:dyDescent="0.15">
      <c r="BD57" s="24"/>
    </row>
    <row r="58" spans="54:56" x14ac:dyDescent="0.15">
      <c r="BD58" s="12"/>
    </row>
  </sheetData>
  <mergeCells count="166">
    <mergeCell ref="B38:C43"/>
    <mergeCell ref="F5:K5"/>
    <mergeCell ref="L5:V5"/>
    <mergeCell ref="W5:AB5"/>
    <mergeCell ref="AC5:AM5"/>
    <mergeCell ref="AN5:AS5"/>
    <mergeCell ref="D12:O12"/>
    <mergeCell ref="P12:X12"/>
    <mergeCell ref="AA12:AL13"/>
    <mergeCell ref="D14:O14"/>
    <mergeCell ref="A2:E2"/>
    <mergeCell ref="A3:E3"/>
    <mergeCell ref="F3:BD3"/>
    <mergeCell ref="A4:E5"/>
    <mergeCell ref="F4:K4"/>
    <mergeCell ref="L4:V4"/>
    <mergeCell ref="W4:AB4"/>
    <mergeCell ref="AC4:AM4"/>
    <mergeCell ref="AN4:AS4"/>
    <mergeCell ref="AT4:BD4"/>
    <mergeCell ref="AM12:BC12"/>
    <mergeCell ref="D13:O13"/>
    <mergeCell ref="P13:X13"/>
    <mergeCell ref="AM13:AR13"/>
    <mergeCell ref="AS13:AW13"/>
    <mergeCell ref="AX13:BC13"/>
    <mergeCell ref="B10:O11"/>
    <mergeCell ref="P10:X11"/>
    <mergeCell ref="B12:C18"/>
    <mergeCell ref="AT5:BD5"/>
    <mergeCell ref="P14:X14"/>
    <mergeCell ref="AA14:AL14"/>
    <mergeCell ref="D16:O16"/>
    <mergeCell ref="AM14:AR14"/>
    <mergeCell ref="AS14:AW14"/>
    <mergeCell ref="AX14:BC14"/>
    <mergeCell ref="D15:O15"/>
    <mergeCell ref="P15:X15"/>
    <mergeCell ref="Y15:Z15"/>
    <mergeCell ref="AA15:AL15"/>
    <mergeCell ref="AM15:AR15"/>
    <mergeCell ref="AS15:AW15"/>
    <mergeCell ref="AX15:BC15"/>
    <mergeCell ref="AX17:BC17"/>
    <mergeCell ref="D18:O18"/>
    <mergeCell ref="P18:X18"/>
    <mergeCell ref="AA18:AL18"/>
    <mergeCell ref="AM18:AR18"/>
    <mergeCell ref="AS18:AW18"/>
    <mergeCell ref="AX18:BC18"/>
    <mergeCell ref="AX19:BC19"/>
    <mergeCell ref="D20:O20"/>
    <mergeCell ref="P20:X20"/>
    <mergeCell ref="AA20:AL20"/>
    <mergeCell ref="AM20:AR20"/>
    <mergeCell ref="AS20:AW20"/>
    <mergeCell ref="AX20:BC20"/>
    <mergeCell ref="P16:X16"/>
    <mergeCell ref="AA16:AL16"/>
    <mergeCell ref="AM16:AR16"/>
    <mergeCell ref="AS16:AW16"/>
    <mergeCell ref="AX16:BC16"/>
    <mergeCell ref="D17:O17"/>
    <mergeCell ref="P17:X17"/>
    <mergeCell ref="AA17:AL17"/>
    <mergeCell ref="AM17:AR17"/>
    <mergeCell ref="AS17:AW17"/>
    <mergeCell ref="B19:C23"/>
    <mergeCell ref="D19:O19"/>
    <mergeCell ref="P19:X19"/>
    <mergeCell ref="AA19:AL19"/>
    <mergeCell ref="AM19:AR19"/>
    <mergeCell ref="AS19:AW19"/>
    <mergeCell ref="D21:O21"/>
    <mergeCell ref="P21:X21"/>
    <mergeCell ref="AA21:AL21"/>
    <mergeCell ref="AM21:AR21"/>
    <mergeCell ref="AM31:BC31"/>
    <mergeCell ref="D32:O32"/>
    <mergeCell ref="P32:X32"/>
    <mergeCell ref="AM32:AR32"/>
    <mergeCell ref="AS32:AW32"/>
    <mergeCell ref="AX32:BC32"/>
    <mergeCell ref="AS21:AW21"/>
    <mergeCell ref="AX21:BC21"/>
    <mergeCell ref="D22:O22"/>
    <mergeCell ref="P22:X22"/>
    <mergeCell ref="AA22:AL22"/>
    <mergeCell ref="AM22:AR22"/>
    <mergeCell ref="AS22:AW22"/>
    <mergeCell ref="AX22:BC22"/>
    <mergeCell ref="D23:O23"/>
    <mergeCell ref="P23:X23"/>
    <mergeCell ref="AA23:AL23"/>
    <mergeCell ref="AM23:AR23"/>
    <mergeCell ref="AS23:AW23"/>
    <mergeCell ref="AX23:BC23"/>
    <mergeCell ref="B29:O30"/>
    <mergeCell ref="P29:X30"/>
    <mergeCell ref="B31:C37"/>
    <mergeCell ref="D31:O31"/>
    <mergeCell ref="P31:X31"/>
    <mergeCell ref="AA31:AL32"/>
    <mergeCell ref="D33:O33"/>
    <mergeCell ref="P33:X33"/>
    <mergeCell ref="AA33:AL33"/>
    <mergeCell ref="D35:O35"/>
    <mergeCell ref="P34:X34"/>
    <mergeCell ref="Y34:Z34"/>
    <mergeCell ref="AA34:AL34"/>
    <mergeCell ref="AM34:AR34"/>
    <mergeCell ref="AS34:AW34"/>
    <mergeCell ref="AX34:BC34"/>
    <mergeCell ref="AM33:AR33"/>
    <mergeCell ref="AX35:BC35"/>
    <mergeCell ref="D36:O36"/>
    <mergeCell ref="P36:X36"/>
    <mergeCell ref="AA36:AL36"/>
    <mergeCell ref="AM36:AR36"/>
    <mergeCell ref="AS36:AW36"/>
    <mergeCell ref="AS33:AW33"/>
    <mergeCell ref="AX33:BC33"/>
    <mergeCell ref="D34:O34"/>
    <mergeCell ref="AX36:BC36"/>
    <mergeCell ref="D37:O37"/>
    <mergeCell ref="P37:X37"/>
    <mergeCell ref="AA37:AL37"/>
    <mergeCell ref="AM37:AR37"/>
    <mergeCell ref="AS37:AW37"/>
    <mergeCell ref="AX37:BC37"/>
    <mergeCell ref="AX40:BC40"/>
    <mergeCell ref="P35:X35"/>
    <mergeCell ref="AA35:AL35"/>
    <mergeCell ref="AM35:AR35"/>
    <mergeCell ref="AS35:AW35"/>
    <mergeCell ref="AA38:AL38"/>
    <mergeCell ref="AM38:AR38"/>
    <mergeCell ref="AS38:AW38"/>
    <mergeCell ref="D40:O40"/>
    <mergeCell ref="P40:X40"/>
    <mergeCell ref="AA40:AL40"/>
    <mergeCell ref="AA39:AL39"/>
    <mergeCell ref="AM39:AR39"/>
    <mergeCell ref="AM40:AR40"/>
    <mergeCell ref="D43:O43"/>
    <mergeCell ref="P43:X43"/>
    <mergeCell ref="AA42:AL42"/>
    <mergeCell ref="AM42:AR42"/>
    <mergeCell ref="AX41:BC41"/>
    <mergeCell ref="AX38:BC38"/>
    <mergeCell ref="AS39:AW39"/>
    <mergeCell ref="AX39:BC39"/>
    <mergeCell ref="D41:O41"/>
    <mergeCell ref="P41:X41"/>
    <mergeCell ref="D38:O38"/>
    <mergeCell ref="P38:X38"/>
    <mergeCell ref="D39:O39"/>
    <mergeCell ref="P39:X39"/>
    <mergeCell ref="AX42:BC42"/>
    <mergeCell ref="AS40:AW40"/>
    <mergeCell ref="AS42:AW42"/>
    <mergeCell ref="D42:O42"/>
    <mergeCell ref="P42:X42"/>
    <mergeCell ref="AA41:AL41"/>
    <mergeCell ref="AM41:AR41"/>
    <mergeCell ref="AS41:AW41"/>
  </mergeCells>
  <phoneticPr fontId="1"/>
  <printOptions horizontalCentered="1"/>
  <pageMargins left="0.27559055118110237" right="0.27559055118110237" top="0.59055118110236227" bottom="0.62992125984251968" header="0.51181102362204722" footer="0.51181102362204722"/>
  <pageSetup paperSize="9" scale="96" orientation="portrait" r:id="rId1"/>
  <headerFooter alignWithMargins="0">
    <oddHeader>&amp;L&amp;"ＭＳ 明朝,太字"&amp;16 ２．足立区社会教育関係団体決算内容（平成30～令和元年度）</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A6EEE-FE91-4C0D-8D02-EDFD0778279E}">
  <sheetPr>
    <tabColor rgb="FFFFFF00"/>
  </sheetPr>
  <dimension ref="A1:BD55"/>
  <sheetViews>
    <sheetView view="pageBreakPreview" topLeftCell="A16" zoomScale="85" zoomScaleNormal="100" zoomScaleSheetLayoutView="85" workbookViewId="0">
      <selection activeCell="AC5" sqref="AC5:AM5"/>
    </sheetView>
  </sheetViews>
  <sheetFormatPr defaultRowHeight="13.5" x14ac:dyDescent="0.15"/>
  <cols>
    <col min="1" max="1" width="4.875" style="6" customWidth="1"/>
    <col min="2" max="44" width="1.625" style="6" customWidth="1"/>
    <col min="45" max="45" width="3.25" style="6" customWidth="1"/>
    <col min="46" max="56" width="1.625" style="6" customWidth="1"/>
    <col min="57" max="256" width="9" style="6"/>
    <col min="257" max="312" width="1.625" style="6" customWidth="1"/>
    <col min="313" max="512" width="9" style="6"/>
    <col min="513" max="568" width="1.625" style="6" customWidth="1"/>
    <col min="569" max="768" width="9" style="6"/>
    <col min="769" max="824" width="1.625" style="6" customWidth="1"/>
    <col min="825" max="1024" width="9" style="6"/>
    <col min="1025" max="1080" width="1.625" style="6" customWidth="1"/>
    <col min="1081" max="1280" width="9" style="6"/>
    <col min="1281" max="1336" width="1.625" style="6" customWidth="1"/>
    <col min="1337" max="1536" width="9" style="6"/>
    <col min="1537" max="1592" width="1.625" style="6" customWidth="1"/>
    <col min="1593" max="1792" width="9" style="6"/>
    <col min="1793" max="1848" width="1.625" style="6" customWidth="1"/>
    <col min="1849" max="2048" width="9" style="6"/>
    <col min="2049" max="2104" width="1.625" style="6" customWidth="1"/>
    <col min="2105" max="2304" width="9" style="6"/>
    <col min="2305" max="2360" width="1.625" style="6" customWidth="1"/>
    <col min="2361" max="2560" width="9" style="6"/>
    <col min="2561" max="2616" width="1.625" style="6" customWidth="1"/>
    <col min="2617" max="2816" width="9" style="6"/>
    <col min="2817" max="2872" width="1.625" style="6" customWidth="1"/>
    <col min="2873" max="3072" width="9" style="6"/>
    <col min="3073" max="3128" width="1.625" style="6" customWidth="1"/>
    <col min="3129" max="3328" width="9" style="6"/>
    <col min="3329" max="3384" width="1.625" style="6" customWidth="1"/>
    <col min="3385" max="3584" width="9" style="6"/>
    <col min="3585" max="3640" width="1.625" style="6" customWidth="1"/>
    <col min="3641" max="3840" width="9" style="6"/>
    <col min="3841" max="3896" width="1.625" style="6" customWidth="1"/>
    <col min="3897" max="4096" width="9" style="6"/>
    <col min="4097" max="4152" width="1.625" style="6" customWidth="1"/>
    <col min="4153" max="4352" width="9" style="6"/>
    <col min="4353" max="4408" width="1.625" style="6" customWidth="1"/>
    <col min="4409" max="4608" width="9" style="6"/>
    <col min="4609" max="4664" width="1.625" style="6" customWidth="1"/>
    <col min="4665" max="4864" width="9" style="6"/>
    <col min="4865" max="4920" width="1.625" style="6" customWidth="1"/>
    <col min="4921" max="5120" width="9" style="6"/>
    <col min="5121" max="5176" width="1.625" style="6" customWidth="1"/>
    <col min="5177" max="5376" width="9" style="6"/>
    <col min="5377" max="5432" width="1.625" style="6" customWidth="1"/>
    <col min="5433" max="5632" width="9" style="6"/>
    <col min="5633" max="5688" width="1.625" style="6" customWidth="1"/>
    <col min="5689" max="5888" width="9" style="6"/>
    <col min="5889" max="5944" width="1.625" style="6" customWidth="1"/>
    <col min="5945" max="6144" width="9" style="6"/>
    <col min="6145" max="6200" width="1.625" style="6" customWidth="1"/>
    <col min="6201" max="6400" width="9" style="6"/>
    <col min="6401" max="6456" width="1.625" style="6" customWidth="1"/>
    <col min="6457" max="6656" width="9" style="6"/>
    <col min="6657" max="6712" width="1.625" style="6" customWidth="1"/>
    <col min="6713" max="6912" width="9" style="6"/>
    <col min="6913" max="6968" width="1.625" style="6" customWidth="1"/>
    <col min="6969" max="7168" width="9" style="6"/>
    <col min="7169" max="7224" width="1.625" style="6" customWidth="1"/>
    <col min="7225" max="7424" width="9" style="6"/>
    <col min="7425" max="7480" width="1.625" style="6" customWidth="1"/>
    <col min="7481" max="7680" width="9" style="6"/>
    <col min="7681" max="7736" width="1.625" style="6" customWidth="1"/>
    <col min="7737" max="7936" width="9" style="6"/>
    <col min="7937" max="7992" width="1.625" style="6" customWidth="1"/>
    <col min="7993" max="8192" width="9" style="6"/>
    <col min="8193" max="8248" width="1.625" style="6" customWidth="1"/>
    <col min="8249" max="8448" width="9" style="6"/>
    <col min="8449" max="8504" width="1.625" style="6" customWidth="1"/>
    <col min="8505" max="8704" width="9" style="6"/>
    <col min="8705" max="8760" width="1.625" style="6" customWidth="1"/>
    <col min="8761" max="8960" width="9" style="6"/>
    <col min="8961" max="9016" width="1.625" style="6" customWidth="1"/>
    <col min="9017" max="9216" width="9" style="6"/>
    <col min="9217" max="9272" width="1.625" style="6" customWidth="1"/>
    <col min="9273" max="9472" width="9" style="6"/>
    <col min="9473" max="9528" width="1.625" style="6" customWidth="1"/>
    <col min="9529" max="9728" width="9" style="6"/>
    <col min="9729" max="9784" width="1.625" style="6" customWidth="1"/>
    <col min="9785" max="9984" width="9" style="6"/>
    <col min="9985" max="10040" width="1.625" style="6" customWidth="1"/>
    <col min="10041" max="10240" width="9" style="6"/>
    <col min="10241" max="10296" width="1.625" style="6" customWidth="1"/>
    <col min="10297" max="10496" width="9" style="6"/>
    <col min="10497" max="10552" width="1.625" style="6" customWidth="1"/>
    <col min="10553" max="10752" width="9" style="6"/>
    <col min="10753" max="10808" width="1.625" style="6" customWidth="1"/>
    <col min="10809" max="11008" width="9" style="6"/>
    <col min="11009" max="11064" width="1.625" style="6" customWidth="1"/>
    <col min="11065" max="11264" width="9" style="6"/>
    <col min="11265" max="11320" width="1.625" style="6" customWidth="1"/>
    <col min="11321" max="11520" width="9" style="6"/>
    <col min="11521" max="11576" width="1.625" style="6" customWidth="1"/>
    <col min="11577" max="11776" width="9" style="6"/>
    <col min="11777" max="11832" width="1.625" style="6" customWidth="1"/>
    <col min="11833" max="12032" width="9" style="6"/>
    <col min="12033" max="12088" width="1.625" style="6" customWidth="1"/>
    <col min="12089" max="12288" width="9" style="6"/>
    <col min="12289" max="12344" width="1.625" style="6" customWidth="1"/>
    <col min="12345" max="12544" width="9" style="6"/>
    <col min="12545" max="12600" width="1.625" style="6" customWidth="1"/>
    <col min="12601" max="12800" width="9" style="6"/>
    <col min="12801" max="12856" width="1.625" style="6" customWidth="1"/>
    <col min="12857" max="13056" width="9" style="6"/>
    <col min="13057" max="13112" width="1.625" style="6" customWidth="1"/>
    <col min="13113" max="13312" width="9" style="6"/>
    <col min="13313" max="13368" width="1.625" style="6" customWidth="1"/>
    <col min="13369" max="13568" width="9" style="6"/>
    <col min="13569" max="13624" width="1.625" style="6" customWidth="1"/>
    <col min="13625" max="13824" width="9" style="6"/>
    <col min="13825" max="13880" width="1.625" style="6" customWidth="1"/>
    <col min="13881" max="14080" width="9" style="6"/>
    <col min="14081" max="14136" width="1.625" style="6" customWidth="1"/>
    <col min="14137" max="14336" width="9" style="6"/>
    <col min="14337" max="14392" width="1.625" style="6" customWidth="1"/>
    <col min="14393" max="14592" width="9" style="6"/>
    <col min="14593" max="14648" width="1.625" style="6" customWidth="1"/>
    <col min="14649" max="14848" width="9" style="6"/>
    <col min="14849" max="14904" width="1.625" style="6" customWidth="1"/>
    <col min="14905" max="15104" width="9" style="6"/>
    <col min="15105" max="15160" width="1.625" style="6" customWidth="1"/>
    <col min="15161" max="15360" width="9" style="6"/>
    <col min="15361" max="15416" width="1.625" style="6" customWidth="1"/>
    <col min="15417" max="15616" width="9" style="6"/>
    <col min="15617" max="15672" width="1.625" style="6" customWidth="1"/>
    <col min="15673" max="15872" width="9" style="6"/>
    <col min="15873" max="15928" width="1.625" style="6" customWidth="1"/>
    <col min="15929" max="16128" width="9" style="6"/>
    <col min="16129" max="16184" width="1.625" style="6" customWidth="1"/>
    <col min="16185" max="16384" width="9" style="6"/>
  </cols>
  <sheetData>
    <row r="1" spans="1:56" ht="30" customHeight="1" x14ac:dyDescent="0.15"/>
    <row r="2" spans="1:56" ht="33.75" customHeight="1" x14ac:dyDescent="0.15">
      <c r="A2" s="255" t="s">
        <v>43</v>
      </c>
      <c r="B2" s="255"/>
      <c r="C2" s="255"/>
      <c r="D2" s="255"/>
      <c r="E2" s="255"/>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row>
    <row r="3" spans="1:56" s="8" customFormat="1" ht="31.5" customHeight="1" x14ac:dyDescent="0.15">
      <c r="A3" s="256" t="s">
        <v>16</v>
      </c>
      <c r="B3" s="257"/>
      <c r="C3" s="257"/>
      <c r="D3" s="257"/>
      <c r="E3" s="258"/>
      <c r="F3" s="259" t="s">
        <v>176</v>
      </c>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1"/>
    </row>
    <row r="4" spans="1:56" s="8" customFormat="1" ht="18" customHeight="1" x14ac:dyDescent="0.15">
      <c r="A4" s="262" t="s">
        <v>18</v>
      </c>
      <c r="B4" s="262"/>
      <c r="C4" s="262"/>
      <c r="D4" s="262"/>
      <c r="E4" s="262"/>
      <c r="F4" s="263" t="s">
        <v>141</v>
      </c>
      <c r="G4" s="264"/>
      <c r="H4" s="264"/>
      <c r="I4" s="264"/>
      <c r="J4" s="264"/>
      <c r="K4" s="265"/>
      <c r="L4" s="254" t="s">
        <v>155</v>
      </c>
      <c r="M4" s="254"/>
      <c r="N4" s="254"/>
      <c r="O4" s="254"/>
      <c r="P4" s="254"/>
      <c r="Q4" s="254"/>
      <c r="R4" s="254"/>
      <c r="S4" s="254"/>
      <c r="T4" s="254"/>
      <c r="U4" s="254"/>
      <c r="V4" s="254"/>
      <c r="W4" s="263" t="s">
        <v>154</v>
      </c>
      <c r="X4" s="264"/>
      <c r="Y4" s="264"/>
      <c r="Z4" s="264"/>
      <c r="AA4" s="264"/>
      <c r="AB4" s="265"/>
      <c r="AC4" s="254" t="s">
        <v>155</v>
      </c>
      <c r="AD4" s="254"/>
      <c r="AE4" s="254"/>
      <c r="AF4" s="254"/>
      <c r="AG4" s="254"/>
      <c r="AH4" s="254"/>
      <c r="AI4" s="254"/>
      <c r="AJ4" s="254"/>
      <c r="AK4" s="254"/>
      <c r="AL4" s="254"/>
      <c r="AM4" s="254"/>
      <c r="AN4" s="263" t="s">
        <v>190</v>
      </c>
      <c r="AO4" s="264"/>
      <c r="AP4" s="264"/>
      <c r="AQ4" s="264"/>
      <c r="AR4" s="264"/>
      <c r="AS4" s="265"/>
      <c r="AT4" s="254" t="s">
        <v>155</v>
      </c>
      <c r="AU4" s="254"/>
      <c r="AV4" s="254"/>
      <c r="AW4" s="254"/>
      <c r="AX4" s="254"/>
      <c r="AY4" s="254"/>
      <c r="AZ4" s="254"/>
      <c r="BA4" s="254"/>
      <c r="BB4" s="254"/>
      <c r="BC4" s="254"/>
      <c r="BD4" s="254"/>
    </row>
    <row r="5" spans="1:56" s="8" customFormat="1" ht="18" customHeight="1" x14ac:dyDescent="0.15">
      <c r="A5" s="262"/>
      <c r="B5" s="262"/>
      <c r="C5" s="262"/>
      <c r="D5" s="262"/>
      <c r="E5" s="262"/>
      <c r="F5" s="263" t="s">
        <v>157</v>
      </c>
      <c r="G5" s="264"/>
      <c r="H5" s="264"/>
      <c r="I5" s="264"/>
      <c r="J5" s="264"/>
      <c r="K5" s="265"/>
      <c r="L5" s="251" t="s">
        <v>177</v>
      </c>
      <c r="M5" s="251"/>
      <c r="N5" s="251"/>
      <c r="O5" s="251"/>
      <c r="P5" s="251"/>
      <c r="Q5" s="251"/>
      <c r="R5" s="251"/>
      <c r="S5" s="251"/>
      <c r="T5" s="251"/>
      <c r="U5" s="251"/>
      <c r="V5" s="251"/>
      <c r="W5" s="263" t="s">
        <v>189</v>
      </c>
      <c r="X5" s="264"/>
      <c r="Y5" s="264"/>
      <c r="Z5" s="264"/>
      <c r="AA5" s="264"/>
      <c r="AB5" s="265"/>
      <c r="AC5" s="254" t="s">
        <v>155</v>
      </c>
      <c r="AD5" s="254"/>
      <c r="AE5" s="254"/>
      <c r="AF5" s="254"/>
      <c r="AG5" s="254"/>
      <c r="AH5" s="254"/>
      <c r="AI5" s="254"/>
      <c r="AJ5" s="254"/>
      <c r="AK5" s="254"/>
      <c r="AL5" s="254"/>
      <c r="AM5" s="254"/>
      <c r="AN5" s="263"/>
      <c r="AO5" s="264"/>
      <c r="AP5" s="264"/>
      <c r="AQ5" s="264"/>
      <c r="AR5" s="264"/>
      <c r="AS5" s="265"/>
      <c r="AT5" s="254"/>
      <c r="AU5" s="254"/>
      <c r="AV5" s="254"/>
      <c r="AW5" s="254"/>
      <c r="AX5" s="254"/>
      <c r="AY5" s="254"/>
      <c r="AZ5" s="254"/>
      <c r="BA5" s="254"/>
      <c r="BB5" s="254"/>
      <c r="BC5" s="254"/>
      <c r="BD5" s="254"/>
    </row>
    <row r="6" spans="1:56" x14ac:dyDescent="0.15">
      <c r="A6" s="9"/>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0"/>
    </row>
    <row r="7" spans="1:56" x14ac:dyDescent="0.15">
      <c r="A7" s="9"/>
      <c r="B7" s="14"/>
      <c r="C7" s="14"/>
      <c r="D7" s="14"/>
      <c r="E7" s="14"/>
      <c r="F7" s="25"/>
      <c r="G7" s="14"/>
      <c r="H7" s="14"/>
      <c r="I7" s="14"/>
      <c r="J7" s="12"/>
      <c r="K7" s="14"/>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0"/>
    </row>
    <row r="8" spans="1:56" ht="18" x14ac:dyDescent="0.2">
      <c r="A8" s="9"/>
      <c r="B8" s="31" t="s">
        <v>193</v>
      </c>
      <c r="C8" s="68"/>
      <c r="D8" s="12"/>
      <c r="E8" s="14"/>
      <c r="F8" s="14"/>
      <c r="G8" s="14"/>
      <c r="H8" s="14"/>
      <c r="I8" s="14"/>
      <c r="J8" s="14"/>
      <c r="K8" s="14"/>
      <c r="L8" s="12"/>
      <c r="M8" s="12"/>
      <c r="N8" s="12"/>
      <c r="O8" s="12"/>
      <c r="P8" s="12"/>
      <c r="Q8" s="12"/>
      <c r="R8" s="12"/>
      <c r="S8" s="12"/>
      <c r="T8" s="12"/>
      <c r="U8" s="18"/>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0"/>
    </row>
    <row r="9" spans="1:56" x14ac:dyDescent="0.15">
      <c r="A9" s="9"/>
      <c r="B9" s="34"/>
      <c r="C9" s="43"/>
      <c r="D9" s="34"/>
      <c r="E9" s="35"/>
      <c r="F9" s="35"/>
      <c r="G9" s="35"/>
      <c r="H9" s="35"/>
      <c r="I9" s="35"/>
      <c r="J9" s="35"/>
      <c r="K9" s="35"/>
      <c r="L9" s="34"/>
      <c r="M9" s="34"/>
      <c r="N9" s="34"/>
      <c r="O9" s="34"/>
      <c r="P9" s="34"/>
      <c r="Q9" s="34"/>
      <c r="R9" s="34"/>
      <c r="S9" s="34"/>
      <c r="T9" s="34"/>
      <c r="U9" s="36"/>
      <c r="V9" s="34"/>
      <c r="W9" s="34"/>
      <c r="X9" s="34"/>
      <c r="Y9" s="34"/>
      <c r="Z9" s="34"/>
      <c r="AA9" s="40"/>
      <c r="AB9" s="40"/>
      <c r="AC9" s="40"/>
      <c r="AD9" s="40"/>
      <c r="AE9" s="40"/>
      <c r="AF9" s="40"/>
      <c r="AG9" s="40"/>
      <c r="AH9" s="40"/>
      <c r="AI9" s="40"/>
      <c r="AJ9" s="40"/>
      <c r="AK9" s="40"/>
      <c r="AL9" s="40"/>
      <c r="AM9" s="39"/>
      <c r="AN9" s="39"/>
      <c r="AO9" s="39"/>
      <c r="AP9" s="39"/>
      <c r="AQ9" s="39"/>
      <c r="AR9" s="39"/>
      <c r="AS9" s="12"/>
      <c r="AT9" s="12"/>
      <c r="AU9" s="12"/>
      <c r="AV9" s="12"/>
      <c r="AW9" s="12"/>
      <c r="AX9" s="12"/>
      <c r="AY9" s="12"/>
      <c r="AZ9" s="12"/>
      <c r="BA9" s="12"/>
      <c r="BB9" s="12"/>
      <c r="BC9" s="12"/>
      <c r="BD9" s="10"/>
    </row>
    <row r="10" spans="1:56" ht="14.25" thickBot="1" x14ac:dyDescent="0.2">
      <c r="A10" s="9"/>
      <c r="B10" s="12"/>
      <c r="C10" s="13" t="s">
        <v>33</v>
      </c>
      <c r="D10" s="12"/>
      <c r="E10" s="14"/>
      <c r="F10" s="14"/>
      <c r="G10" s="14"/>
      <c r="H10" s="14"/>
      <c r="I10" s="14"/>
      <c r="J10" s="14"/>
      <c r="K10" s="14"/>
      <c r="L10" s="12"/>
      <c r="M10" s="12"/>
      <c r="N10" s="12"/>
      <c r="O10" s="12"/>
      <c r="P10" s="12"/>
      <c r="Q10" s="12"/>
      <c r="R10" s="12"/>
      <c r="S10" s="12"/>
      <c r="T10" s="12"/>
      <c r="U10" s="18"/>
      <c r="V10" s="12"/>
      <c r="W10" s="12"/>
      <c r="X10" s="12"/>
      <c r="Y10" s="12"/>
      <c r="Z10" s="12"/>
      <c r="AA10" s="12" t="s">
        <v>73</v>
      </c>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0"/>
    </row>
    <row r="11" spans="1:56" ht="20.100000000000001" customHeight="1" x14ac:dyDescent="0.15">
      <c r="A11" s="9"/>
      <c r="B11" s="207" t="s">
        <v>26</v>
      </c>
      <c r="C11" s="207"/>
      <c r="D11" s="207"/>
      <c r="E11" s="207"/>
      <c r="F11" s="207"/>
      <c r="G11" s="207"/>
      <c r="H11" s="207"/>
      <c r="I11" s="207"/>
      <c r="J11" s="207"/>
      <c r="K11" s="207"/>
      <c r="L11" s="207"/>
      <c r="M11" s="207"/>
      <c r="N11" s="207"/>
      <c r="O11" s="207"/>
      <c r="P11" s="208" t="s">
        <v>27</v>
      </c>
      <c r="Q11" s="208"/>
      <c r="R11" s="208"/>
      <c r="S11" s="208"/>
      <c r="T11" s="208"/>
      <c r="U11" s="208"/>
      <c r="V11" s="208"/>
      <c r="W11" s="208"/>
      <c r="X11" s="208"/>
      <c r="Y11" s="12"/>
      <c r="Z11" s="12"/>
      <c r="AA11" s="300" t="s">
        <v>74</v>
      </c>
      <c r="AB11" s="301"/>
      <c r="AC11" s="301"/>
      <c r="AD11" s="301"/>
      <c r="AE11" s="301"/>
      <c r="AF11" s="301"/>
      <c r="AG11" s="301"/>
      <c r="AH11" s="301"/>
      <c r="AI11" s="301"/>
      <c r="AJ11" s="301"/>
      <c r="AK11" s="301"/>
      <c r="AL11" s="302"/>
      <c r="AM11" s="305" t="s">
        <v>27</v>
      </c>
      <c r="AN11" s="306"/>
      <c r="AO11" s="306"/>
      <c r="AP11" s="306"/>
      <c r="AQ11" s="306"/>
      <c r="AR11" s="307"/>
      <c r="AS11" s="12"/>
      <c r="AT11" s="68"/>
      <c r="AU11" s="68"/>
      <c r="AV11" s="68"/>
      <c r="AW11" s="68"/>
      <c r="AX11" s="68"/>
      <c r="AY11" s="68"/>
      <c r="AZ11" s="68"/>
      <c r="BA11" s="68"/>
      <c r="BB11" s="68"/>
      <c r="BC11" s="68"/>
      <c r="BD11" s="92"/>
    </row>
    <row r="12" spans="1:56" ht="20.100000000000001" customHeight="1" thickBot="1" x14ac:dyDescent="0.2">
      <c r="A12" s="9"/>
      <c r="B12" s="207"/>
      <c r="C12" s="207"/>
      <c r="D12" s="298"/>
      <c r="E12" s="298"/>
      <c r="F12" s="298"/>
      <c r="G12" s="298"/>
      <c r="H12" s="298"/>
      <c r="I12" s="298"/>
      <c r="J12" s="298"/>
      <c r="K12" s="298"/>
      <c r="L12" s="298"/>
      <c r="M12" s="298"/>
      <c r="N12" s="298"/>
      <c r="O12" s="298"/>
      <c r="P12" s="299"/>
      <c r="Q12" s="299"/>
      <c r="R12" s="299"/>
      <c r="S12" s="299"/>
      <c r="T12" s="299"/>
      <c r="U12" s="299"/>
      <c r="V12" s="299"/>
      <c r="W12" s="299"/>
      <c r="X12" s="299"/>
      <c r="Y12" s="12"/>
      <c r="Z12" s="12"/>
      <c r="AA12" s="303"/>
      <c r="AB12" s="223"/>
      <c r="AC12" s="223"/>
      <c r="AD12" s="223"/>
      <c r="AE12" s="223"/>
      <c r="AF12" s="223"/>
      <c r="AG12" s="223"/>
      <c r="AH12" s="223"/>
      <c r="AI12" s="223"/>
      <c r="AJ12" s="223"/>
      <c r="AK12" s="223"/>
      <c r="AL12" s="304"/>
      <c r="AM12" s="308"/>
      <c r="AN12" s="309"/>
      <c r="AO12" s="309"/>
      <c r="AP12" s="309"/>
      <c r="AQ12" s="309"/>
      <c r="AR12" s="310"/>
      <c r="AS12" s="12"/>
      <c r="AT12" s="68"/>
      <c r="AU12" s="68"/>
      <c r="AV12" s="68"/>
      <c r="AW12" s="68"/>
      <c r="AX12" s="68"/>
      <c r="AY12" s="68"/>
      <c r="AZ12" s="68"/>
      <c r="BA12" s="68"/>
      <c r="BB12" s="68"/>
      <c r="BC12" s="68"/>
      <c r="BD12" s="92"/>
    </row>
    <row r="13" spans="1:56" ht="20.100000000000001" customHeight="1" thickBot="1" x14ac:dyDescent="0.2">
      <c r="A13" s="9"/>
      <c r="B13" s="311" t="s">
        <v>25</v>
      </c>
      <c r="C13" s="312"/>
      <c r="D13" s="314" t="s">
        <v>19</v>
      </c>
      <c r="E13" s="315"/>
      <c r="F13" s="315"/>
      <c r="G13" s="315"/>
      <c r="H13" s="315"/>
      <c r="I13" s="315"/>
      <c r="J13" s="315"/>
      <c r="K13" s="315"/>
      <c r="L13" s="315"/>
      <c r="M13" s="315"/>
      <c r="N13" s="315"/>
      <c r="O13" s="315"/>
      <c r="P13" s="316">
        <v>191691</v>
      </c>
      <c r="Q13" s="316"/>
      <c r="R13" s="316"/>
      <c r="S13" s="316"/>
      <c r="T13" s="316"/>
      <c r="U13" s="316"/>
      <c r="V13" s="316"/>
      <c r="W13" s="316"/>
      <c r="X13" s="317"/>
      <c r="Y13" s="80"/>
      <c r="Z13" s="80"/>
      <c r="AA13" s="285" t="s">
        <v>92</v>
      </c>
      <c r="AB13" s="176"/>
      <c r="AC13" s="176"/>
      <c r="AD13" s="176"/>
      <c r="AE13" s="176"/>
      <c r="AF13" s="176"/>
      <c r="AG13" s="176"/>
      <c r="AH13" s="176"/>
      <c r="AI13" s="176"/>
      <c r="AJ13" s="176"/>
      <c r="AK13" s="176"/>
      <c r="AL13" s="176"/>
      <c r="AM13" s="149">
        <v>73123</v>
      </c>
      <c r="AN13" s="149"/>
      <c r="AO13" s="149"/>
      <c r="AP13" s="149"/>
      <c r="AQ13" s="149"/>
      <c r="AR13" s="179"/>
      <c r="AS13" s="12"/>
      <c r="AT13" s="68"/>
      <c r="AU13" s="68"/>
      <c r="AV13" s="68"/>
      <c r="AW13" s="68"/>
      <c r="AX13" s="68"/>
      <c r="AY13" s="68"/>
      <c r="AZ13" s="68"/>
      <c r="BA13" s="68"/>
      <c r="BB13" s="68"/>
      <c r="BC13" s="68"/>
      <c r="BD13" s="92"/>
    </row>
    <row r="14" spans="1:56" ht="20.100000000000001" customHeight="1" x14ac:dyDescent="0.15">
      <c r="A14" s="9"/>
      <c r="B14" s="311"/>
      <c r="C14" s="312"/>
      <c r="D14" s="278" t="s">
        <v>39</v>
      </c>
      <c r="E14" s="278"/>
      <c r="F14" s="278"/>
      <c r="G14" s="278"/>
      <c r="H14" s="278"/>
      <c r="I14" s="278"/>
      <c r="J14" s="278"/>
      <c r="K14" s="278"/>
      <c r="L14" s="278"/>
      <c r="M14" s="278"/>
      <c r="N14" s="278"/>
      <c r="O14" s="278"/>
      <c r="P14" s="276"/>
      <c r="Q14" s="276"/>
      <c r="R14" s="276"/>
      <c r="S14" s="276"/>
      <c r="T14" s="276"/>
      <c r="U14" s="276"/>
      <c r="V14" s="276"/>
      <c r="W14" s="276"/>
      <c r="X14" s="276"/>
      <c r="Y14" s="80"/>
      <c r="Z14" s="80"/>
      <c r="AA14" s="285" t="s">
        <v>211</v>
      </c>
      <c r="AB14" s="176"/>
      <c r="AC14" s="176"/>
      <c r="AD14" s="176"/>
      <c r="AE14" s="176"/>
      <c r="AF14" s="176"/>
      <c r="AG14" s="176"/>
      <c r="AH14" s="176"/>
      <c r="AI14" s="176"/>
      <c r="AJ14" s="176"/>
      <c r="AK14" s="176"/>
      <c r="AL14" s="176"/>
      <c r="AM14" s="149">
        <v>69962</v>
      </c>
      <c r="AN14" s="149"/>
      <c r="AO14" s="149"/>
      <c r="AP14" s="149"/>
      <c r="AQ14" s="149"/>
      <c r="AR14" s="179"/>
      <c r="AS14" s="12"/>
      <c r="AT14" s="68"/>
      <c r="AU14" s="68"/>
      <c r="AV14" s="68"/>
      <c r="AW14" s="68"/>
      <c r="AX14" s="68"/>
      <c r="AY14" s="68"/>
      <c r="AZ14" s="68"/>
      <c r="BA14" s="68"/>
      <c r="BB14" s="68"/>
      <c r="BC14" s="68"/>
      <c r="BD14" s="92"/>
    </row>
    <row r="15" spans="1:56" ht="20.100000000000001" customHeight="1" thickBot="1" x14ac:dyDescent="0.2">
      <c r="A15" s="9"/>
      <c r="B15" s="311"/>
      <c r="C15" s="311"/>
      <c r="D15" s="295" t="s">
        <v>41</v>
      </c>
      <c r="E15" s="295"/>
      <c r="F15" s="295"/>
      <c r="G15" s="295"/>
      <c r="H15" s="295"/>
      <c r="I15" s="295"/>
      <c r="J15" s="295"/>
      <c r="K15" s="295"/>
      <c r="L15" s="295"/>
      <c r="M15" s="295"/>
      <c r="N15" s="295"/>
      <c r="O15" s="295"/>
      <c r="P15" s="296"/>
      <c r="Q15" s="296"/>
      <c r="R15" s="296"/>
      <c r="S15" s="296"/>
      <c r="T15" s="296"/>
      <c r="U15" s="296"/>
      <c r="V15" s="296"/>
      <c r="W15" s="296"/>
      <c r="X15" s="296"/>
      <c r="Y15" s="297"/>
      <c r="Z15" s="297"/>
      <c r="AA15" s="285" t="s">
        <v>93</v>
      </c>
      <c r="AB15" s="176"/>
      <c r="AC15" s="176"/>
      <c r="AD15" s="176"/>
      <c r="AE15" s="176"/>
      <c r="AF15" s="176"/>
      <c r="AG15" s="176"/>
      <c r="AH15" s="176"/>
      <c r="AI15" s="176"/>
      <c r="AJ15" s="176"/>
      <c r="AK15" s="176"/>
      <c r="AL15" s="176"/>
      <c r="AM15" s="149">
        <v>16139</v>
      </c>
      <c r="AN15" s="149"/>
      <c r="AO15" s="149"/>
      <c r="AP15" s="149"/>
      <c r="AQ15" s="149"/>
      <c r="AR15" s="179"/>
      <c r="AS15" s="12"/>
      <c r="AT15" s="68"/>
      <c r="AU15" s="68"/>
      <c r="AV15" s="68"/>
      <c r="AW15" s="68"/>
      <c r="AX15" s="68"/>
      <c r="AY15" s="68"/>
      <c r="AZ15" s="68"/>
      <c r="BA15" s="68"/>
      <c r="BB15" s="68"/>
      <c r="BC15" s="68"/>
      <c r="BD15" s="92"/>
    </row>
    <row r="16" spans="1:56" ht="20.100000000000001" customHeight="1" thickTop="1" thickBot="1" x14ac:dyDescent="0.2">
      <c r="A16" s="9"/>
      <c r="B16" s="313"/>
      <c r="C16" s="313"/>
      <c r="D16" s="283" t="s">
        <v>24</v>
      </c>
      <c r="E16" s="283"/>
      <c r="F16" s="283"/>
      <c r="G16" s="283"/>
      <c r="H16" s="283"/>
      <c r="I16" s="283"/>
      <c r="J16" s="283"/>
      <c r="K16" s="283"/>
      <c r="L16" s="283"/>
      <c r="M16" s="283"/>
      <c r="N16" s="283"/>
      <c r="O16" s="283"/>
      <c r="P16" s="284">
        <f>SUM(P12:X15)</f>
        <v>191691</v>
      </c>
      <c r="Q16" s="284"/>
      <c r="R16" s="284"/>
      <c r="S16" s="284"/>
      <c r="T16" s="284"/>
      <c r="U16" s="284"/>
      <c r="V16" s="284"/>
      <c r="W16" s="284"/>
      <c r="X16" s="284"/>
      <c r="Y16" s="80"/>
      <c r="Z16" s="80"/>
      <c r="AA16" s="285" t="s">
        <v>80</v>
      </c>
      <c r="AB16" s="176"/>
      <c r="AC16" s="176"/>
      <c r="AD16" s="176"/>
      <c r="AE16" s="176"/>
      <c r="AF16" s="176"/>
      <c r="AG16" s="176"/>
      <c r="AH16" s="176"/>
      <c r="AI16" s="176"/>
      <c r="AJ16" s="176"/>
      <c r="AK16" s="176"/>
      <c r="AL16" s="176"/>
      <c r="AM16" s="149">
        <v>12467</v>
      </c>
      <c r="AN16" s="149"/>
      <c r="AO16" s="149"/>
      <c r="AP16" s="149"/>
      <c r="AQ16" s="149"/>
      <c r="AR16" s="179"/>
      <c r="AS16" s="12"/>
      <c r="AT16" s="68"/>
      <c r="AU16" s="68"/>
      <c r="AV16" s="68"/>
      <c r="AW16" s="68"/>
      <c r="AX16" s="68"/>
      <c r="AY16" s="68"/>
      <c r="AZ16" s="68"/>
      <c r="BA16" s="68"/>
      <c r="BB16" s="68"/>
      <c r="BC16" s="68"/>
      <c r="BD16" s="92"/>
    </row>
    <row r="17" spans="1:56" ht="20.100000000000001" customHeight="1" thickBot="1" x14ac:dyDescent="0.2">
      <c r="A17" s="9"/>
      <c r="B17" s="286" t="s">
        <v>28</v>
      </c>
      <c r="C17" s="287"/>
      <c r="D17" s="288" t="s">
        <v>40</v>
      </c>
      <c r="E17" s="289"/>
      <c r="F17" s="289"/>
      <c r="G17" s="289"/>
      <c r="H17" s="289"/>
      <c r="I17" s="289"/>
      <c r="J17" s="289"/>
      <c r="K17" s="289"/>
      <c r="L17" s="289"/>
      <c r="M17" s="289"/>
      <c r="N17" s="289"/>
      <c r="O17" s="289"/>
      <c r="P17" s="290">
        <v>191691</v>
      </c>
      <c r="Q17" s="290"/>
      <c r="R17" s="290"/>
      <c r="S17" s="290"/>
      <c r="T17" s="290"/>
      <c r="U17" s="290"/>
      <c r="V17" s="290"/>
      <c r="W17" s="290"/>
      <c r="X17" s="291"/>
      <c r="Y17" s="80"/>
      <c r="Z17" s="80"/>
      <c r="AA17" s="292" t="s">
        <v>40</v>
      </c>
      <c r="AB17" s="184"/>
      <c r="AC17" s="184"/>
      <c r="AD17" s="184"/>
      <c r="AE17" s="184"/>
      <c r="AF17" s="184"/>
      <c r="AG17" s="184"/>
      <c r="AH17" s="184"/>
      <c r="AI17" s="184"/>
      <c r="AJ17" s="184"/>
      <c r="AK17" s="184"/>
      <c r="AL17" s="293"/>
      <c r="AM17" s="294">
        <v>20000</v>
      </c>
      <c r="AN17" s="187"/>
      <c r="AO17" s="187"/>
      <c r="AP17" s="187"/>
      <c r="AQ17" s="187"/>
      <c r="AR17" s="188"/>
      <c r="AS17" s="12"/>
      <c r="AT17" s="68"/>
      <c r="AU17" s="68"/>
      <c r="AV17" s="68"/>
      <c r="AW17" s="68"/>
      <c r="AX17" s="68"/>
      <c r="AY17" s="68"/>
      <c r="AZ17" s="68"/>
      <c r="BA17" s="68"/>
      <c r="BB17" s="68"/>
      <c r="BC17" s="68"/>
      <c r="BD17" s="92"/>
    </row>
    <row r="18" spans="1:56" ht="20.100000000000001" customHeight="1" thickBot="1" x14ac:dyDescent="0.2">
      <c r="A18" s="9"/>
      <c r="B18" s="211"/>
      <c r="C18" s="212"/>
      <c r="D18" s="278" t="s">
        <v>30</v>
      </c>
      <c r="E18" s="278"/>
      <c r="F18" s="278"/>
      <c r="G18" s="278"/>
      <c r="H18" s="278"/>
      <c r="I18" s="278"/>
      <c r="J18" s="278"/>
      <c r="K18" s="278"/>
      <c r="L18" s="278"/>
      <c r="M18" s="278"/>
      <c r="N18" s="278"/>
      <c r="O18" s="278"/>
      <c r="P18" s="276">
        <v>191691</v>
      </c>
      <c r="Q18" s="276"/>
      <c r="R18" s="276"/>
      <c r="S18" s="276"/>
      <c r="T18" s="276"/>
      <c r="U18" s="276"/>
      <c r="V18" s="276"/>
      <c r="W18" s="276"/>
      <c r="X18" s="276"/>
      <c r="Y18" s="80"/>
      <c r="Z18" s="80"/>
      <c r="AA18" s="277"/>
      <c r="AB18" s="193"/>
      <c r="AC18" s="193"/>
      <c r="AD18" s="193"/>
      <c r="AE18" s="193"/>
      <c r="AF18" s="193"/>
      <c r="AG18" s="193"/>
      <c r="AH18" s="193"/>
      <c r="AI18" s="193"/>
      <c r="AJ18" s="193"/>
      <c r="AK18" s="193"/>
      <c r="AL18" s="193"/>
      <c r="AM18" s="147"/>
      <c r="AN18" s="147"/>
      <c r="AO18" s="147"/>
      <c r="AP18" s="147"/>
      <c r="AQ18" s="147"/>
      <c r="AR18" s="196"/>
      <c r="AS18" s="12"/>
      <c r="AT18" s="68"/>
      <c r="AU18" s="68"/>
      <c r="AV18" s="68"/>
      <c r="AW18" s="68"/>
      <c r="AX18" s="68"/>
      <c r="AY18" s="68"/>
      <c r="AZ18" s="68"/>
      <c r="BA18" s="68"/>
      <c r="BB18" s="68"/>
      <c r="BC18" s="68"/>
      <c r="BD18" s="92"/>
    </row>
    <row r="19" spans="1:56" ht="20.100000000000001" customHeight="1" thickTop="1" thickBot="1" x14ac:dyDescent="0.2">
      <c r="A19" s="9"/>
      <c r="B19" s="271"/>
      <c r="C19" s="272"/>
      <c r="D19" s="278" t="s">
        <v>32</v>
      </c>
      <c r="E19" s="278"/>
      <c r="F19" s="278"/>
      <c r="G19" s="278"/>
      <c r="H19" s="278"/>
      <c r="I19" s="278"/>
      <c r="J19" s="278"/>
      <c r="K19" s="278"/>
      <c r="L19" s="278"/>
      <c r="M19" s="278"/>
      <c r="N19" s="278"/>
      <c r="O19" s="278"/>
      <c r="P19" s="276">
        <f>SUM(P17)</f>
        <v>191691</v>
      </c>
      <c r="Q19" s="276"/>
      <c r="R19" s="276"/>
      <c r="S19" s="276"/>
      <c r="T19" s="276"/>
      <c r="U19" s="276"/>
      <c r="V19" s="276"/>
      <c r="W19" s="276"/>
      <c r="X19" s="276"/>
      <c r="Y19" s="80"/>
      <c r="Z19" s="80"/>
      <c r="AA19" s="279" t="s">
        <v>37</v>
      </c>
      <c r="AB19" s="280"/>
      <c r="AC19" s="280"/>
      <c r="AD19" s="280"/>
      <c r="AE19" s="280"/>
      <c r="AF19" s="280"/>
      <c r="AG19" s="280"/>
      <c r="AH19" s="280"/>
      <c r="AI19" s="280"/>
      <c r="AJ19" s="280"/>
      <c r="AK19" s="280"/>
      <c r="AL19" s="280"/>
      <c r="AM19" s="281">
        <f>SUM(AM13:AR18)</f>
        <v>191691</v>
      </c>
      <c r="AN19" s="281"/>
      <c r="AO19" s="281"/>
      <c r="AP19" s="281"/>
      <c r="AQ19" s="281"/>
      <c r="AR19" s="282"/>
      <c r="AS19" s="12"/>
      <c r="AT19" s="68"/>
      <c r="AU19" s="68"/>
      <c r="AV19" s="68"/>
      <c r="AW19" s="68"/>
      <c r="AX19" s="68"/>
      <c r="AY19" s="68"/>
      <c r="AZ19" s="68"/>
      <c r="BA19" s="68"/>
      <c r="BB19" s="68"/>
      <c r="BC19" s="68"/>
      <c r="BD19" s="92"/>
    </row>
    <row r="20" spans="1:56" ht="20.100000000000001" customHeight="1" x14ac:dyDescent="0.15">
      <c r="A20" s="9"/>
      <c r="B20" s="64"/>
      <c r="C20" s="64"/>
      <c r="D20" s="32"/>
      <c r="E20" s="32"/>
      <c r="F20" s="32"/>
      <c r="G20" s="32"/>
      <c r="H20" s="32"/>
      <c r="I20" s="32"/>
      <c r="J20" s="32"/>
      <c r="K20" s="32"/>
      <c r="L20" s="32"/>
      <c r="M20" s="32"/>
      <c r="N20" s="32"/>
      <c r="O20" s="32"/>
      <c r="P20" s="81"/>
      <c r="Q20" s="81"/>
      <c r="R20" s="81"/>
      <c r="S20" s="81"/>
      <c r="T20" s="81"/>
      <c r="U20" s="81"/>
      <c r="V20" s="81"/>
      <c r="W20" s="81"/>
      <c r="X20" s="81"/>
      <c r="Y20" s="80"/>
      <c r="Z20" s="80"/>
      <c r="AA20" s="80"/>
      <c r="AB20" s="80"/>
      <c r="AC20" s="80"/>
      <c r="AD20" s="80"/>
      <c r="AE20" s="80"/>
      <c r="AF20" s="80"/>
      <c r="AG20" s="80"/>
      <c r="AH20" s="80"/>
      <c r="AI20" s="80"/>
      <c r="AJ20" s="80"/>
      <c r="AK20" s="80"/>
      <c r="AL20" s="80"/>
      <c r="AM20" s="80"/>
      <c r="AN20" s="80"/>
      <c r="AO20" s="80"/>
      <c r="AP20" s="80"/>
      <c r="AQ20" s="80"/>
      <c r="AR20" s="80"/>
      <c r="AS20" s="12"/>
      <c r="AT20" s="68"/>
      <c r="AU20" s="68"/>
      <c r="AV20" s="68"/>
      <c r="AW20" s="68"/>
      <c r="AX20" s="68"/>
      <c r="AY20" s="68"/>
      <c r="AZ20" s="68"/>
      <c r="BA20" s="68"/>
      <c r="BB20" s="68"/>
      <c r="BC20" s="68"/>
      <c r="BD20" s="92"/>
    </row>
    <row r="21" spans="1:56" ht="20.100000000000001" customHeight="1" x14ac:dyDescent="0.15">
      <c r="A21" s="9"/>
      <c r="B21" s="64"/>
      <c r="C21" s="64"/>
      <c r="D21" s="32"/>
      <c r="E21" s="32"/>
      <c r="F21" s="32"/>
      <c r="G21" s="32"/>
      <c r="H21" s="32"/>
      <c r="I21" s="32"/>
      <c r="J21" s="32"/>
      <c r="K21" s="32"/>
      <c r="L21" s="32"/>
      <c r="M21" s="32"/>
      <c r="N21" s="32"/>
      <c r="O21" s="32"/>
      <c r="P21" s="33"/>
      <c r="Q21" s="33"/>
      <c r="R21" s="33"/>
      <c r="S21" s="33"/>
      <c r="T21" s="33"/>
      <c r="U21" s="33"/>
      <c r="V21" s="33"/>
      <c r="W21" s="33"/>
      <c r="X21" s="33"/>
      <c r="Y21" s="12"/>
      <c r="Z21" s="12"/>
      <c r="AA21" s="12"/>
      <c r="AB21" s="12"/>
      <c r="AC21" s="12"/>
      <c r="AD21" s="12"/>
      <c r="AE21" s="12"/>
      <c r="AF21" s="12"/>
      <c r="AG21" s="12"/>
      <c r="AH21" s="12"/>
      <c r="AI21" s="12"/>
      <c r="AJ21" s="12"/>
      <c r="AK21" s="12"/>
      <c r="AL21" s="12"/>
      <c r="AM21" s="12"/>
      <c r="AN21" s="12"/>
      <c r="AO21" s="12"/>
      <c r="AP21" s="12"/>
      <c r="AQ21" s="12"/>
      <c r="AR21" s="12"/>
      <c r="AS21" s="12"/>
      <c r="AT21" s="68"/>
      <c r="AU21" s="68"/>
      <c r="AV21" s="93"/>
      <c r="AW21" s="68"/>
      <c r="AX21" s="68"/>
      <c r="AY21" s="68"/>
      <c r="AZ21" s="68"/>
      <c r="BA21" s="68"/>
      <c r="BB21" s="68"/>
      <c r="BC21" s="68"/>
      <c r="BD21" s="92"/>
    </row>
    <row r="22" spans="1:56" ht="20.100000000000001" customHeight="1" x14ac:dyDescent="0.15">
      <c r="A22" s="9"/>
      <c r="B22" s="64"/>
      <c r="C22" s="64"/>
      <c r="D22" s="20"/>
      <c r="E22" s="20"/>
      <c r="F22" s="20"/>
      <c r="G22" s="20"/>
      <c r="H22" s="20"/>
      <c r="I22" s="20"/>
      <c r="J22" s="20"/>
      <c r="K22" s="20"/>
      <c r="L22" s="20"/>
      <c r="M22" s="20"/>
      <c r="N22" s="20"/>
      <c r="O22" s="20"/>
      <c r="P22" s="21"/>
      <c r="Q22" s="21"/>
      <c r="R22" s="21"/>
      <c r="S22" s="21"/>
      <c r="T22" s="21"/>
      <c r="U22" s="21"/>
      <c r="V22" s="21"/>
      <c r="W22" s="21"/>
      <c r="X22" s="21"/>
      <c r="Y22" s="12"/>
      <c r="Z22" s="12"/>
      <c r="AA22" s="12"/>
      <c r="AB22" s="12"/>
      <c r="AC22" s="12"/>
      <c r="AD22" s="12"/>
      <c r="AE22" s="12"/>
      <c r="AF22" s="12"/>
      <c r="AG22" s="12"/>
      <c r="AH22" s="12"/>
      <c r="AI22" s="12"/>
      <c r="AJ22" s="12"/>
      <c r="AK22" s="12"/>
      <c r="AL22" s="12"/>
      <c r="AM22" s="12"/>
      <c r="AN22" s="12"/>
      <c r="AO22" s="12"/>
      <c r="AP22" s="12"/>
      <c r="AQ22" s="12"/>
      <c r="AR22" s="12"/>
      <c r="AS22" s="12"/>
      <c r="AT22" s="68"/>
      <c r="AU22" s="68"/>
      <c r="AV22" s="68"/>
      <c r="AW22" s="68"/>
      <c r="AX22" s="68"/>
      <c r="AY22" s="68"/>
      <c r="AZ22" s="68"/>
      <c r="BA22" s="68"/>
      <c r="BB22" s="68"/>
      <c r="BC22" s="68"/>
      <c r="BD22" s="92"/>
    </row>
    <row r="23" spans="1:56" ht="20.100000000000001" customHeight="1" x14ac:dyDescent="0.2">
      <c r="A23" s="9"/>
      <c r="B23" s="31" t="s">
        <v>194</v>
      </c>
      <c r="C23" s="68"/>
      <c r="D23" s="12"/>
      <c r="E23" s="14"/>
      <c r="F23" s="14"/>
      <c r="G23" s="14"/>
      <c r="H23" s="14"/>
      <c r="I23" s="14"/>
      <c r="J23" s="14"/>
      <c r="K23" s="14"/>
      <c r="L23" s="12"/>
      <c r="M23" s="12"/>
      <c r="N23" s="12"/>
      <c r="O23" s="12"/>
      <c r="P23" s="12"/>
      <c r="Q23" s="12"/>
      <c r="R23" s="12"/>
      <c r="S23" s="12"/>
      <c r="T23" s="12"/>
      <c r="U23" s="18"/>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0"/>
    </row>
    <row r="24" spans="1:56" ht="20.100000000000001" customHeight="1" x14ac:dyDescent="0.15">
      <c r="A24" s="9"/>
      <c r="B24" s="34"/>
      <c r="C24" s="43"/>
      <c r="D24" s="34"/>
      <c r="E24" s="35"/>
      <c r="F24" s="35"/>
      <c r="G24" s="35"/>
      <c r="H24" s="35"/>
      <c r="I24" s="35"/>
      <c r="J24" s="35"/>
      <c r="K24" s="35"/>
      <c r="L24" s="34"/>
      <c r="M24" s="34"/>
      <c r="N24" s="34"/>
      <c r="O24" s="34"/>
      <c r="P24" s="34"/>
      <c r="Q24" s="34"/>
      <c r="R24" s="34"/>
      <c r="S24" s="34"/>
      <c r="T24" s="34"/>
      <c r="U24" s="36"/>
      <c r="V24" s="34"/>
      <c r="W24" s="34"/>
      <c r="X24" s="34"/>
      <c r="Y24" s="34"/>
      <c r="Z24" s="34"/>
      <c r="AA24" s="40"/>
      <c r="AB24" s="40"/>
      <c r="AC24" s="40"/>
      <c r="AD24" s="40"/>
      <c r="AE24" s="40"/>
      <c r="AF24" s="40"/>
      <c r="AG24" s="40"/>
      <c r="AH24" s="40"/>
      <c r="AI24" s="40"/>
      <c r="AJ24" s="40"/>
      <c r="AK24" s="40"/>
      <c r="AL24" s="40"/>
      <c r="AM24" s="39"/>
      <c r="AN24" s="39"/>
      <c r="AO24" s="39"/>
      <c r="AP24" s="39"/>
      <c r="AQ24" s="39"/>
      <c r="AR24" s="39"/>
      <c r="AS24" s="34"/>
      <c r="AT24" s="12"/>
      <c r="AU24" s="12"/>
      <c r="AV24" s="12"/>
      <c r="AW24" s="12"/>
      <c r="AX24" s="12"/>
      <c r="AY24" s="12"/>
      <c r="AZ24" s="12"/>
      <c r="BA24" s="12"/>
      <c r="BB24" s="12"/>
      <c r="BC24" s="12"/>
      <c r="BD24" s="10"/>
    </row>
    <row r="25" spans="1:56" ht="20.100000000000001" customHeight="1" thickBot="1" x14ac:dyDescent="0.2">
      <c r="A25" s="9"/>
      <c r="B25" s="12"/>
      <c r="C25" s="13" t="s">
        <v>33</v>
      </c>
      <c r="D25" s="12"/>
      <c r="E25" s="14"/>
      <c r="F25" s="14"/>
      <c r="G25" s="14"/>
      <c r="H25" s="14"/>
      <c r="I25" s="14"/>
      <c r="J25" s="14"/>
      <c r="K25" s="14"/>
      <c r="L25" s="12"/>
      <c r="M25" s="12"/>
      <c r="N25" s="12"/>
      <c r="O25" s="12"/>
      <c r="P25" s="12"/>
      <c r="Q25" s="12"/>
      <c r="R25" s="12"/>
      <c r="S25" s="12"/>
      <c r="T25" s="12"/>
      <c r="U25" s="18"/>
      <c r="V25" s="12"/>
      <c r="W25" s="12"/>
      <c r="X25" s="12"/>
      <c r="Y25" s="12"/>
      <c r="Z25" s="12"/>
      <c r="AA25" s="12" t="s">
        <v>73</v>
      </c>
      <c r="AB25" s="12"/>
      <c r="AC25" s="12"/>
      <c r="AD25" s="12"/>
      <c r="AE25" s="12"/>
      <c r="AF25" s="12"/>
      <c r="AG25" s="12"/>
      <c r="AH25" s="12"/>
      <c r="AI25" s="12"/>
      <c r="AJ25" s="12"/>
      <c r="AK25" s="12"/>
      <c r="AL25" s="12"/>
      <c r="AM25" s="12"/>
      <c r="AN25" s="12"/>
      <c r="AO25" s="12"/>
      <c r="AP25" s="12"/>
      <c r="AQ25" s="12"/>
      <c r="AR25" s="12"/>
      <c r="AS25" s="34"/>
      <c r="AT25" s="34"/>
      <c r="AU25" s="34"/>
      <c r="AV25" s="34"/>
      <c r="AW25" s="34"/>
      <c r="AX25" s="34"/>
      <c r="AY25" s="34"/>
      <c r="AZ25" s="34"/>
      <c r="BA25" s="34"/>
      <c r="BB25" s="34"/>
      <c r="BC25" s="34"/>
      <c r="BD25" s="10"/>
    </row>
    <row r="26" spans="1:56" x14ac:dyDescent="0.15">
      <c r="A26" s="9"/>
      <c r="B26" s="207" t="s">
        <v>26</v>
      </c>
      <c r="C26" s="207"/>
      <c r="D26" s="207"/>
      <c r="E26" s="207"/>
      <c r="F26" s="207"/>
      <c r="G26" s="207"/>
      <c r="H26" s="207"/>
      <c r="I26" s="207"/>
      <c r="J26" s="207"/>
      <c r="K26" s="207"/>
      <c r="L26" s="207"/>
      <c r="M26" s="207"/>
      <c r="N26" s="207"/>
      <c r="O26" s="207"/>
      <c r="P26" s="208" t="s">
        <v>27</v>
      </c>
      <c r="Q26" s="208"/>
      <c r="R26" s="208"/>
      <c r="S26" s="208"/>
      <c r="T26" s="208"/>
      <c r="U26" s="208"/>
      <c r="V26" s="208"/>
      <c r="W26" s="208"/>
      <c r="X26" s="208"/>
      <c r="Y26" s="12"/>
      <c r="Z26" s="12"/>
      <c r="AA26" s="300" t="s">
        <v>74</v>
      </c>
      <c r="AB26" s="301"/>
      <c r="AC26" s="301"/>
      <c r="AD26" s="301"/>
      <c r="AE26" s="301"/>
      <c r="AF26" s="301"/>
      <c r="AG26" s="301"/>
      <c r="AH26" s="301"/>
      <c r="AI26" s="301"/>
      <c r="AJ26" s="301"/>
      <c r="AK26" s="301"/>
      <c r="AL26" s="302"/>
      <c r="AM26" s="305" t="s">
        <v>27</v>
      </c>
      <c r="AN26" s="306"/>
      <c r="AO26" s="306"/>
      <c r="AP26" s="306"/>
      <c r="AQ26" s="306"/>
      <c r="AR26" s="307"/>
      <c r="AS26" s="34"/>
      <c r="AT26" s="34"/>
      <c r="AU26" s="34"/>
      <c r="AV26" s="34"/>
      <c r="AW26" s="34"/>
      <c r="AX26" s="34"/>
      <c r="AY26" s="34"/>
      <c r="AZ26" s="34"/>
      <c r="BA26" s="34"/>
      <c r="BB26" s="34"/>
      <c r="BC26" s="34"/>
      <c r="BD26" s="10"/>
    </row>
    <row r="27" spans="1:56" ht="14.25" thickBot="1" x14ac:dyDescent="0.2">
      <c r="A27" s="9"/>
      <c r="B27" s="207"/>
      <c r="C27" s="207"/>
      <c r="D27" s="298"/>
      <c r="E27" s="298"/>
      <c r="F27" s="298"/>
      <c r="G27" s="298"/>
      <c r="H27" s="298"/>
      <c r="I27" s="298"/>
      <c r="J27" s="298"/>
      <c r="K27" s="298"/>
      <c r="L27" s="298"/>
      <c r="M27" s="298"/>
      <c r="N27" s="298"/>
      <c r="O27" s="298"/>
      <c r="P27" s="299"/>
      <c r="Q27" s="299"/>
      <c r="R27" s="299"/>
      <c r="S27" s="299"/>
      <c r="T27" s="299"/>
      <c r="U27" s="299"/>
      <c r="V27" s="299"/>
      <c r="W27" s="299"/>
      <c r="X27" s="299"/>
      <c r="Y27" s="12"/>
      <c r="Z27" s="12"/>
      <c r="AA27" s="303"/>
      <c r="AB27" s="223"/>
      <c r="AC27" s="223"/>
      <c r="AD27" s="223"/>
      <c r="AE27" s="223"/>
      <c r="AF27" s="223"/>
      <c r="AG27" s="223"/>
      <c r="AH27" s="223"/>
      <c r="AI27" s="223"/>
      <c r="AJ27" s="223"/>
      <c r="AK27" s="223"/>
      <c r="AL27" s="304"/>
      <c r="AM27" s="308"/>
      <c r="AN27" s="309"/>
      <c r="AO27" s="309"/>
      <c r="AP27" s="309"/>
      <c r="AQ27" s="309"/>
      <c r="AR27" s="310"/>
      <c r="AS27" s="34"/>
      <c r="AT27" s="34"/>
      <c r="AU27" s="34"/>
      <c r="AV27" s="34"/>
      <c r="AW27" s="34"/>
      <c r="AX27" s="34"/>
      <c r="AY27" s="34"/>
      <c r="AZ27" s="34"/>
      <c r="BA27" s="34"/>
      <c r="BB27" s="34"/>
      <c r="BC27" s="34"/>
      <c r="BD27" s="10"/>
    </row>
    <row r="28" spans="1:56" ht="19.5" customHeight="1" thickBot="1" x14ac:dyDescent="0.2">
      <c r="A28" s="9"/>
      <c r="B28" s="311" t="s">
        <v>25</v>
      </c>
      <c r="C28" s="312"/>
      <c r="D28" s="314" t="s">
        <v>19</v>
      </c>
      <c r="E28" s="315"/>
      <c r="F28" s="315"/>
      <c r="G28" s="315"/>
      <c r="H28" s="315"/>
      <c r="I28" s="315"/>
      <c r="J28" s="315"/>
      <c r="K28" s="315"/>
      <c r="L28" s="315"/>
      <c r="M28" s="315"/>
      <c r="N28" s="315"/>
      <c r="O28" s="315"/>
      <c r="P28" s="316">
        <v>191914</v>
      </c>
      <c r="Q28" s="316"/>
      <c r="R28" s="316"/>
      <c r="S28" s="316"/>
      <c r="T28" s="316"/>
      <c r="U28" s="316"/>
      <c r="V28" s="316"/>
      <c r="W28" s="316"/>
      <c r="X28" s="317"/>
      <c r="Y28" s="80"/>
      <c r="Z28" s="80"/>
      <c r="AA28" s="285" t="s">
        <v>92</v>
      </c>
      <c r="AB28" s="176"/>
      <c r="AC28" s="176"/>
      <c r="AD28" s="176"/>
      <c r="AE28" s="176"/>
      <c r="AF28" s="176"/>
      <c r="AG28" s="176"/>
      <c r="AH28" s="176"/>
      <c r="AI28" s="176"/>
      <c r="AJ28" s="176"/>
      <c r="AK28" s="176"/>
      <c r="AL28" s="176"/>
      <c r="AM28" s="149">
        <v>89600</v>
      </c>
      <c r="AN28" s="149"/>
      <c r="AO28" s="149"/>
      <c r="AP28" s="149"/>
      <c r="AQ28" s="149"/>
      <c r="AR28" s="179"/>
      <c r="AS28" s="80"/>
      <c r="AT28" s="34"/>
      <c r="AU28" s="34"/>
      <c r="AV28" s="34"/>
      <c r="AW28" s="34"/>
      <c r="AX28" s="34"/>
      <c r="AY28" s="34"/>
      <c r="AZ28" s="34"/>
      <c r="BA28" s="34"/>
      <c r="BB28" s="34"/>
      <c r="BC28" s="34"/>
      <c r="BD28" s="10"/>
    </row>
    <row r="29" spans="1:56" ht="19.5" customHeight="1" x14ac:dyDescent="0.15">
      <c r="A29" s="9"/>
      <c r="B29" s="311"/>
      <c r="C29" s="312"/>
      <c r="D29" s="278" t="s">
        <v>39</v>
      </c>
      <c r="E29" s="278"/>
      <c r="F29" s="278"/>
      <c r="G29" s="278"/>
      <c r="H29" s="278"/>
      <c r="I29" s="278"/>
      <c r="J29" s="278"/>
      <c r="K29" s="278"/>
      <c r="L29" s="278"/>
      <c r="M29" s="278"/>
      <c r="N29" s="278"/>
      <c r="O29" s="278"/>
      <c r="P29" s="276"/>
      <c r="Q29" s="276"/>
      <c r="R29" s="276"/>
      <c r="S29" s="276"/>
      <c r="T29" s="276"/>
      <c r="U29" s="276"/>
      <c r="V29" s="276"/>
      <c r="W29" s="276"/>
      <c r="X29" s="276"/>
      <c r="Y29" s="80"/>
      <c r="Z29" s="80"/>
      <c r="AA29" s="285" t="s">
        <v>211</v>
      </c>
      <c r="AB29" s="176"/>
      <c r="AC29" s="176"/>
      <c r="AD29" s="176"/>
      <c r="AE29" s="176"/>
      <c r="AF29" s="176"/>
      <c r="AG29" s="176"/>
      <c r="AH29" s="176"/>
      <c r="AI29" s="176"/>
      <c r="AJ29" s="176"/>
      <c r="AK29" s="176"/>
      <c r="AL29" s="176"/>
      <c r="AM29" s="149">
        <v>15000</v>
      </c>
      <c r="AN29" s="149"/>
      <c r="AO29" s="149"/>
      <c r="AP29" s="149"/>
      <c r="AQ29" s="149"/>
      <c r="AR29" s="179"/>
      <c r="AS29" s="80"/>
      <c r="AT29" s="34"/>
      <c r="AU29" s="34"/>
      <c r="AV29" s="34"/>
      <c r="AW29" s="34"/>
      <c r="AX29" s="34"/>
      <c r="AY29" s="34"/>
      <c r="AZ29" s="34"/>
      <c r="BA29" s="34"/>
      <c r="BB29" s="34"/>
      <c r="BC29" s="34"/>
      <c r="BD29" s="10"/>
    </row>
    <row r="30" spans="1:56" ht="19.5" customHeight="1" thickBot="1" x14ac:dyDescent="0.2">
      <c r="A30" s="9"/>
      <c r="B30" s="311"/>
      <c r="C30" s="311"/>
      <c r="D30" s="295" t="s">
        <v>41</v>
      </c>
      <c r="E30" s="295"/>
      <c r="F30" s="295"/>
      <c r="G30" s="295"/>
      <c r="H30" s="295"/>
      <c r="I30" s="295"/>
      <c r="J30" s="295"/>
      <c r="K30" s="295"/>
      <c r="L30" s="295"/>
      <c r="M30" s="295"/>
      <c r="N30" s="295"/>
      <c r="O30" s="295"/>
      <c r="P30" s="296"/>
      <c r="Q30" s="296"/>
      <c r="R30" s="296"/>
      <c r="S30" s="296"/>
      <c r="T30" s="296"/>
      <c r="U30" s="296"/>
      <c r="V30" s="296"/>
      <c r="W30" s="296"/>
      <c r="X30" s="296"/>
      <c r="Y30" s="297"/>
      <c r="Z30" s="297"/>
      <c r="AA30" s="285" t="s">
        <v>212</v>
      </c>
      <c r="AB30" s="176"/>
      <c r="AC30" s="176"/>
      <c r="AD30" s="176"/>
      <c r="AE30" s="176"/>
      <c r="AF30" s="176"/>
      <c r="AG30" s="176"/>
      <c r="AH30" s="176"/>
      <c r="AI30" s="176"/>
      <c r="AJ30" s="176"/>
      <c r="AK30" s="176"/>
      <c r="AL30" s="176"/>
      <c r="AM30" s="149">
        <v>30000</v>
      </c>
      <c r="AN30" s="149"/>
      <c r="AO30" s="149"/>
      <c r="AP30" s="149"/>
      <c r="AQ30" s="149"/>
      <c r="AR30" s="179"/>
      <c r="AS30" s="82"/>
      <c r="AT30" s="38"/>
      <c r="AU30" s="38"/>
      <c r="AV30" s="38"/>
      <c r="AW30" s="38"/>
      <c r="AX30" s="38"/>
      <c r="AY30" s="38"/>
      <c r="AZ30" s="38"/>
      <c r="BA30" s="38"/>
      <c r="BB30" s="38"/>
      <c r="BC30" s="38"/>
      <c r="BD30" s="10"/>
    </row>
    <row r="31" spans="1:56" ht="19.5" customHeight="1" thickTop="1" thickBot="1" x14ac:dyDescent="0.2">
      <c r="A31" s="9"/>
      <c r="B31" s="313"/>
      <c r="C31" s="313"/>
      <c r="D31" s="283" t="s">
        <v>24</v>
      </c>
      <c r="E31" s="283"/>
      <c r="F31" s="283"/>
      <c r="G31" s="283"/>
      <c r="H31" s="283"/>
      <c r="I31" s="283"/>
      <c r="J31" s="283"/>
      <c r="K31" s="283"/>
      <c r="L31" s="283"/>
      <c r="M31" s="283"/>
      <c r="N31" s="283"/>
      <c r="O31" s="283"/>
      <c r="P31" s="284">
        <f>SUM(P27:X30)</f>
        <v>191914</v>
      </c>
      <c r="Q31" s="284"/>
      <c r="R31" s="284"/>
      <c r="S31" s="284"/>
      <c r="T31" s="284"/>
      <c r="U31" s="284"/>
      <c r="V31" s="284"/>
      <c r="W31" s="284"/>
      <c r="X31" s="284"/>
      <c r="Y31" s="80"/>
      <c r="Z31" s="80"/>
      <c r="AA31" s="285" t="s">
        <v>93</v>
      </c>
      <c r="AB31" s="176"/>
      <c r="AC31" s="176"/>
      <c r="AD31" s="176"/>
      <c r="AE31" s="176"/>
      <c r="AF31" s="176"/>
      <c r="AG31" s="176"/>
      <c r="AH31" s="176"/>
      <c r="AI31" s="176"/>
      <c r="AJ31" s="176"/>
      <c r="AK31" s="176"/>
      <c r="AL31" s="176"/>
      <c r="AM31" s="149">
        <v>30000</v>
      </c>
      <c r="AN31" s="149"/>
      <c r="AO31" s="149"/>
      <c r="AP31" s="149"/>
      <c r="AQ31" s="149"/>
      <c r="AR31" s="179"/>
      <c r="AS31" s="83"/>
      <c r="AT31" s="39"/>
      <c r="AU31" s="39"/>
      <c r="AV31" s="39"/>
      <c r="AW31" s="39"/>
      <c r="AX31" s="39"/>
      <c r="AY31" s="39"/>
      <c r="AZ31" s="39"/>
      <c r="BA31" s="39"/>
      <c r="BB31" s="39"/>
      <c r="BC31" s="39"/>
      <c r="BD31" s="10"/>
    </row>
    <row r="32" spans="1:56" ht="19.5" customHeight="1" thickBot="1" x14ac:dyDescent="0.2">
      <c r="A32" s="9"/>
      <c r="B32" s="286" t="s">
        <v>28</v>
      </c>
      <c r="C32" s="287"/>
      <c r="D32" s="288" t="s">
        <v>40</v>
      </c>
      <c r="E32" s="289"/>
      <c r="F32" s="289"/>
      <c r="G32" s="289"/>
      <c r="H32" s="289"/>
      <c r="I32" s="289"/>
      <c r="J32" s="289"/>
      <c r="K32" s="289"/>
      <c r="L32" s="289"/>
      <c r="M32" s="289"/>
      <c r="N32" s="289"/>
      <c r="O32" s="289"/>
      <c r="P32" s="290">
        <v>191914</v>
      </c>
      <c r="Q32" s="290"/>
      <c r="R32" s="290"/>
      <c r="S32" s="290"/>
      <c r="T32" s="290"/>
      <c r="U32" s="290"/>
      <c r="V32" s="290"/>
      <c r="W32" s="290"/>
      <c r="X32" s="291"/>
      <c r="Y32" s="80"/>
      <c r="Z32" s="80"/>
      <c r="AA32" s="292" t="s">
        <v>80</v>
      </c>
      <c r="AB32" s="184"/>
      <c r="AC32" s="184"/>
      <c r="AD32" s="184"/>
      <c r="AE32" s="184"/>
      <c r="AF32" s="184"/>
      <c r="AG32" s="184"/>
      <c r="AH32" s="184"/>
      <c r="AI32" s="184"/>
      <c r="AJ32" s="184"/>
      <c r="AK32" s="184"/>
      <c r="AL32" s="293"/>
      <c r="AM32" s="294">
        <v>7314</v>
      </c>
      <c r="AN32" s="187"/>
      <c r="AO32" s="187"/>
      <c r="AP32" s="187"/>
      <c r="AQ32" s="187"/>
      <c r="AR32" s="188"/>
      <c r="AS32" s="84"/>
      <c r="AT32" s="42"/>
      <c r="AU32" s="42"/>
      <c r="AV32" s="42"/>
      <c r="AW32" s="42"/>
      <c r="AX32" s="42"/>
      <c r="AY32" s="42"/>
      <c r="AZ32" s="42"/>
      <c r="BA32" s="42"/>
      <c r="BB32" s="42"/>
      <c r="BC32" s="42"/>
      <c r="BD32" s="10"/>
    </row>
    <row r="33" spans="1:56" ht="19.5" customHeight="1" thickBot="1" x14ac:dyDescent="0.2">
      <c r="A33" s="9"/>
      <c r="B33" s="211"/>
      <c r="C33" s="212"/>
      <c r="D33" s="278" t="s">
        <v>30</v>
      </c>
      <c r="E33" s="278"/>
      <c r="F33" s="278"/>
      <c r="G33" s="278"/>
      <c r="H33" s="278"/>
      <c r="I33" s="278"/>
      <c r="J33" s="278"/>
      <c r="K33" s="278"/>
      <c r="L33" s="278"/>
      <c r="M33" s="278"/>
      <c r="N33" s="278"/>
      <c r="O33" s="278"/>
      <c r="P33" s="276">
        <v>191914</v>
      </c>
      <c r="Q33" s="276"/>
      <c r="R33" s="276"/>
      <c r="S33" s="276"/>
      <c r="T33" s="276"/>
      <c r="U33" s="276"/>
      <c r="V33" s="276"/>
      <c r="W33" s="276"/>
      <c r="X33" s="276"/>
      <c r="Y33" s="80"/>
      <c r="Z33" s="80"/>
      <c r="AA33" s="277" t="s">
        <v>40</v>
      </c>
      <c r="AB33" s="193"/>
      <c r="AC33" s="193"/>
      <c r="AD33" s="193"/>
      <c r="AE33" s="193"/>
      <c r="AF33" s="193"/>
      <c r="AG33" s="193"/>
      <c r="AH33" s="193"/>
      <c r="AI33" s="193"/>
      <c r="AJ33" s="193"/>
      <c r="AK33" s="193"/>
      <c r="AL33" s="193"/>
      <c r="AM33" s="147">
        <v>20000</v>
      </c>
      <c r="AN33" s="147"/>
      <c r="AO33" s="147"/>
      <c r="AP33" s="147"/>
      <c r="AQ33" s="147"/>
      <c r="AR33" s="196"/>
      <c r="AS33" s="84"/>
      <c r="AT33" s="42"/>
      <c r="AU33" s="42"/>
      <c r="AV33" s="42"/>
      <c r="AW33" s="42"/>
      <c r="AX33" s="42"/>
      <c r="AY33" s="42"/>
      <c r="AZ33" s="42"/>
      <c r="BA33" s="42"/>
      <c r="BB33" s="42"/>
      <c r="BC33" s="42"/>
      <c r="BD33" s="10"/>
    </row>
    <row r="34" spans="1:56" ht="19.5" customHeight="1" thickTop="1" thickBot="1" x14ac:dyDescent="0.2">
      <c r="A34" s="9"/>
      <c r="B34" s="271"/>
      <c r="C34" s="272"/>
      <c r="D34" s="278" t="s">
        <v>32</v>
      </c>
      <c r="E34" s="278"/>
      <c r="F34" s="278"/>
      <c r="G34" s="278"/>
      <c r="H34" s="278"/>
      <c r="I34" s="278"/>
      <c r="J34" s="278"/>
      <c r="K34" s="278"/>
      <c r="L34" s="278"/>
      <c r="M34" s="278"/>
      <c r="N34" s="278"/>
      <c r="O34" s="278"/>
      <c r="P34" s="276">
        <f>SUM(P32)</f>
        <v>191914</v>
      </c>
      <c r="Q34" s="276"/>
      <c r="R34" s="276"/>
      <c r="S34" s="276"/>
      <c r="T34" s="276"/>
      <c r="U34" s="276"/>
      <c r="V34" s="276"/>
      <c r="W34" s="276"/>
      <c r="X34" s="276"/>
      <c r="Y34" s="80"/>
      <c r="Z34" s="80"/>
      <c r="AA34" s="279" t="s">
        <v>37</v>
      </c>
      <c r="AB34" s="280"/>
      <c r="AC34" s="280"/>
      <c r="AD34" s="280"/>
      <c r="AE34" s="280"/>
      <c r="AF34" s="280"/>
      <c r="AG34" s="280"/>
      <c r="AH34" s="280"/>
      <c r="AI34" s="280"/>
      <c r="AJ34" s="280"/>
      <c r="AK34" s="280"/>
      <c r="AL34" s="280"/>
      <c r="AM34" s="281">
        <f>SUM(AM28:AR33)</f>
        <v>191914</v>
      </c>
      <c r="AN34" s="281"/>
      <c r="AO34" s="281"/>
      <c r="AP34" s="281"/>
      <c r="AQ34" s="281"/>
      <c r="AR34" s="282"/>
      <c r="AS34" s="84"/>
      <c r="AT34" s="42"/>
      <c r="AU34" s="42"/>
      <c r="AV34" s="42"/>
      <c r="AW34" s="42"/>
      <c r="AX34" s="42"/>
      <c r="AY34" s="42"/>
      <c r="AZ34" s="42"/>
      <c r="BA34" s="42"/>
      <c r="BB34" s="42"/>
      <c r="BC34" s="42"/>
      <c r="BD34" s="10"/>
    </row>
    <row r="35" spans="1:56" ht="20.100000000000001" customHeight="1" x14ac:dyDescent="0.15">
      <c r="A35" s="9"/>
      <c r="B35" s="64"/>
      <c r="C35" s="64"/>
      <c r="D35" s="32"/>
      <c r="E35" s="32"/>
      <c r="F35" s="32"/>
      <c r="G35" s="32"/>
      <c r="H35" s="32"/>
      <c r="I35" s="32"/>
      <c r="J35" s="32"/>
      <c r="K35" s="32"/>
      <c r="L35" s="32"/>
      <c r="M35" s="32"/>
      <c r="N35" s="32"/>
      <c r="O35" s="32"/>
      <c r="P35" s="81"/>
      <c r="Q35" s="81"/>
      <c r="R35" s="81"/>
      <c r="S35" s="81"/>
      <c r="T35" s="81"/>
      <c r="U35" s="81"/>
      <c r="V35" s="81"/>
      <c r="W35" s="81"/>
      <c r="X35" s="81"/>
      <c r="Y35" s="80"/>
      <c r="Z35" s="80"/>
      <c r="AA35" s="80"/>
      <c r="AB35" s="80"/>
      <c r="AC35" s="80"/>
      <c r="AD35" s="80"/>
      <c r="AE35" s="80"/>
      <c r="AF35" s="80"/>
      <c r="AG35" s="80"/>
      <c r="AH35" s="80"/>
      <c r="AI35" s="80"/>
      <c r="AJ35" s="80"/>
      <c r="AK35" s="80"/>
      <c r="AL35" s="80"/>
      <c r="AM35" s="80"/>
      <c r="AN35" s="80"/>
      <c r="AO35" s="80"/>
      <c r="AP35" s="80"/>
      <c r="AQ35" s="80"/>
      <c r="AR35" s="80"/>
      <c r="AS35" s="84"/>
      <c r="AT35" s="42"/>
      <c r="AU35" s="42"/>
      <c r="AV35" s="42"/>
      <c r="AW35" s="42"/>
      <c r="AX35" s="42"/>
      <c r="AY35" s="42"/>
      <c r="AZ35" s="42"/>
      <c r="BA35" s="42"/>
      <c r="BB35" s="42"/>
      <c r="BC35" s="42"/>
      <c r="BD35" s="10"/>
    </row>
    <row r="36" spans="1:56" ht="20.100000000000001" customHeight="1" x14ac:dyDescent="0.15">
      <c r="A36" s="94"/>
      <c r="B36" s="86"/>
      <c r="C36" s="86"/>
      <c r="D36" s="67"/>
      <c r="E36" s="67"/>
      <c r="F36" s="67"/>
      <c r="G36" s="67"/>
      <c r="H36" s="67"/>
      <c r="I36" s="67"/>
      <c r="J36" s="67"/>
      <c r="K36" s="67"/>
      <c r="L36" s="67"/>
      <c r="M36" s="67"/>
      <c r="N36" s="67"/>
      <c r="O36" s="67"/>
      <c r="P36" s="67"/>
      <c r="Q36" s="67"/>
      <c r="R36" s="67"/>
      <c r="S36" s="67"/>
      <c r="T36" s="67"/>
      <c r="U36" s="67"/>
      <c r="V36" s="67"/>
      <c r="W36" s="67"/>
      <c r="X36" s="67"/>
      <c r="Y36" s="34"/>
      <c r="Z36" s="34"/>
      <c r="AA36" s="41"/>
      <c r="AB36" s="41"/>
      <c r="AC36" s="41"/>
      <c r="AD36" s="41"/>
      <c r="AE36" s="41"/>
      <c r="AF36" s="41"/>
      <c r="AG36" s="41"/>
      <c r="AH36" s="41"/>
      <c r="AI36" s="41"/>
      <c r="AJ36" s="41"/>
      <c r="AK36" s="41"/>
      <c r="AL36" s="41"/>
      <c r="AM36" s="42"/>
      <c r="AN36" s="42"/>
      <c r="AO36" s="42"/>
      <c r="AP36" s="42"/>
      <c r="AQ36" s="42"/>
      <c r="AR36" s="42"/>
      <c r="AS36" s="67"/>
      <c r="AT36" s="67"/>
      <c r="AU36" s="67"/>
      <c r="AV36" s="67"/>
      <c r="AW36" s="67"/>
      <c r="AX36" s="67"/>
      <c r="AY36" s="67"/>
      <c r="AZ36" s="67"/>
      <c r="BA36" s="67"/>
      <c r="BB36" s="67"/>
      <c r="BC36" s="67"/>
      <c r="BD36" s="10"/>
    </row>
    <row r="37" spans="1:56" ht="20.100000000000001" customHeight="1" x14ac:dyDescent="0.15">
      <c r="A37" s="94"/>
      <c r="B37" s="86"/>
      <c r="C37" s="86"/>
      <c r="D37" s="67"/>
      <c r="E37" s="67"/>
      <c r="F37" s="67"/>
      <c r="G37" s="67"/>
      <c r="H37" s="67"/>
      <c r="I37" s="67"/>
      <c r="J37" s="67"/>
      <c r="K37" s="67"/>
      <c r="L37" s="67"/>
      <c r="M37" s="67"/>
      <c r="N37" s="67"/>
      <c r="O37" s="67"/>
      <c r="P37" s="67"/>
      <c r="Q37" s="67"/>
      <c r="R37" s="67"/>
      <c r="S37" s="67"/>
      <c r="T37" s="67"/>
      <c r="U37" s="67"/>
      <c r="V37" s="67"/>
      <c r="W37" s="67"/>
      <c r="X37" s="67"/>
      <c r="Y37" s="34"/>
      <c r="Z37" s="34"/>
      <c r="AA37" s="67"/>
      <c r="AB37" s="67"/>
      <c r="AC37" s="67"/>
      <c r="AD37" s="67"/>
      <c r="AE37" s="67"/>
      <c r="AF37" s="67"/>
      <c r="AG37" s="67"/>
      <c r="AH37" s="67"/>
      <c r="AI37" s="67"/>
      <c r="AJ37" s="67"/>
      <c r="AK37" s="67"/>
      <c r="AL37" s="67"/>
      <c r="AM37" s="67"/>
      <c r="AN37" s="67"/>
      <c r="AO37" s="67"/>
      <c r="AP37" s="67"/>
      <c r="AQ37" s="67"/>
      <c r="AR37" s="67"/>
      <c r="AS37" s="34"/>
      <c r="AT37" s="34"/>
      <c r="AU37" s="34"/>
      <c r="AV37" s="34"/>
      <c r="AW37" s="34"/>
      <c r="AX37" s="34"/>
      <c r="AY37" s="34"/>
      <c r="AZ37" s="34"/>
      <c r="BA37" s="34"/>
      <c r="BB37" s="34"/>
      <c r="BC37" s="34"/>
      <c r="BD37" s="10"/>
    </row>
    <row r="38" spans="1:56" x14ac:dyDescent="0.15">
      <c r="A38" s="28"/>
      <c r="B38" s="37"/>
      <c r="C38" s="37"/>
      <c r="D38" s="37"/>
      <c r="E38" s="37"/>
      <c r="F38" s="37"/>
      <c r="G38" s="37"/>
      <c r="H38" s="37"/>
      <c r="I38" s="37"/>
      <c r="J38" s="37"/>
      <c r="K38" s="37"/>
      <c r="L38" s="37"/>
      <c r="M38" s="37"/>
      <c r="N38" s="37"/>
      <c r="O38" s="37"/>
      <c r="P38" s="37"/>
      <c r="Q38" s="37"/>
      <c r="R38" s="37"/>
      <c r="S38" s="37"/>
      <c r="T38" s="37"/>
      <c r="U38" s="37"/>
      <c r="V38" s="37"/>
      <c r="W38" s="37"/>
      <c r="X38" s="37"/>
      <c r="Y38" s="34"/>
      <c r="Z38" s="34"/>
      <c r="AA38" s="23"/>
      <c r="AB38" s="23"/>
      <c r="AC38" s="23"/>
      <c r="AD38" s="23"/>
      <c r="AE38" s="23"/>
      <c r="AF38" s="23"/>
      <c r="AG38" s="23"/>
      <c r="AH38" s="23"/>
      <c r="AI38" s="23"/>
      <c r="AJ38" s="23"/>
      <c r="AK38" s="23"/>
      <c r="AL38" s="23"/>
      <c r="AM38" s="23"/>
      <c r="AN38" s="23"/>
      <c r="AO38" s="23"/>
      <c r="AP38" s="23"/>
      <c r="AQ38" s="23"/>
      <c r="AR38" s="23"/>
      <c r="AS38" s="34"/>
      <c r="AT38" s="34"/>
      <c r="AU38" s="34"/>
      <c r="AV38" s="34"/>
      <c r="AW38" s="34"/>
      <c r="AX38" s="34"/>
      <c r="AY38" s="34"/>
      <c r="AZ38" s="34"/>
      <c r="BA38" s="34"/>
      <c r="BB38" s="34"/>
      <c r="BC38" s="34"/>
      <c r="BD38" s="10"/>
    </row>
    <row r="39" spans="1:56" x14ac:dyDescent="0.15">
      <c r="A39" s="15"/>
      <c r="B39" s="16"/>
      <c r="C39" s="16"/>
      <c r="D39" s="16"/>
      <c r="E39" s="16"/>
      <c r="F39" s="16"/>
      <c r="G39" s="16"/>
      <c r="H39" s="16"/>
      <c r="I39" s="16"/>
      <c r="J39" s="16"/>
      <c r="K39" s="16"/>
      <c r="L39" s="16"/>
      <c r="M39" s="16"/>
      <c r="N39" s="16"/>
      <c r="O39" s="16"/>
      <c r="P39" s="16"/>
      <c r="Q39" s="16"/>
      <c r="R39" s="16"/>
      <c r="S39" s="16"/>
      <c r="T39" s="16"/>
      <c r="U39" s="16"/>
      <c r="V39" s="16"/>
      <c r="W39" s="16"/>
      <c r="X39" s="16"/>
      <c r="Y39" s="29"/>
      <c r="Z39" s="29"/>
      <c r="AA39" s="16"/>
      <c r="AB39" s="16"/>
      <c r="AC39" s="16"/>
      <c r="AD39" s="16"/>
      <c r="AE39" s="16"/>
      <c r="AF39" s="16"/>
      <c r="AG39" s="16"/>
      <c r="AH39" s="16"/>
      <c r="AI39" s="16"/>
      <c r="AJ39" s="16"/>
      <c r="AK39" s="16"/>
      <c r="AL39" s="16"/>
      <c r="AM39" s="16"/>
      <c r="AN39" s="16"/>
      <c r="AO39" s="16"/>
      <c r="AP39" s="16"/>
      <c r="AQ39" s="16"/>
      <c r="AR39" s="16"/>
      <c r="AS39" s="29"/>
      <c r="AT39" s="29"/>
      <c r="AU39" s="29"/>
      <c r="AV39" s="29"/>
      <c r="AW39" s="29"/>
      <c r="AX39" s="29"/>
      <c r="AY39" s="29"/>
      <c r="AZ39" s="29"/>
      <c r="BA39" s="29"/>
      <c r="BB39" s="29"/>
      <c r="BC39" s="29"/>
      <c r="BD39" s="30"/>
    </row>
    <row r="40" spans="1:56" x14ac:dyDescent="0.15">
      <c r="Y40" s="12"/>
      <c r="Z40" s="12"/>
      <c r="AA40" s="23"/>
      <c r="AB40" s="23"/>
      <c r="AC40" s="23"/>
      <c r="AD40" s="23"/>
      <c r="AE40" s="23"/>
      <c r="AF40" s="23"/>
      <c r="AG40" s="23"/>
      <c r="AH40" s="23"/>
      <c r="AI40" s="23"/>
      <c r="AJ40" s="23"/>
      <c r="AK40" s="23"/>
      <c r="AL40" s="23"/>
      <c r="AM40" s="23"/>
      <c r="AN40" s="23"/>
      <c r="AO40" s="23"/>
      <c r="AP40" s="23"/>
      <c r="AQ40" s="23"/>
      <c r="AR40" s="23"/>
      <c r="BB40" s="12"/>
      <c r="BC40" s="12"/>
      <c r="BD40" s="12"/>
    </row>
    <row r="41" spans="1:56" x14ac:dyDescent="0.15">
      <c r="Y41" s="12"/>
      <c r="Z41" s="12"/>
      <c r="AA41" s="23"/>
      <c r="AB41" s="23"/>
      <c r="AC41" s="23"/>
      <c r="AD41" s="23"/>
      <c r="AE41" s="23"/>
      <c r="AF41" s="23"/>
      <c r="AG41" s="23"/>
      <c r="AH41" s="23"/>
      <c r="AI41" s="23"/>
      <c r="AJ41" s="23"/>
      <c r="AK41" s="23"/>
      <c r="AL41" s="23"/>
      <c r="AM41" s="23"/>
      <c r="AN41" s="23"/>
      <c r="AO41" s="23"/>
      <c r="AP41" s="23"/>
      <c r="AQ41" s="23"/>
      <c r="AR41" s="23"/>
      <c r="AS41" s="23"/>
      <c r="BB41" s="12"/>
      <c r="BC41" s="12"/>
      <c r="BD41" s="12"/>
    </row>
    <row r="42" spans="1:56" x14ac:dyDescent="0.15">
      <c r="BB42" s="12"/>
      <c r="BC42" s="12"/>
      <c r="BD42" s="12"/>
    </row>
    <row r="43" spans="1:56" x14ac:dyDescent="0.15">
      <c r="BB43" s="12"/>
      <c r="BC43" s="12"/>
      <c r="BD43" s="12"/>
    </row>
    <row r="44" spans="1:56" x14ac:dyDescent="0.15">
      <c r="BB44" s="12"/>
      <c r="BC44" s="12"/>
      <c r="BD44" s="12"/>
    </row>
    <row r="45" spans="1:56" x14ac:dyDescent="0.15">
      <c r="BB45" s="12"/>
      <c r="BC45" s="12"/>
      <c r="BD45" s="12"/>
    </row>
    <row r="46" spans="1:56" x14ac:dyDescent="0.15">
      <c r="BB46" s="22"/>
      <c r="BC46" s="22"/>
      <c r="BD46" s="12"/>
    </row>
    <row r="47" spans="1:56" x14ac:dyDescent="0.15">
      <c r="BB47" s="12"/>
      <c r="BC47" s="12"/>
      <c r="BD47" s="12"/>
    </row>
    <row r="48" spans="1:56" x14ac:dyDescent="0.15">
      <c r="BB48" s="12"/>
      <c r="BC48" s="12"/>
      <c r="BD48" s="12"/>
    </row>
    <row r="49" spans="54:56" x14ac:dyDescent="0.15">
      <c r="BB49" s="23"/>
      <c r="BC49" s="23"/>
      <c r="BD49" s="22"/>
    </row>
    <row r="50" spans="54:56" x14ac:dyDescent="0.15">
      <c r="BB50" s="24"/>
      <c r="BC50" s="24"/>
      <c r="BD50" s="12"/>
    </row>
    <row r="51" spans="54:56" x14ac:dyDescent="0.15">
      <c r="BB51" s="24"/>
      <c r="BC51" s="24"/>
      <c r="BD51" s="12"/>
    </row>
    <row r="52" spans="54:56" x14ac:dyDescent="0.15">
      <c r="BB52" s="12"/>
      <c r="BC52" s="12"/>
      <c r="BD52" s="23"/>
    </row>
    <row r="53" spans="54:56" x14ac:dyDescent="0.15">
      <c r="BB53" s="23"/>
      <c r="BC53" s="23"/>
      <c r="BD53" s="24"/>
    </row>
    <row r="54" spans="54:56" x14ac:dyDescent="0.15">
      <c r="BD54" s="24"/>
    </row>
    <row r="55" spans="54:56" x14ac:dyDescent="0.15">
      <c r="BD55" s="12"/>
    </row>
  </sheetData>
  <mergeCells count="86">
    <mergeCell ref="AT5:BD5"/>
    <mergeCell ref="A2:E2"/>
    <mergeCell ref="A3:E3"/>
    <mergeCell ref="F3:BD3"/>
    <mergeCell ref="A4:E5"/>
    <mergeCell ref="F4:K4"/>
    <mergeCell ref="L4:V4"/>
    <mergeCell ref="W4:AB4"/>
    <mergeCell ref="AC4:AM4"/>
    <mergeCell ref="AN4:AS4"/>
    <mergeCell ref="AT4:BD4"/>
    <mergeCell ref="F5:K5"/>
    <mergeCell ref="L5:V5"/>
    <mergeCell ref="W5:AB5"/>
    <mergeCell ref="AC5:AM5"/>
    <mergeCell ref="AN5:AS5"/>
    <mergeCell ref="B11:O12"/>
    <mergeCell ref="P11:X12"/>
    <mergeCell ref="AA11:AL12"/>
    <mergeCell ref="AM11:AR12"/>
    <mergeCell ref="B13:C16"/>
    <mergeCell ref="D13:O13"/>
    <mergeCell ref="P13:X13"/>
    <mergeCell ref="AA13:AL13"/>
    <mergeCell ref="AM13:AR13"/>
    <mergeCell ref="D14:O14"/>
    <mergeCell ref="P14:X14"/>
    <mergeCell ref="AA14:AL14"/>
    <mergeCell ref="AM14:AR14"/>
    <mergeCell ref="D15:O15"/>
    <mergeCell ref="P15:X15"/>
    <mergeCell ref="Y15:Z15"/>
    <mergeCell ref="AA15:AL15"/>
    <mergeCell ref="AM15:AR15"/>
    <mergeCell ref="D16:O16"/>
    <mergeCell ref="P16:X16"/>
    <mergeCell ref="AA16:AL16"/>
    <mergeCell ref="AM16:AR16"/>
    <mergeCell ref="B17:C19"/>
    <mergeCell ref="D17:O17"/>
    <mergeCell ref="P17:X17"/>
    <mergeCell ref="AA17:AL17"/>
    <mergeCell ref="AM17:AR17"/>
    <mergeCell ref="D18:O18"/>
    <mergeCell ref="P18:X18"/>
    <mergeCell ref="AA18:AL18"/>
    <mergeCell ref="AM18:AR18"/>
    <mergeCell ref="D19:O19"/>
    <mergeCell ref="P19:X19"/>
    <mergeCell ref="AA19:AL19"/>
    <mergeCell ref="AM19:AR19"/>
    <mergeCell ref="B26:O27"/>
    <mergeCell ref="P26:X27"/>
    <mergeCell ref="AA26:AL27"/>
    <mergeCell ref="AM26:AR27"/>
    <mergeCell ref="B28:C31"/>
    <mergeCell ref="D28:O28"/>
    <mergeCell ref="P28:X28"/>
    <mergeCell ref="AA28:AL28"/>
    <mergeCell ref="AM28:AR28"/>
    <mergeCell ref="D29:O29"/>
    <mergeCell ref="P29:X29"/>
    <mergeCell ref="AA29:AL29"/>
    <mergeCell ref="AM29:AR29"/>
    <mergeCell ref="D30:O30"/>
    <mergeCell ref="P30:X30"/>
    <mergeCell ref="Y30:Z30"/>
    <mergeCell ref="AA30:AL30"/>
    <mergeCell ref="AM30:AR30"/>
    <mergeCell ref="D31:O31"/>
    <mergeCell ref="P31:X31"/>
    <mergeCell ref="AA31:AL31"/>
    <mergeCell ref="AM31:AR31"/>
    <mergeCell ref="B32:C34"/>
    <mergeCell ref="D32:O32"/>
    <mergeCell ref="P32:X32"/>
    <mergeCell ref="AA32:AL32"/>
    <mergeCell ref="AM32:AR32"/>
    <mergeCell ref="D33:O33"/>
    <mergeCell ref="P33:X33"/>
    <mergeCell ref="AA33:AL33"/>
    <mergeCell ref="AM33:AR33"/>
    <mergeCell ref="D34:O34"/>
    <mergeCell ref="P34:X34"/>
    <mergeCell ref="AA34:AL34"/>
    <mergeCell ref="AM34:AR34"/>
  </mergeCells>
  <phoneticPr fontId="1"/>
  <printOptions horizontalCentered="1"/>
  <pageMargins left="0.27559055118110237" right="0.27559055118110237" top="0.59055118110236227" bottom="0.62992125984251968"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28086-1AC6-4BDA-9FB0-284AE3EC84DB}">
  <sheetPr>
    <tabColor rgb="FFFFFF00"/>
  </sheetPr>
  <dimension ref="A1:BG53"/>
  <sheetViews>
    <sheetView view="pageBreakPreview" zoomScale="90" zoomScaleNormal="100" zoomScaleSheetLayoutView="90" workbookViewId="0">
      <selection activeCell="F3" sqref="A3:BE38"/>
    </sheetView>
  </sheetViews>
  <sheetFormatPr defaultRowHeight="13.5" x14ac:dyDescent="0.15"/>
  <cols>
    <col min="1" max="1" width="4.875" style="6" customWidth="1"/>
    <col min="2" max="44" width="1.625" style="6" customWidth="1"/>
    <col min="45" max="45" width="1.875" style="6" customWidth="1"/>
    <col min="46" max="56" width="1.625" style="6" customWidth="1"/>
    <col min="57" max="57" width="4.5" style="6" customWidth="1"/>
    <col min="58" max="255" width="9" style="6"/>
    <col min="256" max="311" width="1.625" style="6" customWidth="1"/>
    <col min="312" max="511" width="9" style="6"/>
    <col min="512" max="567" width="1.625" style="6" customWidth="1"/>
    <col min="568" max="767" width="9" style="6"/>
    <col min="768" max="823" width="1.625" style="6" customWidth="1"/>
    <col min="824" max="1023" width="9" style="6"/>
    <col min="1024" max="1079" width="1.625" style="6" customWidth="1"/>
    <col min="1080" max="1279" width="9" style="6"/>
    <col min="1280" max="1335" width="1.625" style="6" customWidth="1"/>
    <col min="1336" max="1535" width="9" style="6"/>
    <col min="1536" max="1591" width="1.625" style="6" customWidth="1"/>
    <col min="1592" max="1791" width="9" style="6"/>
    <col min="1792" max="1847" width="1.625" style="6" customWidth="1"/>
    <col min="1848" max="2047" width="9" style="6"/>
    <col min="2048" max="2103" width="1.625" style="6" customWidth="1"/>
    <col min="2104" max="2303" width="9" style="6"/>
    <col min="2304" max="2359" width="1.625" style="6" customWidth="1"/>
    <col min="2360" max="2559" width="9" style="6"/>
    <col min="2560" max="2615" width="1.625" style="6" customWidth="1"/>
    <col min="2616" max="2815" width="9" style="6"/>
    <col min="2816" max="2871" width="1.625" style="6" customWidth="1"/>
    <col min="2872" max="3071" width="9" style="6"/>
    <col min="3072" max="3127" width="1.625" style="6" customWidth="1"/>
    <col min="3128" max="3327" width="9" style="6"/>
    <col min="3328" max="3383" width="1.625" style="6" customWidth="1"/>
    <col min="3384" max="3583" width="9" style="6"/>
    <col min="3584" max="3639" width="1.625" style="6" customWidth="1"/>
    <col min="3640" max="3839" width="9" style="6"/>
    <col min="3840" max="3895" width="1.625" style="6" customWidth="1"/>
    <col min="3896" max="4095" width="9" style="6"/>
    <col min="4096" max="4151" width="1.625" style="6" customWidth="1"/>
    <col min="4152" max="4351" width="9" style="6"/>
    <col min="4352" max="4407" width="1.625" style="6" customWidth="1"/>
    <col min="4408" max="4607" width="9" style="6"/>
    <col min="4608" max="4663" width="1.625" style="6" customWidth="1"/>
    <col min="4664" max="4863" width="9" style="6"/>
    <col min="4864" max="4919" width="1.625" style="6" customWidth="1"/>
    <col min="4920" max="5119" width="9" style="6"/>
    <col min="5120" max="5175" width="1.625" style="6" customWidth="1"/>
    <col min="5176" max="5375" width="9" style="6"/>
    <col min="5376" max="5431" width="1.625" style="6" customWidth="1"/>
    <col min="5432" max="5631" width="9" style="6"/>
    <col min="5632" max="5687" width="1.625" style="6" customWidth="1"/>
    <col min="5688" max="5887" width="9" style="6"/>
    <col min="5888" max="5943" width="1.625" style="6" customWidth="1"/>
    <col min="5944" max="6143" width="9" style="6"/>
    <col min="6144" max="6199" width="1.625" style="6" customWidth="1"/>
    <col min="6200" max="6399" width="9" style="6"/>
    <col min="6400" max="6455" width="1.625" style="6" customWidth="1"/>
    <col min="6456" max="6655" width="9" style="6"/>
    <col min="6656" max="6711" width="1.625" style="6" customWidth="1"/>
    <col min="6712" max="6911" width="9" style="6"/>
    <col min="6912" max="6967" width="1.625" style="6" customWidth="1"/>
    <col min="6968" max="7167" width="9" style="6"/>
    <col min="7168" max="7223" width="1.625" style="6" customWidth="1"/>
    <col min="7224" max="7423" width="9" style="6"/>
    <col min="7424" max="7479" width="1.625" style="6" customWidth="1"/>
    <col min="7480" max="7679" width="9" style="6"/>
    <col min="7680" max="7735" width="1.625" style="6" customWidth="1"/>
    <col min="7736" max="7935" width="9" style="6"/>
    <col min="7936" max="7991" width="1.625" style="6" customWidth="1"/>
    <col min="7992" max="8191" width="9" style="6"/>
    <col min="8192" max="8247" width="1.625" style="6" customWidth="1"/>
    <col min="8248" max="8447" width="9" style="6"/>
    <col min="8448" max="8503" width="1.625" style="6" customWidth="1"/>
    <col min="8504" max="8703" width="9" style="6"/>
    <col min="8704" max="8759" width="1.625" style="6" customWidth="1"/>
    <col min="8760" max="8959" width="9" style="6"/>
    <col min="8960" max="9015" width="1.625" style="6" customWidth="1"/>
    <col min="9016" max="9215" width="9" style="6"/>
    <col min="9216" max="9271" width="1.625" style="6" customWidth="1"/>
    <col min="9272" max="9471" width="9" style="6"/>
    <col min="9472" max="9527" width="1.625" style="6" customWidth="1"/>
    <col min="9528" max="9727" width="9" style="6"/>
    <col min="9728" max="9783" width="1.625" style="6" customWidth="1"/>
    <col min="9784" max="9983" width="9" style="6"/>
    <col min="9984" max="10039" width="1.625" style="6" customWidth="1"/>
    <col min="10040" max="10239" width="9" style="6"/>
    <col min="10240" max="10295" width="1.625" style="6" customWidth="1"/>
    <col min="10296" max="10495" width="9" style="6"/>
    <col min="10496" max="10551" width="1.625" style="6" customWidth="1"/>
    <col min="10552" max="10751" width="9" style="6"/>
    <col min="10752" max="10807" width="1.625" style="6" customWidth="1"/>
    <col min="10808" max="11007" width="9" style="6"/>
    <col min="11008" max="11063" width="1.625" style="6" customWidth="1"/>
    <col min="11064" max="11263" width="9" style="6"/>
    <col min="11264" max="11319" width="1.625" style="6" customWidth="1"/>
    <col min="11320" max="11519" width="9" style="6"/>
    <col min="11520" max="11575" width="1.625" style="6" customWidth="1"/>
    <col min="11576" max="11775" width="9" style="6"/>
    <col min="11776" max="11831" width="1.625" style="6" customWidth="1"/>
    <col min="11832" max="12031" width="9" style="6"/>
    <col min="12032" max="12087" width="1.625" style="6" customWidth="1"/>
    <col min="12088" max="12287" width="9" style="6"/>
    <col min="12288" max="12343" width="1.625" style="6" customWidth="1"/>
    <col min="12344" max="12543" width="9" style="6"/>
    <col min="12544" max="12599" width="1.625" style="6" customWidth="1"/>
    <col min="12600" max="12799" width="9" style="6"/>
    <col min="12800" max="12855" width="1.625" style="6" customWidth="1"/>
    <col min="12856" max="13055" width="9" style="6"/>
    <col min="13056" max="13111" width="1.625" style="6" customWidth="1"/>
    <col min="13112" max="13311" width="9" style="6"/>
    <col min="13312" max="13367" width="1.625" style="6" customWidth="1"/>
    <col min="13368" max="13567" width="9" style="6"/>
    <col min="13568" max="13623" width="1.625" style="6" customWidth="1"/>
    <col min="13624" max="13823" width="9" style="6"/>
    <col min="13824" max="13879" width="1.625" style="6" customWidth="1"/>
    <col min="13880" max="14079" width="9" style="6"/>
    <col min="14080" max="14135" width="1.625" style="6" customWidth="1"/>
    <col min="14136" max="14335" width="9" style="6"/>
    <col min="14336" max="14391" width="1.625" style="6" customWidth="1"/>
    <col min="14392" max="14591" width="9" style="6"/>
    <col min="14592" max="14647" width="1.625" style="6" customWidth="1"/>
    <col min="14648" max="14847" width="9" style="6"/>
    <col min="14848" max="14903" width="1.625" style="6" customWidth="1"/>
    <col min="14904" max="15103" width="9" style="6"/>
    <col min="15104" max="15159" width="1.625" style="6" customWidth="1"/>
    <col min="15160" max="15359" width="9" style="6"/>
    <col min="15360" max="15415" width="1.625" style="6" customWidth="1"/>
    <col min="15416" max="15615" width="9" style="6"/>
    <col min="15616" max="15671" width="1.625" style="6" customWidth="1"/>
    <col min="15672" max="15871" width="9" style="6"/>
    <col min="15872" max="15927" width="1.625" style="6" customWidth="1"/>
    <col min="15928" max="16127" width="9" style="6"/>
    <col min="16128" max="16183" width="1.625" style="6" customWidth="1"/>
    <col min="16184" max="16384" width="9" style="6"/>
  </cols>
  <sheetData>
    <row r="1" spans="1:59" ht="30" customHeight="1" x14ac:dyDescent="0.15">
      <c r="A1" s="377"/>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378"/>
      <c r="AT1" s="378"/>
      <c r="AU1" s="378"/>
      <c r="AV1" s="378"/>
      <c r="AW1" s="378"/>
      <c r="AX1" s="378"/>
      <c r="AY1" s="378"/>
      <c r="AZ1" s="378"/>
      <c r="BA1" s="378"/>
      <c r="BB1" s="378"/>
      <c r="BC1" s="378"/>
      <c r="BD1" s="378"/>
    </row>
    <row r="2" spans="1:59" ht="33.75" customHeight="1" x14ac:dyDescent="0.15">
      <c r="A2" s="379" t="s">
        <v>181</v>
      </c>
      <c r="B2" s="379"/>
      <c r="C2" s="379"/>
      <c r="D2" s="379"/>
      <c r="E2" s="379"/>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row>
    <row r="3" spans="1:59" s="8" customFormat="1" ht="31.5" customHeight="1" x14ac:dyDescent="0.15">
      <c r="A3" s="256" t="s">
        <v>16</v>
      </c>
      <c r="B3" s="257"/>
      <c r="C3" s="257"/>
      <c r="D3" s="257"/>
      <c r="E3" s="258"/>
      <c r="F3" s="380" t="s">
        <v>45</v>
      </c>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1"/>
      <c r="BC3" s="381"/>
      <c r="BD3" s="381"/>
      <c r="BE3" s="382"/>
    </row>
    <row r="4" spans="1:59" s="8" customFormat="1" ht="18" customHeight="1" x14ac:dyDescent="0.15">
      <c r="A4" s="262" t="s">
        <v>18</v>
      </c>
      <c r="B4" s="262"/>
      <c r="C4" s="262"/>
      <c r="D4" s="262"/>
      <c r="E4" s="262"/>
      <c r="F4" s="263" t="s">
        <v>141</v>
      </c>
      <c r="G4" s="264"/>
      <c r="H4" s="264"/>
      <c r="I4" s="264"/>
      <c r="J4" s="264"/>
      <c r="K4" s="265"/>
      <c r="L4" s="254" t="s">
        <v>220</v>
      </c>
      <c r="M4" s="254"/>
      <c r="N4" s="254"/>
      <c r="O4" s="254"/>
      <c r="P4" s="254"/>
      <c r="Q4" s="254"/>
      <c r="R4" s="254"/>
      <c r="S4" s="254"/>
      <c r="T4" s="254"/>
      <c r="U4" s="254"/>
      <c r="V4" s="254"/>
      <c r="W4" s="263" t="s">
        <v>154</v>
      </c>
      <c r="X4" s="264"/>
      <c r="Y4" s="264"/>
      <c r="Z4" s="264"/>
      <c r="AA4" s="264"/>
      <c r="AB4" s="265"/>
      <c r="AC4" s="254" t="s">
        <v>221</v>
      </c>
      <c r="AD4" s="254"/>
      <c r="AE4" s="254"/>
      <c r="AF4" s="254"/>
      <c r="AG4" s="254"/>
      <c r="AH4" s="254"/>
      <c r="AI4" s="254"/>
      <c r="AJ4" s="254"/>
      <c r="AK4" s="254"/>
      <c r="AL4" s="254"/>
      <c r="AM4" s="254"/>
      <c r="AN4" s="263" t="s">
        <v>190</v>
      </c>
      <c r="AO4" s="264"/>
      <c r="AP4" s="264"/>
      <c r="AQ4" s="264"/>
      <c r="AR4" s="264"/>
      <c r="AS4" s="265"/>
      <c r="AT4" s="251" t="s">
        <v>222</v>
      </c>
      <c r="AU4" s="251"/>
      <c r="AV4" s="251"/>
      <c r="AW4" s="251"/>
      <c r="AX4" s="251"/>
      <c r="AY4" s="251"/>
      <c r="AZ4" s="251"/>
      <c r="BA4" s="251"/>
      <c r="BB4" s="251"/>
      <c r="BC4" s="251"/>
      <c r="BD4" s="251"/>
      <c r="BE4" s="251"/>
      <c r="BG4" s="8" t="s">
        <v>223</v>
      </c>
    </row>
    <row r="5" spans="1:59" s="8" customFormat="1" ht="18" customHeight="1" x14ac:dyDescent="0.15">
      <c r="A5" s="262"/>
      <c r="B5" s="262"/>
      <c r="C5" s="262"/>
      <c r="D5" s="262"/>
      <c r="E5" s="262"/>
      <c r="F5" s="263" t="s">
        <v>157</v>
      </c>
      <c r="G5" s="264"/>
      <c r="H5" s="264"/>
      <c r="I5" s="264"/>
      <c r="J5" s="264"/>
      <c r="K5" s="265"/>
      <c r="L5" s="254" t="s">
        <v>224</v>
      </c>
      <c r="M5" s="254"/>
      <c r="N5" s="254"/>
      <c r="O5" s="254"/>
      <c r="P5" s="254"/>
      <c r="Q5" s="254"/>
      <c r="R5" s="254"/>
      <c r="S5" s="254"/>
      <c r="T5" s="254"/>
      <c r="U5" s="254"/>
      <c r="V5" s="254"/>
      <c r="W5" s="263" t="s">
        <v>189</v>
      </c>
      <c r="X5" s="264"/>
      <c r="Y5" s="264"/>
      <c r="Z5" s="264"/>
      <c r="AA5" s="264"/>
      <c r="AB5" s="265"/>
      <c r="AC5" s="254" t="s">
        <v>225</v>
      </c>
      <c r="AD5" s="254"/>
      <c r="AE5" s="254"/>
      <c r="AF5" s="254"/>
      <c r="AG5" s="254"/>
      <c r="AH5" s="254"/>
      <c r="AI5" s="254"/>
      <c r="AJ5" s="254"/>
      <c r="AK5" s="254"/>
      <c r="AL5" s="254"/>
      <c r="AM5" s="254"/>
      <c r="AN5" s="263"/>
      <c r="AO5" s="264"/>
      <c r="AP5" s="264"/>
      <c r="AQ5" s="264"/>
      <c r="AR5" s="264"/>
      <c r="AS5" s="265"/>
      <c r="AT5" s="251"/>
      <c r="AU5" s="251"/>
      <c r="AV5" s="251"/>
      <c r="AW5" s="251"/>
      <c r="AX5" s="251"/>
      <c r="AY5" s="251"/>
      <c r="AZ5" s="251"/>
      <c r="BA5" s="251"/>
      <c r="BB5" s="251"/>
      <c r="BC5" s="251"/>
      <c r="BD5" s="251"/>
      <c r="BE5" s="251"/>
    </row>
    <row r="6" spans="1:59" x14ac:dyDescent="0.15">
      <c r="A6" s="9"/>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92"/>
    </row>
    <row r="7" spans="1:59" x14ac:dyDescent="0.15">
      <c r="A7" s="9"/>
      <c r="B7" s="14"/>
      <c r="C7" s="14"/>
      <c r="D7" s="14"/>
      <c r="E7" s="14"/>
      <c r="F7" s="25"/>
      <c r="G7" s="14"/>
      <c r="H7" s="14"/>
      <c r="I7" s="14"/>
      <c r="J7" s="12"/>
      <c r="K7" s="14"/>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92"/>
    </row>
    <row r="8" spans="1:59" ht="18" x14ac:dyDescent="0.2">
      <c r="A8" s="9"/>
      <c r="B8" s="31" t="s">
        <v>195</v>
      </c>
      <c r="C8" s="95"/>
      <c r="D8" s="96"/>
      <c r="E8" s="25"/>
      <c r="F8" s="25"/>
      <c r="G8" s="25"/>
      <c r="H8" s="25"/>
      <c r="I8" s="25"/>
      <c r="J8" s="25"/>
      <c r="K8" s="25"/>
      <c r="L8" s="96"/>
      <c r="M8" s="96"/>
      <c r="N8" s="96"/>
      <c r="O8" s="96"/>
      <c r="P8" s="96"/>
      <c r="Q8" s="96"/>
      <c r="R8" s="96"/>
      <c r="S8" s="12"/>
      <c r="T8" s="12"/>
      <c r="U8" s="18"/>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92"/>
    </row>
    <row r="9" spans="1:59" x14ac:dyDescent="0.15">
      <c r="A9" s="9"/>
      <c r="B9" s="12"/>
      <c r="C9" s="19"/>
      <c r="D9" s="12"/>
      <c r="E9" s="14"/>
      <c r="F9" s="14"/>
      <c r="G9" s="14"/>
      <c r="H9" s="14"/>
      <c r="I9" s="14"/>
      <c r="J9" s="14"/>
      <c r="K9" s="14"/>
      <c r="L9" s="12"/>
      <c r="M9" s="12"/>
      <c r="N9" s="12"/>
      <c r="O9" s="12"/>
      <c r="P9" s="12"/>
      <c r="Q9" s="12"/>
      <c r="R9" s="12"/>
      <c r="S9" s="12"/>
      <c r="T9" s="12"/>
      <c r="U9" s="18"/>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92"/>
    </row>
    <row r="10" spans="1:59" ht="17.25" x14ac:dyDescent="0.2">
      <c r="A10" s="9"/>
      <c r="B10" s="70" t="s">
        <v>126</v>
      </c>
      <c r="C10" s="19"/>
      <c r="D10" s="12"/>
      <c r="E10" s="14"/>
      <c r="F10" s="14"/>
      <c r="G10" s="14"/>
      <c r="H10" s="14"/>
      <c r="I10" s="14"/>
      <c r="J10" s="14"/>
      <c r="K10" s="14"/>
      <c r="L10" s="12"/>
      <c r="M10" s="12"/>
      <c r="N10" s="12"/>
      <c r="O10" s="12"/>
      <c r="P10" s="12"/>
      <c r="Q10" s="12"/>
      <c r="R10" s="12"/>
      <c r="S10" s="12"/>
      <c r="T10" s="12"/>
      <c r="U10" s="18"/>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92"/>
    </row>
    <row r="11" spans="1:59" ht="20.100000000000001" customHeight="1" thickBot="1" x14ac:dyDescent="0.2">
      <c r="A11" s="9"/>
      <c r="B11" s="12"/>
      <c r="C11" s="13" t="s">
        <v>33</v>
      </c>
      <c r="D11" s="12"/>
      <c r="E11" s="14"/>
      <c r="F11" s="14"/>
      <c r="G11" s="14"/>
      <c r="H11" s="14"/>
      <c r="I11" s="14"/>
      <c r="J11" s="14"/>
      <c r="K11" s="14"/>
      <c r="L11" s="12"/>
      <c r="M11" s="12"/>
      <c r="N11" s="12"/>
      <c r="O11" s="12"/>
      <c r="P11" s="12"/>
      <c r="Q11" s="12"/>
      <c r="R11" s="12"/>
      <c r="S11" s="12"/>
      <c r="T11" s="12"/>
      <c r="U11" s="18"/>
      <c r="V11" s="12"/>
      <c r="W11" s="12"/>
      <c r="X11" s="12"/>
      <c r="Y11" s="12"/>
      <c r="Z11" s="12"/>
      <c r="AA11" s="12" t="s">
        <v>72</v>
      </c>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92"/>
    </row>
    <row r="12" spans="1:59" ht="20.100000000000001" customHeight="1" x14ac:dyDescent="0.15">
      <c r="A12" s="9"/>
      <c r="B12" s="361" t="s">
        <v>26</v>
      </c>
      <c r="C12" s="361"/>
      <c r="D12" s="361"/>
      <c r="E12" s="361"/>
      <c r="F12" s="361"/>
      <c r="G12" s="361"/>
      <c r="H12" s="361"/>
      <c r="I12" s="361"/>
      <c r="J12" s="361"/>
      <c r="K12" s="361"/>
      <c r="L12" s="361"/>
      <c r="M12" s="361"/>
      <c r="N12" s="361"/>
      <c r="O12" s="361"/>
      <c r="P12" s="363" t="s">
        <v>27</v>
      </c>
      <c r="Q12" s="363"/>
      <c r="R12" s="363"/>
      <c r="S12" s="363"/>
      <c r="T12" s="363"/>
      <c r="U12" s="363"/>
      <c r="V12" s="363"/>
      <c r="W12" s="363"/>
      <c r="X12" s="363"/>
      <c r="Y12" s="12"/>
      <c r="Z12" s="12"/>
      <c r="AA12" s="365" t="s">
        <v>74</v>
      </c>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7"/>
      <c r="AY12" s="371" t="s">
        <v>27</v>
      </c>
      <c r="AZ12" s="371"/>
      <c r="BA12" s="371"/>
      <c r="BB12" s="371"/>
      <c r="BC12" s="371"/>
      <c r="BD12" s="372"/>
      <c r="BE12" s="92"/>
    </row>
    <row r="13" spans="1:59" ht="20.100000000000001" customHeight="1" x14ac:dyDescent="0.15">
      <c r="A13" s="9"/>
      <c r="B13" s="361"/>
      <c r="C13" s="361"/>
      <c r="D13" s="362"/>
      <c r="E13" s="362"/>
      <c r="F13" s="362"/>
      <c r="G13" s="362"/>
      <c r="H13" s="362"/>
      <c r="I13" s="362"/>
      <c r="J13" s="362"/>
      <c r="K13" s="362"/>
      <c r="L13" s="362"/>
      <c r="M13" s="362"/>
      <c r="N13" s="362"/>
      <c r="O13" s="362"/>
      <c r="P13" s="364"/>
      <c r="Q13" s="364"/>
      <c r="R13" s="364"/>
      <c r="S13" s="364"/>
      <c r="T13" s="364"/>
      <c r="U13" s="364"/>
      <c r="V13" s="364"/>
      <c r="W13" s="364"/>
      <c r="X13" s="364"/>
      <c r="Y13" s="12"/>
      <c r="Z13" s="12"/>
      <c r="AA13" s="368"/>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70"/>
      <c r="AY13" s="363"/>
      <c r="AZ13" s="363"/>
      <c r="BA13" s="363"/>
      <c r="BB13" s="363"/>
      <c r="BC13" s="363"/>
      <c r="BD13" s="373"/>
      <c r="BE13" s="92"/>
    </row>
    <row r="14" spans="1:59" ht="20.100000000000001" customHeight="1" x14ac:dyDescent="0.15">
      <c r="A14" s="9"/>
      <c r="B14" s="311" t="s">
        <v>25</v>
      </c>
      <c r="C14" s="311"/>
      <c r="D14" s="374" t="s">
        <v>46</v>
      </c>
      <c r="E14" s="374"/>
      <c r="F14" s="374"/>
      <c r="G14" s="374"/>
      <c r="H14" s="374"/>
      <c r="I14" s="374"/>
      <c r="J14" s="374"/>
      <c r="K14" s="374"/>
      <c r="L14" s="374"/>
      <c r="M14" s="374"/>
      <c r="N14" s="374"/>
      <c r="O14" s="374"/>
      <c r="P14" s="375">
        <v>308660</v>
      </c>
      <c r="Q14" s="375"/>
      <c r="R14" s="375"/>
      <c r="S14" s="375"/>
      <c r="T14" s="375"/>
      <c r="U14" s="375"/>
      <c r="V14" s="375"/>
      <c r="W14" s="375"/>
      <c r="X14" s="375"/>
      <c r="Y14" s="12"/>
      <c r="Z14" s="12"/>
      <c r="AA14" s="292" t="s">
        <v>52</v>
      </c>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293"/>
      <c r="AY14" s="149">
        <v>58552</v>
      </c>
      <c r="AZ14" s="149"/>
      <c r="BA14" s="149"/>
      <c r="BB14" s="149"/>
      <c r="BC14" s="149"/>
      <c r="BD14" s="179"/>
      <c r="BE14" s="92"/>
    </row>
    <row r="15" spans="1:59" ht="20.100000000000001" customHeight="1" thickBot="1" x14ac:dyDescent="0.2">
      <c r="A15" s="9"/>
      <c r="B15" s="311"/>
      <c r="C15" s="311"/>
      <c r="D15" s="376" t="s">
        <v>47</v>
      </c>
      <c r="E15" s="376"/>
      <c r="F15" s="376"/>
      <c r="G15" s="376"/>
      <c r="H15" s="376"/>
      <c r="I15" s="376"/>
      <c r="J15" s="376"/>
      <c r="K15" s="376"/>
      <c r="L15" s="376"/>
      <c r="M15" s="376"/>
      <c r="N15" s="376"/>
      <c r="O15" s="376"/>
      <c r="P15" s="359">
        <v>300000</v>
      </c>
      <c r="Q15" s="359"/>
      <c r="R15" s="359"/>
      <c r="S15" s="359"/>
      <c r="T15" s="359"/>
      <c r="U15" s="359"/>
      <c r="V15" s="359"/>
      <c r="W15" s="359"/>
      <c r="X15" s="359"/>
      <c r="Y15" s="12"/>
      <c r="Z15" s="12"/>
      <c r="AA15" s="292" t="s">
        <v>53</v>
      </c>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293"/>
      <c r="AY15" s="149">
        <v>8047</v>
      </c>
      <c r="AZ15" s="149"/>
      <c r="BA15" s="149"/>
      <c r="BB15" s="149"/>
      <c r="BC15" s="149"/>
      <c r="BD15" s="179"/>
      <c r="BE15" s="92"/>
    </row>
    <row r="16" spans="1:59" ht="20.100000000000001" customHeight="1" thickBot="1" x14ac:dyDescent="0.2">
      <c r="A16" s="9"/>
      <c r="B16" s="311"/>
      <c r="C16" s="312"/>
      <c r="D16" s="314" t="s">
        <v>48</v>
      </c>
      <c r="E16" s="315"/>
      <c r="F16" s="315"/>
      <c r="G16" s="315"/>
      <c r="H16" s="315"/>
      <c r="I16" s="315"/>
      <c r="J16" s="315"/>
      <c r="K16" s="315"/>
      <c r="L16" s="315"/>
      <c r="M16" s="315"/>
      <c r="N16" s="315"/>
      <c r="O16" s="315"/>
      <c r="P16" s="316">
        <v>1617990</v>
      </c>
      <c r="Q16" s="316"/>
      <c r="R16" s="316"/>
      <c r="S16" s="316"/>
      <c r="T16" s="316"/>
      <c r="U16" s="316"/>
      <c r="V16" s="316"/>
      <c r="W16" s="316"/>
      <c r="X16" s="317"/>
      <c r="Y16" s="360"/>
      <c r="Z16" s="360"/>
      <c r="AA16" s="292" t="s">
        <v>54</v>
      </c>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293"/>
      <c r="AY16" s="149">
        <v>0</v>
      </c>
      <c r="AZ16" s="149"/>
      <c r="BA16" s="149"/>
      <c r="BB16" s="149"/>
      <c r="BC16" s="149"/>
      <c r="BD16" s="179"/>
      <c r="BE16" s="92"/>
    </row>
    <row r="17" spans="1:57" ht="20.100000000000001" customHeight="1" x14ac:dyDescent="0.15">
      <c r="A17" s="9"/>
      <c r="B17" s="311"/>
      <c r="C17" s="311"/>
      <c r="D17" s="278" t="s">
        <v>49</v>
      </c>
      <c r="E17" s="278"/>
      <c r="F17" s="278"/>
      <c r="G17" s="278"/>
      <c r="H17" s="278"/>
      <c r="I17" s="278"/>
      <c r="J17" s="278"/>
      <c r="K17" s="278"/>
      <c r="L17" s="278"/>
      <c r="M17" s="278"/>
      <c r="N17" s="278"/>
      <c r="O17" s="278"/>
      <c r="P17" s="276">
        <v>12</v>
      </c>
      <c r="Q17" s="276"/>
      <c r="R17" s="276"/>
      <c r="S17" s="276"/>
      <c r="T17" s="276"/>
      <c r="U17" s="276"/>
      <c r="V17" s="276"/>
      <c r="W17" s="276"/>
      <c r="X17" s="276"/>
      <c r="Y17" s="12"/>
      <c r="Z17" s="12"/>
      <c r="AA17" s="292" t="s">
        <v>55</v>
      </c>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293"/>
      <c r="AY17" s="149">
        <v>191386</v>
      </c>
      <c r="AZ17" s="149"/>
      <c r="BA17" s="149"/>
      <c r="BB17" s="149"/>
      <c r="BC17" s="149"/>
      <c r="BD17" s="179"/>
      <c r="BE17" s="92"/>
    </row>
    <row r="18" spans="1:57" ht="20.100000000000001" customHeight="1" thickBot="1" x14ac:dyDescent="0.2">
      <c r="A18" s="9"/>
      <c r="B18" s="311"/>
      <c r="C18" s="311"/>
      <c r="D18" s="357" t="s">
        <v>21</v>
      </c>
      <c r="E18" s="357"/>
      <c r="F18" s="357"/>
      <c r="G18" s="357"/>
      <c r="H18" s="357"/>
      <c r="I18" s="357"/>
      <c r="J18" s="357"/>
      <c r="K18" s="357"/>
      <c r="L18" s="357"/>
      <c r="M18" s="357"/>
      <c r="N18" s="357"/>
      <c r="O18" s="357"/>
      <c r="P18" s="358">
        <v>903282</v>
      </c>
      <c r="Q18" s="358"/>
      <c r="R18" s="358"/>
      <c r="S18" s="358"/>
      <c r="T18" s="358"/>
      <c r="U18" s="358"/>
      <c r="V18" s="358"/>
      <c r="W18" s="358"/>
      <c r="X18" s="358"/>
      <c r="Y18" s="12"/>
      <c r="Z18" s="12"/>
      <c r="AA18" s="292" t="s">
        <v>56</v>
      </c>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293"/>
      <c r="AY18" s="149">
        <v>193536</v>
      </c>
      <c r="AZ18" s="149"/>
      <c r="BA18" s="149"/>
      <c r="BB18" s="149"/>
      <c r="BC18" s="149"/>
      <c r="BD18" s="179"/>
      <c r="BE18" s="92"/>
    </row>
    <row r="19" spans="1:57" ht="20.100000000000001" customHeight="1" thickTop="1" thickBot="1" x14ac:dyDescent="0.2">
      <c r="A19" s="9"/>
      <c r="B19" s="313"/>
      <c r="C19" s="313"/>
      <c r="D19" s="347" t="s">
        <v>24</v>
      </c>
      <c r="E19" s="347"/>
      <c r="F19" s="347"/>
      <c r="G19" s="347"/>
      <c r="H19" s="347"/>
      <c r="I19" s="347"/>
      <c r="J19" s="347"/>
      <c r="K19" s="347"/>
      <c r="L19" s="347"/>
      <c r="M19" s="347"/>
      <c r="N19" s="347"/>
      <c r="O19" s="347"/>
      <c r="P19" s="348">
        <f>SUM(P14:X18)</f>
        <v>3129944</v>
      </c>
      <c r="Q19" s="348"/>
      <c r="R19" s="348"/>
      <c r="S19" s="348"/>
      <c r="T19" s="348"/>
      <c r="U19" s="348"/>
      <c r="V19" s="348"/>
      <c r="W19" s="348"/>
      <c r="X19" s="348"/>
      <c r="Y19" s="12"/>
      <c r="Z19" s="12"/>
      <c r="AA19" s="292" t="s">
        <v>57</v>
      </c>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293"/>
      <c r="AY19" s="149">
        <v>359350</v>
      </c>
      <c r="AZ19" s="149"/>
      <c r="BA19" s="149"/>
      <c r="BB19" s="149"/>
      <c r="BC19" s="149"/>
      <c r="BD19" s="179"/>
      <c r="BE19" s="92"/>
    </row>
    <row r="20" spans="1:57" ht="20.100000000000001" customHeight="1" thickBot="1" x14ac:dyDescent="0.2">
      <c r="A20" s="9"/>
      <c r="B20" s="349" t="s">
        <v>28</v>
      </c>
      <c r="C20" s="271"/>
      <c r="D20" s="350" t="s">
        <v>50</v>
      </c>
      <c r="E20" s="351"/>
      <c r="F20" s="351"/>
      <c r="G20" s="351"/>
      <c r="H20" s="351"/>
      <c r="I20" s="351"/>
      <c r="J20" s="351"/>
      <c r="K20" s="351"/>
      <c r="L20" s="351"/>
      <c r="M20" s="351"/>
      <c r="N20" s="351"/>
      <c r="O20" s="351"/>
      <c r="P20" s="352">
        <f>AY27</f>
        <v>2180711</v>
      </c>
      <c r="Q20" s="352"/>
      <c r="R20" s="352"/>
      <c r="S20" s="352"/>
      <c r="T20" s="352"/>
      <c r="U20" s="352"/>
      <c r="V20" s="352"/>
      <c r="W20" s="352"/>
      <c r="X20" s="353"/>
      <c r="Y20" s="12"/>
      <c r="Z20" s="12"/>
      <c r="AA20" s="292" t="s">
        <v>58</v>
      </c>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293"/>
      <c r="AY20" s="149">
        <v>481430</v>
      </c>
      <c r="AZ20" s="149"/>
      <c r="BA20" s="149"/>
      <c r="BB20" s="149"/>
      <c r="BC20" s="149"/>
      <c r="BD20" s="179"/>
      <c r="BE20" s="92"/>
    </row>
    <row r="21" spans="1:57" ht="20.100000000000001" customHeight="1" x14ac:dyDescent="0.15">
      <c r="A21" s="9"/>
      <c r="B21" s="349"/>
      <c r="C21" s="271"/>
      <c r="D21" s="354" t="s">
        <v>30</v>
      </c>
      <c r="E21" s="355"/>
      <c r="F21" s="355"/>
      <c r="G21" s="355"/>
      <c r="H21" s="355"/>
      <c r="I21" s="355"/>
      <c r="J21" s="355"/>
      <c r="K21" s="355"/>
      <c r="L21" s="355"/>
      <c r="M21" s="355"/>
      <c r="N21" s="355"/>
      <c r="O21" s="356"/>
      <c r="P21" s="343">
        <v>1617990</v>
      </c>
      <c r="Q21" s="344"/>
      <c r="R21" s="344"/>
      <c r="S21" s="344"/>
      <c r="T21" s="344"/>
      <c r="U21" s="344"/>
      <c r="V21" s="344"/>
      <c r="W21" s="344"/>
      <c r="X21" s="345"/>
      <c r="Y21" s="12"/>
      <c r="Z21" s="12"/>
      <c r="AA21" s="292" t="s">
        <v>59</v>
      </c>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293"/>
      <c r="AY21" s="149">
        <v>174100</v>
      </c>
      <c r="AZ21" s="149"/>
      <c r="BA21" s="149"/>
      <c r="BB21" s="149"/>
      <c r="BC21" s="149"/>
      <c r="BD21" s="179"/>
      <c r="BE21" s="92"/>
    </row>
    <row r="22" spans="1:57" ht="20.100000000000001" customHeight="1" thickBot="1" x14ac:dyDescent="0.2">
      <c r="A22" s="9"/>
      <c r="B22" s="311"/>
      <c r="C22" s="311"/>
      <c r="D22" s="295" t="s">
        <v>31</v>
      </c>
      <c r="E22" s="295"/>
      <c r="F22" s="295"/>
      <c r="G22" s="295"/>
      <c r="H22" s="295"/>
      <c r="I22" s="295"/>
      <c r="J22" s="295"/>
      <c r="K22" s="295"/>
      <c r="L22" s="295"/>
      <c r="M22" s="295"/>
      <c r="N22" s="295"/>
      <c r="O22" s="295"/>
      <c r="P22" s="346">
        <v>949233</v>
      </c>
      <c r="Q22" s="346"/>
      <c r="R22" s="346"/>
      <c r="S22" s="346"/>
      <c r="T22" s="346"/>
      <c r="U22" s="346"/>
      <c r="V22" s="346"/>
      <c r="W22" s="346"/>
      <c r="X22" s="346"/>
      <c r="Y22" s="12"/>
      <c r="Z22" s="12"/>
      <c r="AA22" s="292" t="s">
        <v>60</v>
      </c>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293"/>
      <c r="AY22" s="149">
        <v>43580</v>
      </c>
      <c r="AZ22" s="149"/>
      <c r="BA22" s="149"/>
      <c r="BB22" s="149"/>
      <c r="BC22" s="149"/>
      <c r="BD22" s="179"/>
      <c r="BE22" s="92"/>
    </row>
    <row r="23" spans="1:57" ht="20.100000000000001" customHeight="1" thickTop="1" x14ac:dyDescent="0.15">
      <c r="A23" s="9"/>
      <c r="B23" s="311"/>
      <c r="C23" s="311"/>
      <c r="D23" s="332" t="s">
        <v>32</v>
      </c>
      <c r="E23" s="333"/>
      <c r="F23" s="333"/>
      <c r="G23" s="333"/>
      <c r="H23" s="333"/>
      <c r="I23" s="333"/>
      <c r="J23" s="333"/>
      <c r="K23" s="333"/>
      <c r="L23" s="333"/>
      <c r="M23" s="333"/>
      <c r="N23" s="333"/>
      <c r="O23" s="334"/>
      <c r="P23" s="335">
        <f>P20+P22</f>
        <v>3129944</v>
      </c>
      <c r="Q23" s="336"/>
      <c r="R23" s="336"/>
      <c r="S23" s="336"/>
      <c r="T23" s="336"/>
      <c r="U23" s="336"/>
      <c r="V23" s="336"/>
      <c r="W23" s="336"/>
      <c r="X23" s="337"/>
      <c r="Y23" s="12"/>
      <c r="Z23" s="12"/>
      <c r="AA23" s="292" t="s">
        <v>61</v>
      </c>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4"/>
      <c r="AX23" s="293"/>
      <c r="AY23" s="149">
        <v>30000</v>
      </c>
      <c r="AZ23" s="149"/>
      <c r="BA23" s="149"/>
      <c r="BB23" s="149"/>
      <c r="BC23" s="149"/>
      <c r="BD23" s="179"/>
      <c r="BE23" s="92"/>
    </row>
    <row r="24" spans="1:57" ht="20.100000000000001" customHeight="1" x14ac:dyDescent="0.15">
      <c r="A24" s="9"/>
      <c r="B24" s="64"/>
      <c r="C24" s="64"/>
      <c r="D24" s="32"/>
      <c r="E24" s="32"/>
      <c r="F24" s="32"/>
      <c r="G24" s="32"/>
      <c r="H24" s="32"/>
      <c r="I24" s="32"/>
      <c r="J24" s="32"/>
      <c r="K24" s="32"/>
      <c r="L24" s="32"/>
      <c r="M24" s="32"/>
      <c r="N24" s="32"/>
      <c r="O24" s="32"/>
      <c r="P24" s="33"/>
      <c r="Q24" s="33"/>
      <c r="R24" s="33"/>
      <c r="S24" s="33"/>
      <c r="T24" s="33"/>
      <c r="U24" s="33"/>
      <c r="V24" s="33"/>
      <c r="W24" s="33"/>
      <c r="X24" s="33"/>
      <c r="Y24" s="12"/>
      <c r="Z24" s="12"/>
      <c r="AA24" s="338" t="s">
        <v>62</v>
      </c>
      <c r="AB24" s="339"/>
      <c r="AC24" s="339"/>
      <c r="AD24" s="339"/>
      <c r="AE24" s="339"/>
      <c r="AF24" s="339"/>
      <c r="AG24" s="339"/>
      <c r="AH24" s="339"/>
      <c r="AI24" s="339"/>
      <c r="AJ24" s="339"/>
      <c r="AK24" s="339"/>
      <c r="AL24" s="339"/>
      <c r="AM24" s="339"/>
      <c r="AN24" s="339"/>
      <c r="AO24" s="339"/>
      <c r="AP24" s="339"/>
      <c r="AQ24" s="339"/>
      <c r="AR24" s="339"/>
      <c r="AS24" s="339"/>
      <c r="AT24" s="339"/>
      <c r="AU24" s="339"/>
      <c r="AV24" s="339"/>
      <c r="AW24" s="339"/>
      <c r="AX24" s="340"/>
      <c r="AY24" s="341">
        <v>213830</v>
      </c>
      <c r="AZ24" s="341"/>
      <c r="BA24" s="341"/>
      <c r="BB24" s="341"/>
      <c r="BC24" s="341"/>
      <c r="BD24" s="342"/>
      <c r="BE24" s="92"/>
    </row>
    <row r="25" spans="1:57" ht="20.100000000000001" customHeight="1" x14ac:dyDescent="0.15">
      <c r="A25" s="9"/>
      <c r="B25" s="64"/>
      <c r="C25" s="64"/>
      <c r="D25" s="32"/>
      <c r="E25" s="32"/>
      <c r="F25" s="32"/>
      <c r="G25" s="32"/>
      <c r="H25" s="32"/>
      <c r="I25" s="32"/>
      <c r="J25" s="32"/>
      <c r="K25" s="32"/>
      <c r="L25" s="32"/>
      <c r="M25" s="32"/>
      <c r="N25" s="32"/>
      <c r="O25" s="32"/>
      <c r="P25" s="33"/>
      <c r="Q25" s="33"/>
      <c r="R25" s="33"/>
      <c r="S25" s="33"/>
      <c r="T25" s="33"/>
      <c r="U25" s="33"/>
      <c r="V25" s="33"/>
      <c r="W25" s="33"/>
      <c r="X25" s="33"/>
      <c r="Y25" s="12"/>
      <c r="Z25" s="12"/>
      <c r="AA25" s="292" t="s">
        <v>107</v>
      </c>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293"/>
      <c r="AY25" s="294">
        <v>47000</v>
      </c>
      <c r="AZ25" s="187"/>
      <c r="BA25" s="187"/>
      <c r="BB25" s="187"/>
      <c r="BC25" s="187"/>
      <c r="BD25" s="188"/>
      <c r="BE25" s="92"/>
    </row>
    <row r="26" spans="1:57" ht="23.25" customHeight="1" thickBot="1" x14ac:dyDescent="0.2">
      <c r="A26" s="9"/>
      <c r="B26" s="64"/>
      <c r="C26" s="64"/>
      <c r="D26" s="32"/>
      <c r="E26" s="32"/>
      <c r="F26" s="32"/>
      <c r="G26" s="32"/>
      <c r="H26" s="32"/>
      <c r="I26" s="32"/>
      <c r="J26" s="32"/>
      <c r="K26" s="32"/>
      <c r="L26" s="32"/>
      <c r="M26" s="32"/>
      <c r="N26" s="32"/>
      <c r="O26" s="32"/>
      <c r="P26" s="33"/>
      <c r="Q26" s="33"/>
      <c r="R26" s="33"/>
      <c r="S26" s="33"/>
      <c r="T26" s="33"/>
      <c r="U26" s="33"/>
      <c r="V26" s="33"/>
      <c r="W26" s="33"/>
      <c r="X26" s="33"/>
      <c r="Y26" s="12"/>
      <c r="Z26" s="12"/>
      <c r="AA26" s="323" t="s">
        <v>108</v>
      </c>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5"/>
      <c r="AY26" s="326">
        <v>379900</v>
      </c>
      <c r="AZ26" s="327"/>
      <c r="BA26" s="327"/>
      <c r="BB26" s="327"/>
      <c r="BC26" s="327"/>
      <c r="BD26" s="328"/>
      <c r="BE26" s="92"/>
    </row>
    <row r="27" spans="1:57" ht="15" thickTop="1" thickBot="1" x14ac:dyDescent="0.2">
      <c r="A27" s="9"/>
      <c r="B27" s="86"/>
      <c r="C27" s="86"/>
      <c r="D27" s="67"/>
      <c r="E27" s="67"/>
      <c r="F27" s="67"/>
      <c r="G27" s="67"/>
      <c r="H27" s="67"/>
      <c r="I27" s="67"/>
      <c r="J27" s="67"/>
      <c r="K27" s="67"/>
      <c r="L27" s="67"/>
      <c r="M27" s="67"/>
      <c r="N27" s="67"/>
      <c r="O27" s="67"/>
      <c r="P27" s="67"/>
      <c r="Q27" s="67"/>
      <c r="R27" s="67"/>
      <c r="S27" s="67"/>
      <c r="T27" s="67"/>
      <c r="U27" s="67"/>
      <c r="V27" s="67"/>
      <c r="W27" s="67"/>
      <c r="X27" s="67"/>
      <c r="Y27" s="34"/>
      <c r="Z27" s="34"/>
      <c r="AA27" s="329" t="s">
        <v>37</v>
      </c>
      <c r="AB27" s="330"/>
      <c r="AC27" s="330"/>
      <c r="AD27" s="330"/>
      <c r="AE27" s="330"/>
      <c r="AF27" s="330"/>
      <c r="AG27" s="330"/>
      <c r="AH27" s="330"/>
      <c r="AI27" s="330"/>
      <c r="AJ27" s="330"/>
      <c r="AK27" s="330"/>
      <c r="AL27" s="330"/>
      <c r="AM27" s="330"/>
      <c r="AN27" s="330"/>
      <c r="AO27" s="330"/>
      <c r="AP27" s="330"/>
      <c r="AQ27" s="330"/>
      <c r="AR27" s="330"/>
      <c r="AS27" s="330"/>
      <c r="AT27" s="330"/>
      <c r="AU27" s="330"/>
      <c r="AV27" s="330"/>
      <c r="AW27" s="330"/>
      <c r="AX27" s="331"/>
      <c r="AY27" s="145">
        <f>SUM(AY14:BD26)</f>
        <v>2180711</v>
      </c>
      <c r="AZ27" s="145"/>
      <c r="BA27" s="145"/>
      <c r="BB27" s="145"/>
      <c r="BC27" s="145"/>
      <c r="BD27" s="146"/>
      <c r="BE27" s="92"/>
    </row>
    <row r="28" spans="1:57" x14ac:dyDescent="0.15">
      <c r="A28" s="9"/>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24"/>
      <c r="BC28" s="24"/>
      <c r="BD28" s="12"/>
      <c r="BE28" s="92"/>
    </row>
    <row r="29" spans="1:57" x14ac:dyDescent="0.15">
      <c r="A29" s="9"/>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12"/>
      <c r="BC29" s="12"/>
      <c r="BD29" s="68"/>
      <c r="BE29" s="92"/>
    </row>
    <row r="30" spans="1:57" ht="17.25" x14ac:dyDescent="0.2">
      <c r="A30" s="9"/>
      <c r="B30" s="71" t="s">
        <v>127</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68"/>
      <c r="BC30" s="68"/>
      <c r="BD30" s="24"/>
      <c r="BE30" s="92"/>
    </row>
    <row r="31" spans="1:57" ht="19.5" customHeight="1" x14ac:dyDescent="0.15">
      <c r="A31" s="9"/>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24"/>
      <c r="BE31" s="92"/>
    </row>
    <row r="32" spans="1:57" ht="19.5" customHeight="1" x14ac:dyDescent="0.15">
      <c r="A32" s="9"/>
      <c r="B32" s="97"/>
      <c r="C32" s="318" t="s">
        <v>226</v>
      </c>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20"/>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2"/>
    </row>
    <row r="33" spans="1:57" ht="19.5" customHeight="1" x14ac:dyDescent="0.15">
      <c r="A33" s="9"/>
      <c r="B33" s="97"/>
      <c r="C33" s="321" t="s">
        <v>227</v>
      </c>
      <c r="D33" s="321"/>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2"/>
    </row>
    <row r="34" spans="1:57" ht="19.5" customHeight="1" x14ac:dyDescent="0.15">
      <c r="A34" s="9"/>
      <c r="B34" s="97"/>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42"/>
      <c r="AT34" s="42"/>
      <c r="AU34" s="42"/>
      <c r="AV34" s="42"/>
      <c r="AW34" s="42"/>
      <c r="AX34" s="42"/>
      <c r="AY34" s="67"/>
      <c r="AZ34" s="67"/>
      <c r="BA34" s="67"/>
      <c r="BB34" s="67"/>
      <c r="BC34" s="67"/>
      <c r="BD34" s="12"/>
      <c r="BE34" s="92"/>
    </row>
    <row r="35" spans="1:57" ht="20.100000000000001" customHeight="1" x14ac:dyDescent="0.15">
      <c r="A35" s="9"/>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42"/>
      <c r="AT35" s="42"/>
      <c r="AU35" s="42"/>
      <c r="AV35" s="42"/>
      <c r="AW35" s="42"/>
      <c r="AX35" s="42"/>
      <c r="AY35" s="34"/>
      <c r="AZ35" s="34"/>
      <c r="BA35" s="34"/>
      <c r="BB35" s="34"/>
      <c r="BC35" s="34"/>
      <c r="BD35" s="12"/>
      <c r="BE35" s="92"/>
    </row>
    <row r="36" spans="1:57" ht="20.100000000000001" customHeight="1" x14ac:dyDescent="0.15">
      <c r="A36" s="9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7"/>
      <c r="AT36" s="67"/>
      <c r="AU36" s="67"/>
      <c r="AV36" s="67"/>
      <c r="AW36" s="67"/>
      <c r="AX36" s="67"/>
      <c r="AY36" s="34"/>
      <c r="AZ36" s="34"/>
      <c r="BA36" s="34"/>
      <c r="BB36" s="34"/>
      <c r="BC36" s="34"/>
      <c r="BD36" s="12"/>
      <c r="BE36" s="92"/>
    </row>
    <row r="37" spans="1:57" ht="20.100000000000001" customHeight="1" x14ac:dyDescent="0.15">
      <c r="A37" s="9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34"/>
      <c r="AT37" s="34"/>
      <c r="AU37" s="34"/>
      <c r="AV37" s="34"/>
      <c r="AW37" s="34"/>
      <c r="AX37" s="34"/>
      <c r="AY37" s="12"/>
      <c r="AZ37" s="12"/>
      <c r="BA37" s="12"/>
      <c r="BB37" s="12"/>
      <c r="BC37" s="12"/>
      <c r="BD37" s="12"/>
      <c r="BE37" s="92"/>
    </row>
    <row r="38" spans="1:57" x14ac:dyDescent="0.15">
      <c r="A38" s="9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34"/>
      <c r="AT38" s="34"/>
      <c r="AU38" s="34"/>
      <c r="AV38" s="34"/>
      <c r="AW38" s="34"/>
      <c r="AX38" s="34"/>
      <c r="AY38" s="68"/>
      <c r="AZ38" s="68"/>
      <c r="BA38" s="68"/>
      <c r="BB38" s="12"/>
      <c r="BC38" s="12"/>
      <c r="BD38" s="12"/>
      <c r="BE38" s="92"/>
    </row>
    <row r="39" spans="1:57" x14ac:dyDescent="0.15">
      <c r="A39" s="15"/>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29"/>
      <c r="AT39" s="29"/>
      <c r="AU39" s="29"/>
      <c r="AV39" s="29"/>
      <c r="AW39" s="29"/>
      <c r="AX39" s="29"/>
      <c r="AY39" s="16"/>
      <c r="AZ39" s="16"/>
      <c r="BA39" s="16"/>
      <c r="BB39" s="29"/>
      <c r="BC39" s="29"/>
      <c r="BD39" s="29"/>
      <c r="BE39" s="44"/>
    </row>
    <row r="40" spans="1:57" x14ac:dyDescent="0.15">
      <c r="BB40" s="12"/>
      <c r="BC40" s="12"/>
      <c r="BD40" s="12"/>
    </row>
    <row r="41" spans="1:57" x14ac:dyDescent="0.15">
      <c r="BB41" s="12"/>
      <c r="BC41" s="12"/>
      <c r="BD41" s="12"/>
    </row>
    <row r="42" spans="1:57" x14ac:dyDescent="0.15">
      <c r="BB42" s="12"/>
      <c r="BC42" s="12"/>
      <c r="BD42" s="12"/>
    </row>
    <row r="43" spans="1:57" x14ac:dyDescent="0.15">
      <c r="BB43" s="12"/>
      <c r="BC43" s="12"/>
      <c r="BD43" s="12"/>
    </row>
    <row r="44" spans="1:57" x14ac:dyDescent="0.15">
      <c r="BB44" s="22"/>
      <c r="BC44" s="22"/>
      <c r="BD44" s="12"/>
    </row>
    <row r="45" spans="1:57" x14ac:dyDescent="0.15">
      <c r="BB45" s="12"/>
      <c r="BC45" s="12"/>
      <c r="BD45" s="12"/>
    </row>
    <row r="46" spans="1:57" x14ac:dyDescent="0.15">
      <c r="BB46" s="12"/>
      <c r="BC46" s="12"/>
      <c r="BD46" s="12"/>
    </row>
    <row r="47" spans="1:57" x14ac:dyDescent="0.15">
      <c r="BB47" s="23"/>
      <c r="BC47" s="23"/>
      <c r="BD47" s="22"/>
    </row>
    <row r="48" spans="1:57" x14ac:dyDescent="0.15">
      <c r="BB48" s="24"/>
      <c r="BC48" s="24"/>
      <c r="BD48" s="12"/>
    </row>
    <row r="49" spans="54:56" x14ac:dyDescent="0.15">
      <c r="BB49" s="24"/>
      <c r="BC49" s="24"/>
      <c r="BD49" s="12"/>
    </row>
    <row r="50" spans="54:56" x14ac:dyDescent="0.15">
      <c r="BB50" s="12"/>
      <c r="BC50" s="12"/>
      <c r="BD50" s="23"/>
    </row>
    <row r="51" spans="54:56" x14ac:dyDescent="0.15">
      <c r="BB51" s="23"/>
      <c r="BC51" s="23"/>
      <c r="BD51" s="24"/>
    </row>
    <row r="52" spans="54:56" x14ac:dyDescent="0.15">
      <c r="BD52" s="24"/>
    </row>
    <row r="53" spans="54:56" x14ac:dyDescent="0.15">
      <c r="BD53" s="12"/>
    </row>
  </sheetData>
  <mergeCells count="74">
    <mergeCell ref="A1:BD1"/>
    <mergeCell ref="A2:E2"/>
    <mergeCell ref="A3:E3"/>
    <mergeCell ref="F3:BE3"/>
    <mergeCell ref="A4:E5"/>
    <mergeCell ref="F4:K4"/>
    <mergeCell ref="L4:V4"/>
    <mergeCell ref="W4:AB4"/>
    <mergeCell ref="AC4:AM4"/>
    <mergeCell ref="AN4:AS4"/>
    <mergeCell ref="AT4:BE4"/>
    <mergeCell ref="F5:K5"/>
    <mergeCell ref="L5:V5"/>
    <mergeCell ref="W5:AB5"/>
    <mergeCell ref="AC5:AM5"/>
    <mergeCell ref="AN5:AS5"/>
    <mergeCell ref="AT5:BE5"/>
    <mergeCell ref="B12:O13"/>
    <mergeCell ref="P12:X13"/>
    <mergeCell ref="AA12:AX13"/>
    <mergeCell ref="AY12:BD13"/>
    <mergeCell ref="B14:C19"/>
    <mergeCell ref="D14:O14"/>
    <mergeCell ref="P14:X14"/>
    <mergeCell ref="AA14:AX14"/>
    <mergeCell ref="AY14:BD14"/>
    <mergeCell ref="D15:O15"/>
    <mergeCell ref="P15:X15"/>
    <mergeCell ref="AA15:AX15"/>
    <mergeCell ref="AY15:BD15"/>
    <mergeCell ref="D16:O16"/>
    <mergeCell ref="P16:X16"/>
    <mergeCell ref="Y16:Z16"/>
    <mergeCell ref="AA16:AX16"/>
    <mergeCell ref="AY16:BD16"/>
    <mergeCell ref="D17:O17"/>
    <mergeCell ref="P17:X17"/>
    <mergeCell ref="AA17:AX17"/>
    <mergeCell ref="AY17:BD17"/>
    <mergeCell ref="D18:O18"/>
    <mergeCell ref="P18:X18"/>
    <mergeCell ref="AA18:AX18"/>
    <mergeCell ref="AY18:BD18"/>
    <mergeCell ref="D19:O19"/>
    <mergeCell ref="P19:X19"/>
    <mergeCell ref="AA19:AX19"/>
    <mergeCell ref="AY19:BD19"/>
    <mergeCell ref="B20:C23"/>
    <mergeCell ref="D20:O20"/>
    <mergeCell ref="P20:X20"/>
    <mergeCell ref="AA20:AX20"/>
    <mergeCell ref="AY20:BD20"/>
    <mergeCell ref="D21:O21"/>
    <mergeCell ref="P21:X21"/>
    <mergeCell ref="AA21:AX21"/>
    <mergeCell ref="AY21:BD21"/>
    <mergeCell ref="D22:O22"/>
    <mergeCell ref="P22:X22"/>
    <mergeCell ref="AA22:AX22"/>
    <mergeCell ref="AY22:BD22"/>
    <mergeCell ref="D23:O23"/>
    <mergeCell ref="P23:X23"/>
    <mergeCell ref="AA23:AX23"/>
    <mergeCell ref="AY23:BD23"/>
    <mergeCell ref="AA24:AX24"/>
    <mergeCell ref="AY24:BD24"/>
    <mergeCell ref="C32:AA32"/>
    <mergeCell ref="C33:AA33"/>
    <mergeCell ref="AA25:AX25"/>
    <mergeCell ref="AY25:BD25"/>
    <mergeCell ref="AA26:AX26"/>
    <mergeCell ref="AY26:BD26"/>
    <mergeCell ref="AA27:AX27"/>
    <mergeCell ref="AY27:BD27"/>
  </mergeCells>
  <phoneticPr fontId="1"/>
  <printOptions horizontalCentered="1"/>
  <pageMargins left="0.27559055118110237" right="0.27559055118110237" top="0.59055118110236227" bottom="0.62992125984251968"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46F8B-98BB-4F2C-A98E-B5A79BA6F954}">
  <sheetPr>
    <tabColor rgb="FFFFFF00"/>
  </sheetPr>
  <dimension ref="A1:BD57"/>
  <sheetViews>
    <sheetView view="pageBreakPreview" zoomScale="85" zoomScaleNormal="100" zoomScaleSheetLayoutView="85" workbookViewId="0">
      <selection activeCell="N2" sqref="A2:BD39"/>
    </sheetView>
  </sheetViews>
  <sheetFormatPr defaultRowHeight="13.5" x14ac:dyDescent="0.15"/>
  <cols>
    <col min="1" max="1" width="4.875" style="6" customWidth="1"/>
    <col min="2" max="44" width="1.625" style="6" customWidth="1"/>
    <col min="45" max="45" width="3.25" style="6" customWidth="1"/>
    <col min="46" max="56" width="1.625" style="6" customWidth="1"/>
    <col min="57" max="256" width="9" style="6"/>
    <col min="257" max="312" width="1.625" style="6" customWidth="1"/>
    <col min="313" max="512" width="9" style="6"/>
    <col min="513" max="568" width="1.625" style="6" customWidth="1"/>
    <col min="569" max="768" width="9" style="6"/>
    <col min="769" max="824" width="1.625" style="6" customWidth="1"/>
    <col min="825" max="1024" width="9" style="6"/>
    <col min="1025" max="1080" width="1.625" style="6" customWidth="1"/>
    <col min="1081" max="1280" width="9" style="6"/>
    <col min="1281" max="1336" width="1.625" style="6" customWidth="1"/>
    <col min="1337" max="1536" width="9" style="6"/>
    <col min="1537" max="1592" width="1.625" style="6" customWidth="1"/>
    <col min="1593" max="1792" width="9" style="6"/>
    <col min="1793" max="1848" width="1.625" style="6" customWidth="1"/>
    <col min="1849" max="2048" width="9" style="6"/>
    <col min="2049" max="2104" width="1.625" style="6" customWidth="1"/>
    <col min="2105" max="2304" width="9" style="6"/>
    <col min="2305" max="2360" width="1.625" style="6" customWidth="1"/>
    <col min="2361" max="2560" width="9" style="6"/>
    <col min="2561" max="2616" width="1.625" style="6" customWidth="1"/>
    <col min="2617" max="2816" width="9" style="6"/>
    <col min="2817" max="2872" width="1.625" style="6" customWidth="1"/>
    <col min="2873" max="3072" width="9" style="6"/>
    <col min="3073" max="3128" width="1.625" style="6" customWidth="1"/>
    <col min="3129" max="3328" width="9" style="6"/>
    <col min="3329" max="3384" width="1.625" style="6" customWidth="1"/>
    <col min="3385" max="3584" width="9" style="6"/>
    <col min="3585" max="3640" width="1.625" style="6" customWidth="1"/>
    <col min="3641" max="3840" width="9" style="6"/>
    <col min="3841" max="3896" width="1.625" style="6" customWidth="1"/>
    <col min="3897" max="4096" width="9" style="6"/>
    <col min="4097" max="4152" width="1.625" style="6" customWidth="1"/>
    <col min="4153" max="4352" width="9" style="6"/>
    <col min="4353" max="4408" width="1.625" style="6" customWidth="1"/>
    <col min="4409" max="4608" width="9" style="6"/>
    <col min="4609" max="4664" width="1.625" style="6" customWidth="1"/>
    <col min="4665" max="4864" width="9" style="6"/>
    <col min="4865" max="4920" width="1.625" style="6" customWidth="1"/>
    <col min="4921" max="5120" width="9" style="6"/>
    <col min="5121" max="5176" width="1.625" style="6" customWidth="1"/>
    <col min="5177" max="5376" width="9" style="6"/>
    <col min="5377" max="5432" width="1.625" style="6" customWidth="1"/>
    <col min="5433" max="5632" width="9" style="6"/>
    <col min="5633" max="5688" width="1.625" style="6" customWidth="1"/>
    <col min="5689" max="5888" width="9" style="6"/>
    <col min="5889" max="5944" width="1.625" style="6" customWidth="1"/>
    <col min="5945" max="6144" width="9" style="6"/>
    <col min="6145" max="6200" width="1.625" style="6" customWidth="1"/>
    <col min="6201" max="6400" width="9" style="6"/>
    <col min="6401" max="6456" width="1.625" style="6" customWidth="1"/>
    <col min="6457" max="6656" width="9" style="6"/>
    <col min="6657" max="6712" width="1.625" style="6" customWidth="1"/>
    <col min="6713" max="6912" width="9" style="6"/>
    <col min="6913" max="6968" width="1.625" style="6" customWidth="1"/>
    <col min="6969" max="7168" width="9" style="6"/>
    <col min="7169" max="7224" width="1.625" style="6" customWidth="1"/>
    <col min="7225" max="7424" width="9" style="6"/>
    <col min="7425" max="7480" width="1.625" style="6" customWidth="1"/>
    <col min="7481" max="7680" width="9" style="6"/>
    <col min="7681" max="7736" width="1.625" style="6" customWidth="1"/>
    <col min="7737" max="7936" width="9" style="6"/>
    <col min="7937" max="7992" width="1.625" style="6" customWidth="1"/>
    <col min="7993" max="8192" width="9" style="6"/>
    <col min="8193" max="8248" width="1.625" style="6" customWidth="1"/>
    <col min="8249" max="8448" width="9" style="6"/>
    <col min="8449" max="8504" width="1.625" style="6" customWidth="1"/>
    <col min="8505" max="8704" width="9" style="6"/>
    <col min="8705" max="8760" width="1.625" style="6" customWidth="1"/>
    <col min="8761" max="8960" width="9" style="6"/>
    <col min="8961" max="9016" width="1.625" style="6" customWidth="1"/>
    <col min="9017" max="9216" width="9" style="6"/>
    <col min="9217" max="9272" width="1.625" style="6" customWidth="1"/>
    <col min="9273" max="9472" width="9" style="6"/>
    <col min="9473" max="9528" width="1.625" style="6" customWidth="1"/>
    <col min="9529" max="9728" width="9" style="6"/>
    <col min="9729" max="9784" width="1.625" style="6" customWidth="1"/>
    <col min="9785" max="9984" width="9" style="6"/>
    <col min="9985" max="10040" width="1.625" style="6" customWidth="1"/>
    <col min="10041" max="10240" width="9" style="6"/>
    <col min="10241" max="10296" width="1.625" style="6" customWidth="1"/>
    <col min="10297" max="10496" width="9" style="6"/>
    <col min="10497" max="10552" width="1.625" style="6" customWidth="1"/>
    <col min="10553" max="10752" width="9" style="6"/>
    <col min="10753" max="10808" width="1.625" style="6" customWidth="1"/>
    <col min="10809" max="11008" width="9" style="6"/>
    <col min="11009" max="11064" width="1.625" style="6" customWidth="1"/>
    <col min="11065" max="11264" width="9" style="6"/>
    <col min="11265" max="11320" width="1.625" style="6" customWidth="1"/>
    <col min="11321" max="11520" width="9" style="6"/>
    <col min="11521" max="11576" width="1.625" style="6" customWidth="1"/>
    <col min="11577" max="11776" width="9" style="6"/>
    <col min="11777" max="11832" width="1.625" style="6" customWidth="1"/>
    <col min="11833" max="12032" width="9" style="6"/>
    <col min="12033" max="12088" width="1.625" style="6" customWidth="1"/>
    <col min="12089" max="12288" width="9" style="6"/>
    <col min="12289" max="12344" width="1.625" style="6" customWidth="1"/>
    <col min="12345" max="12544" width="9" style="6"/>
    <col min="12545" max="12600" width="1.625" style="6" customWidth="1"/>
    <col min="12601" max="12800" width="9" style="6"/>
    <col min="12801" max="12856" width="1.625" style="6" customWidth="1"/>
    <col min="12857" max="13056" width="9" style="6"/>
    <col min="13057" max="13112" width="1.625" style="6" customWidth="1"/>
    <col min="13113" max="13312" width="9" style="6"/>
    <col min="13313" max="13368" width="1.625" style="6" customWidth="1"/>
    <col min="13369" max="13568" width="9" style="6"/>
    <col min="13569" max="13624" width="1.625" style="6" customWidth="1"/>
    <col min="13625" max="13824" width="9" style="6"/>
    <col min="13825" max="13880" width="1.625" style="6" customWidth="1"/>
    <col min="13881" max="14080" width="9" style="6"/>
    <col min="14081" max="14136" width="1.625" style="6" customWidth="1"/>
    <col min="14137" max="14336" width="9" style="6"/>
    <col min="14337" max="14392" width="1.625" style="6" customWidth="1"/>
    <col min="14393" max="14592" width="9" style="6"/>
    <col min="14593" max="14648" width="1.625" style="6" customWidth="1"/>
    <col min="14649" max="14848" width="9" style="6"/>
    <col min="14849" max="14904" width="1.625" style="6" customWidth="1"/>
    <col min="14905" max="15104" width="9" style="6"/>
    <col min="15105" max="15160" width="1.625" style="6" customWidth="1"/>
    <col min="15161" max="15360" width="9" style="6"/>
    <col min="15361" max="15416" width="1.625" style="6" customWidth="1"/>
    <col min="15417" max="15616" width="9" style="6"/>
    <col min="15617" max="15672" width="1.625" style="6" customWidth="1"/>
    <col min="15673" max="15872" width="9" style="6"/>
    <col min="15873" max="15928" width="1.625" style="6" customWidth="1"/>
    <col min="15929" max="16128" width="9" style="6"/>
    <col min="16129" max="16184" width="1.625" style="6" customWidth="1"/>
    <col min="16185" max="16384" width="9" style="6"/>
  </cols>
  <sheetData>
    <row r="1" spans="1:56" ht="30" customHeight="1" x14ac:dyDescent="0.15"/>
    <row r="2" spans="1:56" ht="33.75" customHeight="1" x14ac:dyDescent="0.15">
      <c r="A2" s="255" t="s">
        <v>182</v>
      </c>
      <c r="B2" s="255"/>
      <c r="C2" s="255"/>
      <c r="D2" s="255"/>
      <c r="E2" s="255"/>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row>
    <row r="3" spans="1:56" s="8" customFormat="1" ht="31.5" customHeight="1" x14ac:dyDescent="0.15">
      <c r="A3" s="256" t="s">
        <v>16</v>
      </c>
      <c r="B3" s="257"/>
      <c r="C3" s="257"/>
      <c r="D3" s="257"/>
      <c r="E3" s="258"/>
      <c r="F3" s="259" t="s">
        <v>63</v>
      </c>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1"/>
    </row>
    <row r="4" spans="1:56" s="8" customFormat="1" ht="18" customHeight="1" x14ac:dyDescent="0.15">
      <c r="A4" s="262" t="s">
        <v>18</v>
      </c>
      <c r="B4" s="262"/>
      <c r="C4" s="262"/>
      <c r="D4" s="262"/>
      <c r="E4" s="262"/>
      <c r="F4" s="263" t="s">
        <v>141</v>
      </c>
      <c r="G4" s="264"/>
      <c r="H4" s="264"/>
      <c r="I4" s="264"/>
      <c r="J4" s="264"/>
      <c r="K4" s="265"/>
      <c r="L4" s="266" t="s">
        <v>64</v>
      </c>
      <c r="M4" s="267"/>
      <c r="N4" s="267"/>
      <c r="O4" s="267"/>
      <c r="P4" s="267"/>
      <c r="Q4" s="267"/>
      <c r="R4" s="267"/>
      <c r="S4" s="267"/>
      <c r="T4" s="267"/>
      <c r="U4" s="267"/>
      <c r="V4" s="268"/>
      <c r="W4" s="263" t="s">
        <v>154</v>
      </c>
      <c r="X4" s="264"/>
      <c r="Y4" s="264"/>
      <c r="Z4" s="264"/>
      <c r="AA4" s="264"/>
      <c r="AB4" s="265"/>
      <c r="AC4" s="254" t="s">
        <v>64</v>
      </c>
      <c r="AD4" s="254"/>
      <c r="AE4" s="254"/>
      <c r="AF4" s="254"/>
      <c r="AG4" s="254"/>
      <c r="AH4" s="254"/>
      <c r="AI4" s="254"/>
      <c r="AJ4" s="254"/>
      <c r="AK4" s="254"/>
      <c r="AL4" s="254"/>
      <c r="AM4" s="254"/>
      <c r="AN4" s="263" t="s">
        <v>190</v>
      </c>
      <c r="AO4" s="264"/>
      <c r="AP4" s="264"/>
      <c r="AQ4" s="264"/>
      <c r="AR4" s="264"/>
      <c r="AS4" s="265"/>
      <c r="AT4" s="254" t="s">
        <v>228</v>
      </c>
      <c r="AU4" s="254"/>
      <c r="AV4" s="254"/>
      <c r="AW4" s="254"/>
      <c r="AX4" s="254"/>
      <c r="AY4" s="254"/>
      <c r="AZ4" s="254"/>
      <c r="BA4" s="254"/>
      <c r="BB4" s="254"/>
      <c r="BC4" s="254"/>
      <c r="BD4" s="254"/>
    </row>
    <row r="5" spans="1:56" s="8" customFormat="1" ht="18" customHeight="1" x14ac:dyDescent="0.15">
      <c r="A5" s="262"/>
      <c r="B5" s="262"/>
      <c r="C5" s="262"/>
      <c r="D5" s="262"/>
      <c r="E5" s="262"/>
      <c r="F5" s="263" t="s">
        <v>157</v>
      </c>
      <c r="G5" s="264"/>
      <c r="H5" s="264"/>
      <c r="I5" s="264"/>
      <c r="J5" s="264"/>
      <c r="K5" s="265"/>
      <c r="L5" s="266" t="s">
        <v>64</v>
      </c>
      <c r="M5" s="267"/>
      <c r="N5" s="267"/>
      <c r="O5" s="267"/>
      <c r="P5" s="267"/>
      <c r="Q5" s="267"/>
      <c r="R5" s="267"/>
      <c r="S5" s="267"/>
      <c r="T5" s="267"/>
      <c r="U5" s="267"/>
      <c r="V5" s="268"/>
      <c r="W5" s="263" t="s">
        <v>189</v>
      </c>
      <c r="X5" s="264"/>
      <c r="Y5" s="264"/>
      <c r="Z5" s="264"/>
      <c r="AA5" s="264"/>
      <c r="AB5" s="265"/>
      <c r="AC5" s="254" t="s">
        <v>64</v>
      </c>
      <c r="AD5" s="254"/>
      <c r="AE5" s="254"/>
      <c r="AF5" s="254"/>
      <c r="AG5" s="254"/>
      <c r="AH5" s="254"/>
      <c r="AI5" s="254"/>
      <c r="AJ5" s="254"/>
      <c r="AK5" s="254"/>
      <c r="AL5" s="254"/>
      <c r="AM5" s="254"/>
      <c r="AN5" s="263"/>
      <c r="AO5" s="264"/>
      <c r="AP5" s="264"/>
      <c r="AQ5" s="264"/>
      <c r="AR5" s="264"/>
      <c r="AS5" s="265"/>
      <c r="AT5" s="254"/>
      <c r="AU5" s="254"/>
      <c r="AV5" s="254"/>
      <c r="AW5" s="254"/>
      <c r="AX5" s="254"/>
      <c r="AY5" s="254"/>
      <c r="AZ5" s="254"/>
      <c r="BA5" s="254"/>
      <c r="BB5" s="254"/>
      <c r="BC5" s="254"/>
      <c r="BD5" s="254"/>
    </row>
    <row r="6" spans="1:56" x14ac:dyDescent="0.15">
      <c r="A6" s="9"/>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0"/>
    </row>
    <row r="7" spans="1:56" x14ac:dyDescent="0.15">
      <c r="A7" s="9"/>
      <c r="B7" s="14"/>
      <c r="C7" s="14"/>
      <c r="D7" s="14"/>
      <c r="E7" s="14"/>
      <c r="F7" s="25"/>
      <c r="G7" s="14"/>
      <c r="H7" s="14"/>
      <c r="I7" s="14"/>
      <c r="J7" s="12"/>
      <c r="K7" s="14"/>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0"/>
    </row>
    <row r="8" spans="1:56" ht="18" x14ac:dyDescent="0.2">
      <c r="A8" s="9"/>
      <c r="B8" s="31" t="s">
        <v>156</v>
      </c>
      <c r="C8" s="68"/>
      <c r="D8" s="12"/>
      <c r="E8" s="14"/>
      <c r="F8" s="14"/>
      <c r="G8" s="14"/>
      <c r="H8" s="14"/>
      <c r="I8" s="14"/>
      <c r="J8" s="14"/>
      <c r="K8" s="14"/>
      <c r="L8" s="12"/>
      <c r="M8" s="12"/>
      <c r="N8" s="12"/>
      <c r="O8" s="12"/>
      <c r="P8" s="12"/>
      <c r="Q8" s="12"/>
      <c r="R8" s="12"/>
      <c r="S8" s="12"/>
      <c r="T8" s="12"/>
      <c r="U8" s="18"/>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0"/>
    </row>
    <row r="9" spans="1:56" x14ac:dyDescent="0.15">
      <c r="A9" s="9"/>
      <c r="B9" s="12"/>
      <c r="C9" s="19"/>
      <c r="D9" s="12"/>
      <c r="E9" s="14"/>
      <c r="F9" s="14"/>
      <c r="G9" s="14"/>
      <c r="H9" s="14"/>
      <c r="I9" s="14"/>
      <c r="J9" s="14"/>
      <c r="K9" s="14"/>
      <c r="L9" s="12"/>
      <c r="M9" s="12"/>
      <c r="N9" s="12"/>
      <c r="O9" s="12"/>
      <c r="P9" s="12"/>
      <c r="Q9" s="12"/>
      <c r="R9" s="12"/>
      <c r="S9" s="12"/>
      <c r="T9" s="12"/>
      <c r="U9" s="18"/>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0"/>
    </row>
    <row r="10" spans="1:56" ht="14.25" thickBot="1" x14ac:dyDescent="0.2">
      <c r="A10" s="9"/>
      <c r="B10" s="12"/>
      <c r="C10" s="13" t="s">
        <v>33</v>
      </c>
      <c r="D10" s="12"/>
      <c r="E10" s="14"/>
      <c r="F10" s="14"/>
      <c r="G10" s="14"/>
      <c r="H10" s="14"/>
      <c r="I10" s="14"/>
      <c r="J10" s="14"/>
      <c r="K10" s="14"/>
      <c r="L10" s="12"/>
      <c r="M10" s="12"/>
      <c r="N10" s="12"/>
      <c r="O10" s="12"/>
      <c r="P10" s="12"/>
      <c r="Q10" s="12"/>
      <c r="R10" s="12"/>
      <c r="S10" s="12"/>
      <c r="T10" s="12"/>
      <c r="U10" s="18"/>
      <c r="V10" s="12"/>
      <c r="W10" s="12"/>
      <c r="X10" s="12"/>
      <c r="Y10" s="12"/>
      <c r="Z10" s="12"/>
      <c r="AA10" s="12" t="s">
        <v>72</v>
      </c>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0"/>
    </row>
    <row r="11" spans="1:56" ht="20.100000000000001" customHeight="1" x14ac:dyDescent="0.15">
      <c r="A11" s="9"/>
      <c r="B11" s="361" t="s">
        <v>26</v>
      </c>
      <c r="C11" s="361"/>
      <c r="D11" s="361"/>
      <c r="E11" s="361"/>
      <c r="F11" s="361"/>
      <c r="G11" s="361"/>
      <c r="H11" s="361"/>
      <c r="I11" s="361"/>
      <c r="J11" s="361"/>
      <c r="K11" s="361"/>
      <c r="L11" s="361"/>
      <c r="M11" s="361"/>
      <c r="N11" s="361"/>
      <c r="O11" s="361"/>
      <c r="P11" s="363" t="s">
        <v>27</v>
      </c>
      <c r="Q11" s="363"/>
      <c r="R11" s="363"/>
      <c r="S11" s="363"/>
      <c r="T11" s="363"/>
      <c r="U11" s="363"/>
      <c r="V11" s="363"/>
      <c r="W11" s="363"/>
      <c r="X11" s="363"/>
      <c r="Y11" s="12"/>
      <c r="Z11" s="12"/>
      <c r="AA11" s="416" t="s">
        <v>74</v>
      </c>
      <c r="AB11" s="417"/>
      <c r="AC11" s="417"/>
      <c r="AD11" s="417"/>
      <c r="AE11" s="417"/>
      <c r="AF11" s="417"/>
      <c r="AG11" s="417"/>
      <c r="AH11" s="417"/>
      <c r="AI11" s="417"/>
      <c r="AJ11" s="417"/>
      <c r="AK11" s="417"/>
      <c r="AL11" s="417"/>
      <c r="AM11" s="417"/>
      <c r="AN11" s="417"/>
      <c r="AO11" s="417"/>
      <c r="AP11" s="417"/>
      <c r="AQ11" s="417"/>
      <c r="AR11" s="417"/>
      <c r="AS11" s="371" t="s">
        <v>27</v>
      </c>
      <c r="AT11" s="371"/>
      <c r="AU11" s="371"/>
      <c r="AV11" s="371"/>
      <c r="AW11" s="371"/>
      <c r="AX11" s="372"/>
      <c r="AY11" s="68"/>
      <c r="AZ11" s="68"/>
      <c r="BA11" s="68"/>
      <c r="BB11" s="68"/>
      <c r="BC11" s="68"/>
      <c r="BD11" s="92"/>
    </row>
    <row r="12" spans="1:56" ht="20.100000000000001" customHeight="1" thickBot="1" x14ac:dyDescent="0.2">
      <c r="A12" s="9"/>
      <c r="B12" s="361"/>
      <c r="C12" s="361"/>
      <c r="D12" s="362"/>
      <c r="E12" s="362"/>
      <c r="F12" s="362"/>
      <c r="G12" s="362"/>
      <c r="H12" s="362"/>
      <c r="I12" s="362"/>
      <c r="J12" s="362"/>
      <c r="K12" s="362"/>
      <c r="L12" s="362"/>
      <c r="M12" s="362"/>
      <c r="N12" s="362"/>
      <c r="O12" s="362"/>
      <c r="P12" s="364"/>
      <c r="Q12" s="364"/>
      <c r="R12" s="364"/>
      <c r="S12" s="364"/>
      <c r="T12" s="364"/>
      <c r="U12" s="364"/>
      <c r="V12" s="364"/>
      <c r="W12" s="364"/>
      <c r="X12" s="364"/>
      <c r="Y12" s="12"/>
      <c r="Z12" s="12"/>
      <c r="AA12" s="418"/>
      <c r="AB12" s="361"/>
      <c r="AC12" s="361"/>
      <c r="AD12" s="361"/>
      <c r="AE12" s="361"/>
      <c r="AF12" s="361"/>
      <c r="AG12" s="361"/>
      <c r="AH12" s="361"/>
      <c r="AI12" s="361"/>
      <c r="AJ12" s="361"/>
      <c r="AK12" s="361"/>
      <c r="AL12" s="361"/>
      <c r="AM12" s="361"/>
      <c r="AN12" s="361"/>
      <c r="AO12" s="361"/>
      <c r="AP12" s="361"/>
      <c r="AQ12" s="361"/>
      <c r="AR12" s="361"/>
      <c r="AS12" s="363"/>
      <c r="AT12" s="363"/>
      <c r="AU12" s="363"/>
      <c r="AV12" s="363"/>
      <c r="AW12" s="363"/>
      <c r="AX12" s="373"/>
      <c r="AY12" s="68"/>
      <c r="AZ12" s="68"/>
      <c r="BA12" s="68"/>
      <c r="BB12" s="68"/>
      <c r="BC12" s="68"/>
      <c r="BD12" s="92"/>
    </row>
    <row r="13" spans="1:56" ht="20.100000000000001" customHeight="1" thickBot="1" x14ac:dyDescent="0.2">
      <c r="A13" s="9"/>
      <c r="B13" s="209" t="s">
        <v>25</v>
      </c>
      <c r="C13" s="210"/>
      <c r="D13" s="314" t="s">
        <v>19</v>
      </c>
      <c r="E13" s="315"/>
      <c r="F13" s="315"/>
      <c r="G13" s="315"/>
      <c r="H13" s="315"/>
      <c r="I13" s="315"/>
      <c r="J13" s="315"/>
      <c r="K13" s="315"/>
      <c r="L13" s="315"/>
      <c r="M13" s="315"/>
      <c r="N13" s="315"/>
      <c r="O13" s="315"/>
      <c r="P13" s="316">
        <v>750000</v>
      </c>
      <c r="Q13" s="316"/>
      <c r="R13" s="316"/>
      <c r="S13" s="316"/>
      <c r="T13" s="316"/>
      <c r="U13" s="316"/>
      <c r="V13" s="316"/>
      <c r="W13" s="316"/>
      <c r="X13" s="317"/>
      <c r="Y13" s="12"/>
      <c r="Z13" s="12"/>
      <c r="AA13" s="399" t="s">
        <v>65</v>
      </c>
      <c r="AB13" s="400"/>
      <c r="AC13" s="400"/>
      <c r="AD13" s="400"/>
      <c r="AE13" s="400"/>
      <c r="AF13" s="400"/>
      <c r="AG13" s="400"/>
      <c r="AH13" s="400"/>
      <c r="AI13" s="400"/>
      <c r="AJ13" s="400"/>
      <c r="AK13" s="400"/>
      <c r="AL13" s="400"/>
      <c r="AM13" s="400"/>
      <c r="AN13" s="400"/>
      <c r="AO13" s="400"/>
      <c r="AP13" s="400"/>
      <c r="AQ13" s="400"/>
      <c r="AR13" s="400"/>
      <c r="AS13" s="401">
        <v>752000</v>
      </c>
      <c r="AT13" s="401"/>
      <c r="AU13" s="401"/>
      <c r="AV13" s="401"/>
      <c r="AW13" s="401"/>
      <c r="AX13" s="402"/>
      <c r="AY13" s="68"/>
      <c r="AZ13" s="68"/>
      <c r="BA13" s="68"/>
      <c r="BB13" s="68"/>
      <c r="BC13" s="68"/>
      <c r="BD13" s="92"/>
    </row>
    <row r="14" spans="1:56" ht="20.100000000000001" customHeight="1" thickBot="1" x14ac:dyDescent="0.2">
      <c r="A14" s="9"/>
      <c r="B14" s="211"/>
      <c r="C14" s="270"/>
      <c r="D14" s="415" t="s">
        <v>35</v>
      </c>
      <c r="E14" s="415"/>
      <c r="F14" s="415"/>
      <c r="G14" s="415"/>
      <c r="H14" s="415"/>
      <c r="I14" s="415"/>
      <c r="J14" s="415"/>
      <c r="K14" s="415"/>
      <c r="L14" s="415"/>
      <c r="M14" s="415"/>
      <c r="N14" s="415"/>
      <c r="O14" s="415"/>
      <c r="P14" s="296">
        <v>801170</v>
      </c>
      <c r="Q14" s="296"/>
      <c r="R14" s="296"/>
      <c r="S14" s="296"/>
      <c r="T14" s="296"/>
      <c r="U14" s="296"/>
      <c r="V14" s="296"/>
      <c r="W14" s="296"/>
      <c r="X14" s="296"/>
      <c r="Y14" s="12"/>
      <c r="Z14" s="12"/>
      <c r="AA14" s="399" t="s">
        <v>95</v>
      </c>
      <c r="AB14" s="400"/>
      <c r="AC14" s="400"/>
      <c r="AD14" s="400"/>
      <c r="AE14" s="400"/>
      <c r="AF14" s="400"/>
      <c r="AG14" s="400"/>
      <c r="AH14" s="400"/>
      <c r="AI14" s="400"/>
      <c r="AJ14" s="400"/>
      <c r="AK14" s="400"/>
      <c r="AL14" s="400"/>
      <c r="AM14" s="400"/>
      <c r="AN14" s="400"/>
      <c r="AO14" s="400"/>
      <c r="AP14" s="400"/>
      <c r="AQ14" s="400"/>
      <c r="AR14" s="400"/>
      <c r="AS14" s="401">
        <v>193000</v>
      </c>
      <c r="AT14" s="401"/>
      <c r="AU14" s="401"/>
      <c r="AV14" s="401"/>
      <c r="AW14" s="401"/>
      <c r="AX14" s="402"/>
      <c r="AY14" s="68"/>
      <c r="AZ14" s="68"/>
      <c r="BA14" s="68"/>
      <c r="BB14" s="68"/>
      <c r="BC14" s="68"/>
      <c r="BD14" s="92"/>
    </row>
    <row r="15" spans="1:56" ht="20.100000000000001" customHeight="1" thickTop="1" thickBot="1" x14ac:dyDescent="0.2">
      <c r="A15" s="9"/>
      <c r="B15" s="211"/>
      <c r="C15" s="270"/>
      <c r="D15" s="283" t="s">
        <v>24</v>
      </c>
      <c r="E15" s="283"/>
      <c r="F15" s="283"/>
      <c r="G15" s="283"/>
      <c r="H15" s="283"/>
      <c r="I15" s="283"/>
      <c r="J15" s="283"/>
      <c r="K15" s="283"/>
      <c r="L15" s="283"/>
      <c r="M15" s="283"/>
      <c r="N15" s="283"/>
      <c r="O15" s="283"/>
      <c r="P15" s="348">
        <f>SUM(P12:X14)</f>
        <v>1551170</v>
      </c>
      <c r="Q15" s="348"/>
      <c r="R15" s="348"/>
      <c r="S15" s="348"/>
      <c r="T15" s="348"/>
      <c r="U15" s="348"/>
      <c r="V15" s="348"/>
      <c r="W15" s="348"/>
      <c r="X15" s="348"/>
      <c r="Y15" s="360"/>
      <c r="Z15" s="360"/>
      <c r="AA15" s="399" t="s">
        <v>96</v>
      </c>
      <c r="AB15" s="400"/>
      <c r="AC15" s="400"/>
      <c r="AD15" s="400"/>
      <c r="AE15" s="400"/>
      <c r="AF15" s="400"/>
      <c r="AG15" s="400"/>
      <c r="AH15" s="400"/>
      <c r="AI15" s="400"/>
      <c r="AJ15" s="400"/>
      <c r="AK15" s="400"/>
      <c r="AL15" s="400"/>
      <c r="AM15" s="400"/>
      <c r="AN15" s="400"/>
      <c r="AO15" s="400"/>
      <c r="AP15" s="400"/>
      <c r="AQ15" s="400"/>
      <c r="AR15" s="400"/>
      <c r="AS15" s="401">
        <v>98446</v>
      </c>
      <c r="AT15" s="401"/>
      <c r="AU15" s="401"/>
      <c r="AV15" s="401"/>
      <c r="AW15" s="401"/>
      <c r="AX15" s="402"/>
      <c r="AY15" s="68"/>
      <c r="AZ15" s="68"/>
      <c r="BA15" s="68"/>
      <c r="BB15" s="68"/>
      <c r="BC15" s="68"/>
      <c r="BD15" s="92"/>
    </row>
    <row r="16" spans="1:56" ht="21" customHeight="1" x14ac:dyDescent="0.15">
      <c r="A16" s="9"/>
      <c r="B16" s="311" t="s">
        <v>28</v>
      </c>
      <c r="C16" s="312"/>
      <c r="D16" s="403" t="s">
        <v>50</v>
      </c>
      <c r="E16" s="404"/>
      <c r="F16" s="404"/>
      <c r="G16" s="404"/>
      <c r="H16" s="404"/>
      <c r="I16" s="404"/>
      <c r="J16" s="404"/>
      <c r="K16" s="404"/>
      <c r="L16" s="404"/>
      <c r="M16" s="404"/>
      <c r="N16" s="404"/>
      <c r="O16" s="405"/>
      <c r="P16" s="409">
        <v>1551170</v>
      </c>
      <c r="Q16" s="410"/>
      <c r="R16" s="410"/>
      <c r="S16" s="410"/>
      <c r="T16" s="410"/>
      <c r="U16" s="410"/>
      <c r="V16" s="410"/>
      <c r="W16" s="410"/>
      <c r="X16" s="411"/>
      <c r="Y16" s="12"/>
      <c r="Z16" s="12"/>
      <c r="AA16" s="399" t="s">
        <v>97</v>
      </c>
      <c r="AB16" s="400"/>
      <c r="AC16" s="400"/>
      <c r="AD16" s="400"/>
      <c r="AE16" s="400"/>
      <c r="AF16" s="400"/>
      <c r="AG16" s="400"/>
      <c r="AH16" s="400"/>
      <c r="AI16" s="400"/>
      <c r="AJ16" s="400"/>
      <c r="AK16" s="400"/>
      <c r="AL16" s="400"/>
      <c r="AM16" s="400"/>
      <c r="AN16" s="400"/>
      <c r="AO16" s="400"/>
      <c r="AP16" s="400"/>
      <c r="AQ16" s="400"/>
      <c r="AR16" s="400"/>
      <c r="AS16" s="401">
        <v>100000</v>
      </c>
      <c r="AT16" s="401"/>
      <c r="AU16" s="401"/>
      <c r="AV16" s="401"/>
      <c r="AW16" s="401"/>
      <c r="AX16" s="402"/>
      <c r="AY16" s="68"/>
      <c r="AZ16" s="68"/>
      <c r="BA16" s="68"/>
      <c r="BB16" s="68"/>
      <c r="BC16" s="68"/>
      <c r="BD16" s="92"/>
    </row>
    <row r="17" spans="1:56" ht="15.75" customHeight="1" thickBot="1" x14ac:dyDescent="0.2">
      <c r="A17" s="9"/>
      <c r="B17" s="311"/>
      <c r="C17" s="312"/>
      <c r="D17" s="406"/>
      <c r="E17" s="407"/>
      <c r="F17" s="407"/>
      <c r="G17" s="407"/>
      <c r="H17" s="407"/>
      <c r="I17" s="407"/>
      <c r="J17" s="407"/>
      <c r="K17" s="407"/>
      <c r="L17" s="407"/>
      <c r="M17" s="407"/>
      <c r="N17" s="407"/>
      <c r="O17" s="408"/>
      <c r="P17" s="412"/>
      <c r="Q17" s="413"/>
      <c r="R17" s="413"/>
      <c r="S17" s="413"/>
      <c r="T17" s="413"/>
      <c r="U17" s="413"/>
      <c r="V17" s="413"/>
      <c r="W17" s="413"/>
      <c r="X17" s="414"/>
      <c r="Y17" s="12"/>
      <c r="Z17" s="12"/>
      <c r="AA17" s="385" t="s">
        <v>98</v>
      </c>
      <c r="AB17" s="386"/>
      <c r="AC17" s="386"/>
      <c r="AD17" s="386"/>
      <c r="AE17" s="386"/>
      <c r="AF17" s="386"/>
      <c r="AG17" s="386"/>
      <c r="AH17" s="386"/>
      <c r="AI17" s="386"/>
      <c r="AJ17" s="386"/>
      <c r="AK17" s="386"/>
      <c r="AL17" s="386"/>
      <c r="AM17" s="386"/>
      <c r="AN17" s="386"/>
      <c r="AO17" s="386"/>
      <c r="AP17" s="386"/>
      <c r="AQ17" s="386"/>
      <c r="AR17" s="387"/>
      <c r="AS17" s="388">
        <v>105225</v>
      </c>
      <c r="AT17" s="389"/>
      <c r="AU17" s="389"/>
      <c r="AV17" s="389"/>
      <c r="AW17" s="389"/>
      <c r="AX17" s="390"/>
      <c r="AY17" s="68"/>
      <c r="AZ17" s="68"/>
      <c r="BA17" s="68"/>
      <c r="BB17" s="68"/>
      <c r="BC17" s="68"/>
      <c r="BD17" s="92"/>
    </row>
    <row r="18" spans="1:56" ht="20.100000000000001" customHeight="1" x14ac:dyDescent="0.15">
      <c r="A18" s="9"/>
      <c r="B18" s="311"/>
      <c r="C18" s="311"/>
      <c r="D18" s="278" t="s">
        <v>32</v>
      </c>
      <c r="E18" s="278"/>
      <c r="F18" s="278"/>
      <c r="G18" s="278"/>
      <c r="H18" s="278"/>
      <c r="I18" s="278"/>
      <c r="J18" s="278"/>
      <c r="K18" s="278"/>
      <c r="L18" s="278"/>
      <c r="M18" s="278"/>
      <c r="N18" s="278"/>
      <c r="O18" s="278"/>
      <c r="P18" s="276">
        <f>SUM(P16)</f>
        <v>1551170</v>
      </c>
      <c r="Q18" s="276"/>
      <c r="R18" s="276"/>
      <c r="S18" s="276"/>
      <c r="T18" s="276"/>
      <c r="U18" s="276"/>
      <c r="V18" s="276"/>
      <c r="W18" s="276"/>
      <c r="X18" s="276"/>
      <c r="Y18" s="12"/>
      <c r="Z18" s="12"/>
      <c r="AA18" s="385" t="s">
        <v>99</v>
      </c>
      <c r="AB18" s="386"/>
      <c r="AC18" s="386"/>
      <c r="AD18" s="386"/>
      <c r="AE18" s="386"/>
      <c r="AF18" s="386"/>
      <c r="AG18" s="386"/>
      <c r="AH18" s="386"/>
      <c r="AI18" s="386"/>
      <c r="AJ18" s="386"/>
      <c r="AK18" s="386"/>
      <c r="AL18" s="386"/>
      <c r="AM18" s="386"/>
      <c r="AN18" s="386"/>
      <c r="AO18" s="386"/>
      <c r="AP18" s="386"/>
      <c r="AQ18" s="386"/>
      <c r="AR18" s="387"/>
      <c r="AS18" s="388">
        <v>58129</v>
      </c>
      <c r="AT18" s="389"/>
      <c r="AU18" s="389"/>
      <c r="AV18" s="389"/>
      <c r="AW18" s="389"/>
      <c r="AX18" s="390"/>
      <c r="AY18" s="68"/>
      <c r="AZ18" s="68"/>
      <c r="BA18" s="68"/>
      <c r="BB18" s="68"/>
      <c r="BC18" s="68"/>
      <c r="BD18" s="92"/>
    </row>
    <row r="19" spans="1:56" ht="20.100000000000001" customHeight="1" x14ac:dyDescent="0.15">
      <c r="A19" s="9"/>
      <c r="B19" s="45"/>
      <c r="C19" s="45"/>
      <c r="D19" s="32"/>
      <c r="E19" s="32"/>
      <c r="F19" s="32"/>
      <c r="G19" s="32"/>
      <c r="H19" s="32"/>
      <c r="I19" s="32"/>
      <c r="J19" s="32"/>
      <c r="K19" s="32"/>
      <c r="L19" s="32"/>
      <c r="M19" s="32"/>
      <c r="N19" s="32"/>
      <c r="O19" s="32"/>
      <c r="P19" s="33"/>
      <c r="Q19" s="33"/>
      <c r="R19" s="33"/>
      <c r="S19" s="33"/>
      <c r="T19" s="33"/>
      <c r="U19" s="33"/>
      <c r="V19" s="33"/>
      <c r="W19" s="33"/>
      <c r="X19" s="33"/>
      <c r="Y19" s="12"/>
      <c r="Z19" s="12"/>
      <c r="AA19" s="385" t="s">
        <v>100</v>
      </c>
      <c r="AB19" s="386"/>
      <c r="AC19" s="386"/>
      <c r="AD19" s="386"/>
      <c r="AE19" s="386"/>
      <c r="AF19" s="386"/>
      <c r="AG19" s="386"/>
      <c r="AH19" s="386"/>
      <c r="AI19" s="386"/>
      <c r="AJ19" s="386"/>
      <c r="AK19" s="386"/>
      <c r="AL19" s="386"/>
      <c r="AM19" s="386"/>
      <c r="AN19" s="386"/>
      <c r="AO19" s="386"/>
      <c r="AP19" s="386"/>
      <c r="AQ19" s="386"/>
      <c r="AR19" s="387"/>
      <c r="AS19" s="388">
        <v>164370</v>
      </c>
      <c r="AT19" s="389"/>
      <c r="AU19" s="389"/>
      <c r="AV19" s="389"/>
      <c r="AW19" s="389"/>
      <c r="AX19" s="390"/>
      <c r="AY19" s="68"/>
      <c r="AZ19" s="68"/>
      <c r="BA19" s="68"/>
      <c r="BB19" s="68"/>
      <c r="BC19" s="68"/>
      <c r="BD19" s="92"/>
    </row>
    <row r="20" spans="1:56" ht="20.100000000000001" customHeight="1" x14ac:dyDescent="0.15">
      <c r="A20" s="9"/>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385" t="s">
        <v>101</v>
      </c>
      <c r="AB20" s="386"/>
      <c r="AC20" s="386"/>
      <c r="AD20" s="386"/>
      <c r="AE20" s="386"/>
      <c r="AF20" s="386"/>
      <c r="AG20" s="386"/>
      <c r="AH20" s="386"/>
      <c r="AI20" s="386"/>
      <c r="AJ20" s="386"/>
      <c r="AK20" s="386"/>
      <c r="AL20" s="386"/>
      <c r="AM20" s="386"/>
      <c r="AN20" s="386"/>
      <c r="AO20" s="386"/>
      <c r="AP20" s="386"/>
      <c r="AQ20" s="386"/>
      <c r="AR20" s="387"/>
      <c r="AS20" s="388">
        <v>30000</v>
      </c>
      <c r="AT20" s="389"/>
      <c r="AU20" s="389"/>
      <c r="AV20" s="389"/>
      <c r="AW20" s="389"/>
      <c r="AX20" s="390"/>
      <c r="AY20" s="68"/>
      <c r="AZ20" s="68"/>
      <c r="BA20" s="68"/>
      <c r="BB20" s="68"/>
      <c r="BC20" s="68"/>
      <c r="BD20" s="92"/>
    </row>
    <row r="21" spans="1:56" ht="20.100000000000001" customHeight="1" thickBot="1" x14ac:dyDescent="0.2">
      <c r="A21" s="9"/>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391" t="s">
        <v>102</v>
      </c>
      <c r="AB21" s="392"/>
      <c r="AC21" s="392"/>
      <c r="AD21" s="392"/>
      <c r="AE21" s="392"/>
      <c r="AF21" s="392"/>
      <c r="AG21" s="392"/>
      <c r="AH21" s="392"/>
      <c r="AI21" s="392"/>
      <c r="AJ21" s="392"/>
      <c r="AK21" s="392"/>
      <c r="AL21" s="392"/>
      <c r="AM21" s="392"/>
      <c r="AN21" s="392"/>
      <c r="AO21" s="392"/>
      <c r="AP21" s="392"/>
      <c r="AQ21" s="392"/>
      <c r="AR21" s="392"/>
      <c r="AS21" s="393">
        <v>50000</v>
      </c>
      <c r="AT21" s="393"/>
      <c r="AU21" s="393"/>
      <c r="AV21" s="393"/>
      <c r="AW21" s="393"/>
      <c r="AX21" s="394"/>
      <c r="AY21" s="68"/>
      <c r="AZ21" s="68"/>
      <c r="BA21" s="68"/>
      <c r="BB21" s="68"/>
      <c r="BC21" s="68"/>
      <c r="BD21" s="92"/>
    </row>
    <row r="22" spans="1:56" ht="20.100000000000001" customHeight="1" thickTop="1" thickBot="1" x14ac:dyDescent="0.2">
      <c r="A22" s="9"/>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395" t="s">
        <v>37</v>
      </c>
      <c r="AB22" s="396"/>
      <c r="AC22" s="396"/>
      <c r="AD22" s="396"/>
      <c r="AE22" s="396"/>
      <c r="AF22" s="396"/>
      <c r="AG22" s="396"/>
      <c r="AH22" s="396"/>
      <c r="AI22" s="396"/>
      <c r="AJ22" s="396"/>
      <c r="AK22" s="396"/>
      <c r="AL22" s="396"/>
      <c r="AM22" s="396"/>
      <c r="AN22" s="396"/>
      <c r="AO22" s="396"/>
      <c r="AP22" s="396"/>
      <c r="AQ22" s="396"/>
      <c r="AR22" s="396"/>
      <c r="AS22" s="397">
        <f>SUM(AS13:AX21)</f>
        <v>1551170</v>
      </c>
      <c r="AT22" s="397"/>
      <c r="AU22" s="397"/>
      <c r="AV22" s="397"/>
      <c r="AW22" s="397"/>
      <c r="AX22" s="398"/>
      <c r="AY22" s="68"/>
      <c r="AZ22" s="68"/>
      <c r="BA22" s="68"/>
      <c r="BB22" s="68"/>
      <c r="BC22" s="68"/>
      <c r="BD22" s="92"/>
    </row>
    <row r="23" spans="1:56" ht="20.100000000000001" customHeight="1" x14ac:dyDescent="0.15">
      <c r="A23" s="9"/>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383"/>
      <c r="AB23" s="383"/>
      <c r="AC23" s="383"/>
      <c r="AD23" s="383"/>
      <c r="AE23" s="383"/>
      <c r="AF23" s="383"/>
      <c r="AG23" s="383"/>
      <c r="AH23" s="383"/>
      <c r="AI23" s="383"/>
      <c r="AJ23" s="383"/>
      <c r="AK23" s="383"/>
      <c r="AL23" s="383"/>
      <c r="AM23" s="383"/>
      <c r="AN23" s="383"/>
      <c r="AO23" s="383"/>
      <c r="AP23" s="383"/>
      <c r="AQ23" s="383"/>
      <c r="AR23" s="383"/>
      <c r="AS23" s="384"/>
      <c r="AT23" s="384"/>
      <c r="AU23" s="384"/>
      <c r="AV23" s="384"/>
      <c r="AW23" s="384"/>
      <c r="AX23" s="384"/>
      <c r="AY23" s="68"/>
      <c r="AZ23" s="68"/>
      <c r="BA23" s="68"/>
      <c r="BB23" s="68"/>
      <c r="BC23" s="68"/>
      <c r="BD23" s="92"/>
    </row>
    <row r="24" spans="1:56" ht="20.100000000000001" customHeight="1" x14ac:dyDescent="0.2">
      <c r="A24" s="9"/>
      <c r="B24" s="31" t="s">
        <v>196</v>
      </c>
      <c r="C24" s="68"/>
      <c r="D24" s="12"/>
      <c r="E24" s="14"/>
      <c r="F24" s="14"/>
      <c r="G24" s="14"/>
      <c r="H24" s="14"/>
      <c r="I24" s="14"/>
      <c r="J24" s="14"/>
      <c r="K24" s="14"/>
      <c r="L24" s="12"/>
      <c r="M24" s="12"/>
      <c r="N24" s="12"/>
      <c r="O24" s="12"/>
      <c r="P24" s="12"/>
      <c r="Q24" s="12"/>
      <c r="R24" s="12"/>
      <c r="S24" s="12"/>
      <c r="T24" s="12"/>
      <c r="U24" s="18"/>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68"/>
      <c r="BA24" s="68"/>
      <c r="BB24" s="68"/>
      <c r="BC24" s="68"/>
      <c r="BD24" s="92"/>
    </row>
    <row r="25" spans="1:56" ht="20.100000000000001" customHeight="1" x14ac:dyDescent="0.15">
      <c r="A25" s="9"/>
      <c r="B25" s="12"/>
      <c r="C25" s="19"/>
      <c r="D25" s="12"/>
      <c r="E25" s="14"/>
      <c r="F25" s="14"/>
      <c r="G25" s="14"/>
      <c r="H25" s="14"/>
      <c r="I25" s="14"/>
      <c r="J25" s="14"/>
      <c r="K25" s="14"/>
      <c r="L25" s="12"/>
      <c r="M25" s="12"/>
      <c r="N25" s="12"/>
      <c r="O25" s="12"/>
      <c r="P25" s="12"/>
      <c r="Q25" s="12"/>
      <c r="R25" s="12"/>
      <c r="S25" s="12"/>
      <c r="T25" s="12"/>
      <c r="U25" s="18"/>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0"/>
    </row>
    <row r="26" spans="1:56" ht="20.100000000000001" customHeight="1" thickBot="1" x14ac:dyDescent="0.2">
      <c r="A26" s="9"/>
      <c r="B26" s="12"/>
      <c r="C26" s="13" t="s">
        <v>33</v>
      </c>
      <c r="D26" s="12"/>
      <c r="E26" s="14"/>
      <c r="F26" s="14"/>
      <c r="G26" s="14"/>
      <c r="H26" s="14"/>
      <c r="I26" s="14"/>
      <c r="J26" s="14"/>
      <c r="K26" s="14"/>
      <c r="L26" s="12"/>
      <c r="M26" s="12"/>
      <c r="N26" s="12"/>
      <c r="O26" s="12"/>
      <c r="P26" s="12"/>
      <c r="Q26" s="12"/>
      <c r="R26" s="12"/>
      <c r="S26" s="12"/>
      <c r="T26" s="12"/>
      <c r="U26" s="18"/>
      <c r="V26" s="12"/>
      <c r="W26" s="12"/>
      <c r="X26" s="12"/>
      <c r="Y26" s="12"/>
      <c r="Z26" s="12"/>
      <c r="AA26" s="12" t="s">
        <v>72</v>
      </c>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0"/>
    </row>
    <row r="27" spans="1:56" ht="20.100000000000001" customHeight="1" x14ac:dyDescent="0.15">
      <c r="A27" s="9"/>
      <c r="B27" s="361" t="s">
        <v>26</v>
      </c>
      <c r="C27" s="361"/>
      <c r="D27" s="361"/>
      <c r="E27" s="361"/>
      <c r="F27" s="361"/>
      <c r="G27" s="361"/>
      <c r="H27" s="361"/>
      <c r="I27" s="361"/>
      <c r="J27" s="361"/>
      <c r="K27" s="361"/>
      <c r="L27" s="361"/>
      <c r="M27" s="361"/>
      <c r="N27" s="361"/>
      <c r="O27" s="361"/>
      <c r="P27" s="363" t="s">
        <v>27</v>
      </c>
      <c r="Q27" s="363"/>
      <c r="R27" s="363"/>
      <c r="S27" s="363"/>
      <c r="T27" s="363"/>
      <c r="U27" s="363"/>
      <c r="V27" s="363"/>
      <c r="W27" s="363"/>
      <c r="X27" s="363"/>
      <c r="Y27" s="12"/>
      <c r="Z27" s="12"/>
      <c r="AA27" s="416" t="s">
        <v>74</v>
      </c>
      <c r="AB27" s="417"/>
      <c r="AC27" s="417"/>
      <c r="AD27" s="417"/>
      <c r="AE27" s="417"/>
      <c r="AF27" s="417"/>
      <c r="AG27" s="417"/>
      <c r="AH27" s="417"/>
      <c r="AI27" s="417"/>
      <c r="AJ27" s="417"/>
      <c r="AK27" s="417"/>
      <c r="AL27" s="417"/>
      <c r="AM27" s="417"/>
      <c r="AN27" s="417"/>
      <c r="AO27" s="417"/>
      <c r="AP27" s="417"/>
      <c r="AQ27" s="417"/>
      <c r="AR27" s="417"/>
      <c r="AS27" s="371" t="s">
        <v>27</v>
      </c>
      <c r="AT27" s="371"/>
      <c r="AU27" s="371"/>
      <c r="AV27" s="371"/>
      <c r="AW27" s="371"/>
      <c r="AX27" s="372"/>
      <c r="AY27" s="68"/>
      <c r="AZ27" s="34"/>
      <c r="BA27" s="34"/>
      <c r="BB27" s="34"/>
      <c r="BC27" s="34"/>
      <c r="BD27" s="10"/>
    </row>
    <row r="28" spans="1:56" ht="14.25" thickBot="1" x14ac:dyDescent="0.2">
      <c r="A28" s="9"/>
      <c r="B28" s="361"/>
      <c r="C28" s="361"/>
      <c r="D28" s="362"/>
      <c r="E28" s="362"/>
      <c r="F28" s="362"/>
      <c r="G28" s="362"/>
      <c r="H28" s="362"/>
      <c r="I28" s="362"/>
      <c r="J28" s="362"/>
      <c r="K28" s="362"/>
      <c r="L28" s="362"/>
      <c r="M28" s="362"/>
      <c r="N28" s="362"/>
      <c r="O28" s="362"/>
      <c r="P28" s="364"/>
      <c r="Q28" s="364"/>
      <c r="R28" s="364"/>
      <c r="S28" s="364"/>
      <c r="T28" s="364"/>
      <c r="U28" s="364"/>
      <c r="V28" s="364"/>
      <c r="W28" s="364"/>
      <c r="X28" s="364"/>
      <c r="Y28" s="12"/>
      <c r="Z28" s="12"/>
      <c r="AA28" s="418"/>
      <c r="AB28" s="361"/>
      <c r="AC28" s="361"/>
      <c r="AD28" s="361"/>
      <c r="AE28" s="361"/>
      <c r="AF28" s="361"/>
      <c r="AG28" s="361"/>
      <c r="AH28" s="361"/>
      <c r="AI28" s="361"/>
      <c r="AJ28" s="361"/>
      <c r="AK28" s="361"/>
      <c r="AL28" s="361"/>
      <c r="AM28" s="361"/>
      <c r="AN28" s="361"/>
      <c r="AO28" s="361"/>
      <c r="AP28" s="361"/>
      <c r="AQ28" s="361"/>
      <c r="AR28" s="361"/>
      <c r="AS28" s="363"/>
      <c r="AT28" s="363"/>
      <c r="AU28" s="363"/>
      <c r="AV28" s="363"/>
      <c r="AW28" s="363"/>
      <c r="AX28" s="373"/>
      <c r="AY28" s="68"/>
      <c r="AZ28" s="34"/>
      <c r="BA28" s="34"/>
      <c r="BB28" s="34"/>
      <c r="BC28" s="34"/>
      <c r="BD28" s="10"/>
    </row>
    <row r="29" spans="1:56" ht="14.25" customHeight="1" thickBot="1" x14ac:dyDescent="0.2">
      <c r="A29" s="9"/>
      <c r="B29" s="209" t="s">
        <v>25</v>
      </c>
      <c r="C29" s="210"/>
      <c r="D29" s="314" t="s">
        <v>19</v>
      </c>
      <c r="E29" s="315"/>
      <c r="F29" s="315"/>
      <c r="G29" s="315"/>
      <c r="H29" s="315"/>
      <c r="I29" s="315"/>
      <c r="J29" s="315"/>
      <c r="K29" s="315"/>
      <c r="L29" s="315"/>
      <c r="M29" s="315"/>
      <c r="N29" s="315"/>
      <c r="O29" s="315"/>
      <c r="P29" s="316">
        <v>750000</v>
      </c>
      <c r="Q29" s="316"/>
      <c r="R29" s="316"/>
      <c r="S29" s="316"/>
      <c r="T29" s="316"/>
      <c r="U29" s="316"/>
      <c r="V29" s="316"/>
      <c r="W29" s="316"/>
      <c r="X29" s="317"/>
      <c r="Y29" s="12"/>
      <c r="Z29" s="12"/>
      <c r="AA29" s="399" t="s">
        <v>65</v>
      </c>
      <c r="AB29" s="400"/>
      <c r="AC29" s="400"/>
      <c r="AD29" s="400"/>
      <c r="AE29" s="400"/>
      <c r="AF29" s="400"/>
      <c r="AG29" s="400"/>
      <c r="AH29" s="400"/>
      <c r="AI29" s="400"/>
      <c r="AJ29" s="400"/>
      <c r="AK29" s="400"/>
      <c r="AL29" s="400"/>
      <c r="AM29" s="400"/>
      <c r="AN29" s="400"/>
      <c r="AO29" s="400"/>
      <c r="AP29" s="400"/>
      <c r="AQ29" s="400"/>
      <c r="AR29" s="400"/>
      <c r="AS29" s="401">
        <v>441953</v>
      </c>
      <c r="AT29" s="401"/>
      <c r="AU29" s="401"/>
      <c r="AV29" s="401"/>
      <c r="AW29" s="401"/>
      <c r="AX29" s="402"/>
      <c r="AY29" s="68"/>
      <c r="AZ29" s="34"/>
      <c r="BA29" s="34"/>
      <c r="BB29" s="34"/>
      <c r="BC29" s="34"/>
      <c r="BD29" s="10"/>
    </row>
    <row r="30" spans="1:56" ht="19.5" customHeight="1" thickBot="1" x14ac:dyDescent="0.2">
      <c r="A30" s="9"/>
      <c r="B30" s="211"/>
      <c r="C30" s="270"/>
      <c r="D30" s="415" t="s">
        <v>35</v>
      </c>
      <c r="E30" s="415"/>
      <c r="F30" s="415"/>
      <c r="G30" s="415"/>
      <c r="H30" s="415"/>
      <c r="I30" s="415"/>
      <c r="J30" s="415"/>
      <c r="K30" s="415"/>
      <c r="L30" s="415"/>
      <c r="M30" s="415"/>
      <c r="N30" s="415"/>
      <c r="O30" s="415"/>
      <c r="P30" s="296">
        <v>802676</v>
      </c>
      <c r="Q30" s="296"/>
      <c r="R30" s="296"/>
      <c r="S30" s="296"/>
      <c r="T30" s="296"/>
      <c r="U30" s="296"/>
      <c r="V30" s="296"/>
      <c r="W30" s="296"/>
      <c r="X30" s="296"/>
      <c r="Y30" s="12"/>
      <c r="Z30" s="12"/>
      <c r="AA30" s="399" t="s">
        <v>95</v>
      </c>
      <c r="AB30" s="400"/>
      <c r="AC30" s="400"/>
      <c r="AD30" s="400"/>
      <c r="AE30" s="400"/>
      <c r="AF30" s="400"/>
      <c r="AG30" s="400"/>
      <c r="AH30" s="400"/>
      <c r="AI30" s="400"/>
      <c r="AJ30" s="400"/>
      <c r="AK30" s="400"/>
      <c r="AL30" s="400"/>
      <c r="AM30" s="400"/>
      <c r="AN30" s="400"/>
      <c r="AO30" s="400"/>
      <c r="AP30" s="400"/>
      <c r="AQ30" s="400"/>
      <c r="AR30" s="400"/>
      <c r="AS30" s="401">
        <f>90000+39160</f>
        <v>129160</v>
      </c>
      <c r="AT30" s="401"/>
      <c r="AU30" s="401"/>
      <c r="AV30" s="401"/>
      <c r="AW30" s="401"/>
      <c r="AX30" s="402"/>
      <c r="AY30" s="68"/>
      <c r="AZ30" s="34"/>
      <c r="BA30" s="34"/>
      <c r="BB30" s="34"/>
      <c r="BC30" s="34"/>
      <c r="BD30" s="10"/>
    </row>
    <row r="31" spans="1:56" ht="19.5" customHeight="1" thickTop="1" thickBot="1" x14ac:dyDescent="0.2">
      <c r="A31" s="9"/>
      <c r="B31" s="211"/>
      <c r="C31" s="270"/>
      <c r="D31" s="283" t="s">
        <v>24</v>
      </c>
      <c r="E31" s="283"/>
      <c r="F31" s="283"/>
      <c r="G31" s="283"/>
      <c r="H31" s="283"/>
      <c r="I31" s="283"/>
      <c r="J31" s="283"/>
      <c r="K31" s="283"/>
      <c r="L31" s="283"/>
      <c r="M31" s="283"/>
      <c r="N31" s="283"/>
      <c r="O31" s="283"/>
      <c r="P31" s="348">
        <f>SUM(P28:X30)</f>
        <v>1552676</v>
      </c>
      <c r="Q31" s="348"/>
      <c r="R31" s="348"/>
      <c r="S31" s="348"/>
      <c r="T31" s="348"/>
      <c r="U31" s="348"/>
      <c r="V31" s="348"/>
      <c r="W31" s="348"/>
      <c r="X31" s="348"/>
      <c r="Y31" s="360"/>
      <c r="Z31" s="360"/>
      <c r="AA31" s="399" t="s">
        <v>96</v>
      </c>
      <c r="AB31" s="400"/>
      <c r="AC31" s="400"/>
      <c r="AD31" s="400"/>
      <c r="AE31" s="400"/>
      <c r="AF31" s="400"/>
      <c r="AG31" s="400"/>
      <c r="AH31" s="400"/>
      <c r="AI31" s="400"/>
      <c r="AJ31" s="400"/>
      <c r="AK31" s="400"/>
      <c r="AL31" s="400"/>
      <c r="AM31" s="400"/>
      <c r="AN31" s="400"/>
      <c r="AO31" s="400"/>
      <c r="AP31" s="400"/>
      <c r="AQ31" s="400"/>
      <c r="AR31" s="400"/>
      <c r="AS31" s="401">
        <v>70000</v>
      </c>
      <c r="AT31" s="401"/>
      <c r="AU31" s="401"/>
      <c r="AV31" s="401"/>
      <c r="AW31" s="401"/>
      <c r="AX31" s="402"/>
      <c r="AY31" s="68"/>
      <c r="AZ31" s="34"/>
      <c r="BA31" s="34"/>
      <c r="BB31" s="34"/>
      <c r="BC31" s="34"/>
      <c r="BD31" s="10"/>
    </row>
    <row r="32" spans="1:56" ht="19.5" customHeight="1" x14ac:dyDescent="0.15">
      <c r="A32" s="9"/>
      <c r="B32" s="311" t="s">
        <v>28</v>
      </c>
      <c r="C32" s="312"/>
      <c r="D32" s="403" t="s">
        <v>50</v>
      </c>
      <c r="E32" s="404"/>
      <c r="F32" s="404"/>
      <c r="G32" s="404"/>
      <c r="H32" s="404"/>
      <c r="I32" s="404"/>
      <c r="J32" s="404"/>
      <c r="K32" s="404"/>
      <c r="L32" s="404"/>
      <c r="M32" s="404"/>
      <c r="N32" s="404"/>
      <c r="O32" s="405"/>
      <c r="P32" s="409">
        <f>AS38</f>
        <v>1552676</v>
      </c>
      <c r="Q32" s="410"/>
      <c r="R32" s="410"/>
      <c r="S32" s="410"/>
      <c r="T32" s="410"/>
      <c r="U32" s="410"/>
      <c r="V32" s="410"/>
      <c r="W32" s="410"/>
      <c r="X32" s="411"/>
      <c r="Y32" s="12"/>
      <c r="Z32" s="12"/>
      <c r="AA32" s="399" t="s">
        <v>97</v>
      </c>
      <c r="AB32" s="400"/>
      <c r="AC32" s="400"/>
      <c r="AD32" s="400"/>
      <c r="AE32" s="400"/>
      <c r="AF32" s="400"/>
      <c r="AG32" s="400"/>
      <c r="AH32" s="400"/>
      <c r="AI32" s="400"/>
      <c r="AJ32" s="400"/>
      <c r="AK32" s="400"/>
      <c r="AL32" s="400"/>
      <c r="AM32" s="400"/>
      <c r="AN32" s="400"/>
      <c r="AO32" s="400"/>
      <c r="AP32" s="400"/>
      <c r="AQ32" s="400"/>
      <c r="AR32" s="400"/>
      <c r="AS32" s="401">
        <v>160000</v>
      </c>
      <c r="AT32" s="401"/>
      <c r="AU32" s="401"/>
      <c r="AV32" s="401"/>
      <c r="AW32" s="401"/>
      <c r="AX32" s="402"/>
      <c r="AY32" s="68"/>
      <c r="AZ32" s="38"/>
      <c r="BA32" s="38"/>
      <c r="BB32" s="38"/>
      <c r="BC32" s="38"/>
      <c r="BD32" s="10"/>
    </row>
    <row r="33" spans="1:56" ht="19.5" customHeight="1" thickBot="1" x14ac:dyDescent="0.2">
      <c r="A33" s="9"/>
      <c r="B33" s="311"/>
      <c r="C33" s="312"/>
      <c r="D33" s="406"/>
      <c r="E33" s="407"/>
      <c r="F33" s="407"/>
      <c r="G33" s="407"/>
      <c r="H33" s="407"/>
      <c r="I33" s="407"/>
      <c r="J33" s="407"/>
      <c r="K33" s="407"/>
      <c r="L33" s="407"/>
      <c r="M33" s="407"/>
      <c r="N33" s="407"/>
      <c r="O33" s="408"/>
      <c r="P33" s="412"/>
      <c r="Q33" s="413"/>
      <c r="R33" s="413"/>
      <c r="S33" s="413"/>
      <c r="T33" s="413"/>
      <c r="U33" s="413"/>
      <c r="V33" s="413"/>
      <c r="W33" s="413"/>
      <c r="X33" s="414"/>
      <c r="Y33" s="12"/>
      <c r="Z33" s="12"/>
      <c r="AA33" s="385" t="s">
        <v>98</v>
      </c>
      <c r="AB33" s="386"/>
      <c r="AC33" s="386"/>
      <c r="AD33" s="386"/>
      <c r="AE33" s="386"/>
      <c r="AF33" s="386"/>
      <c r="AG33" s="386"/>
      <c r="AH33" s="386"/>
      <c r="AI33" s="386"/>
      <c r="AJ33" s="386"/>
      <c r="AK33" s="386"/>
      <c r="AL33" s="386"/>
      <c r="AM33" s="386"/>
      <c r="AN33" s="386"/>
      <c r="AO33" s="386"/>
      <c r="AP33" s="386"/>
      <c r="AQ33" s="386"/>
      <c r="AR33" s="387"/>
      <c r="AS33" s="388">
        <v>28240</v>
      </c>
      <c r="AT33" s="389"/>
      <c r="AU33" s="389"/>
      <c r="AV33" s="389"/>
      <c r="AW33" s="389"/>
      <c r="AX33" s="390"/>
      <c r="AY33" s="68"/>
      <c r="AZ33" s="39"/>
      <c r="BA33" s="39"/>
      <c r="BB33" s="39"/>
      <c r="BC33" s="39"/>
      <c r="BD33" s="10"/>
    </row>
    <row r="34" spans="1:56" ht="19.5" customHeight="1" x14ac:dyDescent="0.15">
      <c r="A34" s="9"/>
      <c r="B34" s="311"/>
      <c r="C34" s="311"/>
      <c r="D34" s="278" t="s">
        <v>32</v>
      </c>
      <c r="E34" s="278"/>
      <c r="F34" s="278"/>
      <c r="G34" s="278"/>
      <c r="H34" s="278"/>
      <c r="I34" s="278"/>
      <c r="J34" s="278"/>
      <c r="K34" s="278"/>
      <c r="L34" s="278"/>
      <c r="M34" s="278"/>
      <c r="N34" s="278"/>
      <c r="O34" s="278"/>
      <c r="P34" s="276">
        <f>SUM(P32)</f>
        <v>1552676</v>
      </c>
      <c r="Q34" s="276"/>
      <c r="R34" s="276"/>
      <c r="S34" s="276"/>
      <c r="T34" s="276"/>
      <c r="U34" s="276"/>
      <c r="V34" s="276"/>
      <c r="W34" s="276"/>
      <c r="X34" s="276"/>
      <c r="Y34" s="12"/>
      <c r="Z34" s="12"/>
      <c r="AA34" s="385" t="s">
        <v>99</v>
      </c>
      <c r="AB34" s="386"/>
      <c r="AC34" s="386"/>
      <c r="AD34" s="386"/>
      <c r="AE34" s="386"/>
      <c r="AF34" s="386"/>
      <c r="AG34" s="386"/>
      <c r="AH34" s="386"/>
      <c r="AI34" s="386"/>
      <c r="AJ34" s="386"/>
      <c r="AK34" s="386"/>
      <c r="AL34" s="386"/>
      <c r="AM34" s="386"/>
      <c r="AN34" s="386"/>
      <c r="AO34" s="386"/>
      <c r="AP34" s="386"/>
      <c r="AQ34" s="386"/>
      <c r="AR34" s="387"/>
      <c r="AS34" s="388">
        <v>44800</v>
      </c>
      <c r="AT34" s="389"/>
      <c r="AU34" s="389"/>
      <c r="AV34" s="389"/>
      <c r="AW34" s="389"/>
      <c r="AX34" s="390"/>
      <c r="AY34" s="68"/>
      <c r="AZ34" s="42"/>
      <c r="BA34" s="42"/>
      <c r="BB34" s="42"/>
      <c r="BC34" s="42"/>
      <c r="BD34" s="10"/>
    </row>
    <row r="35" spans="1:56" ht="19.5" customHeight="1" x14ac:dyDescent="0.15">
      <c r="A35" s="9"/>
      <c r="B35" s="45"/>
      <c r="C35" s="45"/>
      <c r="D35" s="32"/>
      <c r="E35" s="32"/>
      <c r="F35" s="32"/>
      <c r="G35" s="32"/>
      <c r="H35" s="32"/>
      <c r="I35" s="32"/>
      <c r="J35" s="32"/>
      <c r="K35" s="32"/>
      <c r="L35" s="32"/>
      <c r="M35" s="32"/>
      <c r="N35" s="32"/>
      <c r="O35" s="32"/>
      <c r="P35" s="33"/>
      <c r="Q35" s="33"/>
      <c r="R35" s="33"/>
      <c r="S35" s="33"/>
      <c r="T35" s="33"/>
      <c r="U35" s="33"/>
      <c r="V35" s="33"/>
      <c r="W35" s="33"/>
      <c r="X35" s="33"/>
      <c r="Y35" s="12"/>
      <c r="Z35" s="12"/>
      <c r="AA35" s="385" t="s">
        <v>100</v>
      </c>
      <c r="AB35" s="386"/>
      <c r="AC35" s="386"/>
      <c r="AD35" s="386"/>
      <c r="AE35" s="386"/>
      <c r="AF35" s="386"/>
      <c r="AG35" s="386"/>
      <c r="AH35" s="386"/>
      <c r="AI35" s="386"/>
      <c r="AJ35" s="386"/>
      <c r="AK35" s="386"/>
      <c r="AL35" s="386"/>
      <c r="AM35" s="386"/>
      <c r="AN35" s="386"/>
      <c r="AO35" s="386"/>
      <c r="AP35" s="386"/>
      <c r="AQ35" s="386"/>
      <c r="AR35" s="387"/>
      <c r="AS35" s="388">
        <f>506364+35000</f>
        <v>541364</v>
      </c>
      <c r="AT35" s="389"/>
      <c r="AU35" s="389"/>
      <c r="AV35" s="389"/>
      <c r="AW35" s="389"/>
      <c r="AX35" s="390"/>
      <c r="AY35" s="68"/>
      <c r="AZ35" s="42"/>
      <c r="BA35" s="42"/>
      <c r="BB35" s="42"/>
      <c r="BC35" s="42"/>
      <c r="BD35" s="10"/>
    </row>
    <row r="36" spans="1:56" ht="19.5" customHeight="1" x14ac:dyDescent="0.15">
      <c r="A36" s="9"/>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385" t="s">
        <v>101</v>
      </c>
      <c r="AB36" s="386"/>
      <c r="AC36" s="386"/>
      <c r="AD36" s="386"/>
      <c r="AE36" s="386"/>
      <c r="AF36" s="386"/>
      <c r="AG36" s="386"/>
      <c r="AH36" s="386"/>
      <c r="AI36" s="386"/>
      <c r="AJ36" s="386"/>
      <c r="AK36" s="386"/>
      <c r="AL36" s="386"/>
      <c r="AM36" s="386"/>
      <c r="AN36" s="386"/>
      <c r="AO36" s="386"/>
      <c r="AP36" s="386"/>
      <c r="AQ36" s="386"/>
      <c r="AR36" s="387"/>
      <c r="AS36" s="388">
        <v>30000</v>
      </c>
      <c r="AT36" s="389"/>
      <c r="AU36" s="389"/>
      <c r="AV36" s="389"/>
      <c r="AW36" s="389"/>
      <c r="AX36" s="390"/>
      <c r="AY36" s="42"/>
      <c r="AZ36" s="42"/>
      <c r="BA36" s="42"/>
      <c r="BB36" s="42"/>
      <c r="BC36" s="42"/>
      <c r="BD36" s="10"/>
    </row>
    <row r="37" spans="1:56" ht="20.100000000000001" customHeight="1" thickBot="1" x14ac:dyDescent="0.2">
      <c r="A37" s="9"/>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391" t="s">
        <v>102</v>
      </c>
      <c r="AB37" s="392"/>
      <c r="AC37" s="392"/>
      <c r="AD37" s="392"/>
      <c r="AE37" s="392"/>
      <c r="AF37" s="392"/>
      <c r="AG37" s="392"/>
      <c r="AH37" s="392"/>
      <c r="AI37" s="392"/>
      <c r="AJ37" s="392"/>
      <c r="AK37" s="392"/>
      <c r="AL37" s="392"/>
      <c r="AM37" s="392"/>
      <c r="AN37" s="392"/>
      <c r="AO37" s="392"/>
      <c r="AP37" s="392"/>
      <c r="AQ37" s="392"/>
      <c r="AR37" s="392"/>
      <c r="AS37" s="393">
        <f>67159+40000</f>
        <v>107159</v>
      </c>
      <c r="AT37" s="393"/>
      <c r="AU37" s="393"/>
      <c r="AV37" s="393"/>
      <c r="AW37" s="393"/>
      <c r="AX37" s="394"/>
      <c r="AY37" s="42"/>
      <c r="AZ37" s="42"/>
      <c r="BA37" s="42"/>
      <c r="BB37" s="42"/>
      <c r="BC37" s="42"/>
      <c r="BD37" s="10"/>
    </row>
    <row r="38" spans="1:56" ht="20.100000000000001" customHeight="1" thickTop="1" thickBot="1" x14ac:dyDescent="0.2">
      <c r="A38" s="9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395" t="s">
        <v>37</v>
      </c>
      <c r="AB38" s="396"/>
      <c r="AC38" s="396"/>
      <c r="AD38" s="396"/>
      <c r="AE38" s="396"/>
      <c r="AF38" s="396"/>
      <c r="AG38" s="396"/>
      <c r="AH38" s="396"/>
      <c r="AI38" s="396"/>
      <c r="AJ38" s="396"/>
      <c r="AK38" s="396"/>
      <c r="AL38" s="396"/>
      <c r="AM38" s="396"/>
      <c r="AN38" s="396"/>
      <c r="AO38" s="396"/>
      <c r="AP38" s="396"/>
      <c r="AQ38" s="396"/>
      <c r="AR38" s="396"/>
      <c r="AS38" s="397">
        <f>SUM(AS29:AX37)</f>
        <v>1552676</v>
      </c>
      <c r="AT38" s="397"/>
      <c r="AU38" s="397"/>
      <c r="AV38" s="397"/>
      <c r="AW38" s="397"/>
      <c r="AX38" s="398"/>
      <c r="AY38" s="67"/>
      <c r="AZ38" s="67"/>
      <c r="BA38" s="67"/>
      <c r="BB38" s="67"/>
      <c r="BC38" s="67"/>
      <c r="BD38" s="10"/>
    </row>
    <row r="39" spans="1:56" ht="20.100000000000001" customHeight="1" x14ac:dyDescent="0.15">
      <c r="A39" s="9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383"/>
      <c r="AB39" s="383"/>
      <c r="AC39" s="383"/>
      <c r="AD39" s="383"/>
      <c r="AE39" s="383"/>
      <c r="AF39" s="383"/>
      <c r="AG39" s="383"/>
      <c r="AH39" s="383"/>
      <c r="AI39" s="383"/>
      <c r="AJ39" s="383"/>
      <c r="AK39" s="383"/>
      <c r="AL39" s="383"/>
      <c r="AM39" s="383"/>
      <c r="AN39" s="383"/>
      <c r="AO39" s="383"/>
      <c r="AP39" s="383"/>
      <c r="AQ39" s="383"/>
      <c r="AR39" s="383"/>
      <c r="AS39" s="384"/>
      <c r="AT39" s="384"/>
      <c r="AU39" s="384"/>
      <c r="AV39" s="384"/>
      <c r="AW39" s="384"/>
      <c r="AX39" s="384"/>
      <c r="AY39" s="34"/>
      <c r="AZ39" s="34"/>
      <c r="BA39" s="34"/>
      <c r="BB39" s="34"/>
      <c r="BC39" s="34"/>
      <c r="BD39" s="10"/>
    </row>
    <row r="40" spans="1:56" x14ac:dyDescent="0.15">
      <c r="A40" s="28"/>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42"/>
      <c r="AT40" s="42"/>
      <c r="AU40" s="42"/>
      <c r="AV40" s="42"/>
      <c r="AW40" s="42"/>
      <c r="AX40" s="42"/>
      <c r="AY40" s="34"/>
      <c r="AZ40" s="34"/>
      <c r="BA40" s="34"/>
      <c r="BB40" s="34"/>
      <c r="BC40" s="34"/>
      <c r="BD40" s="10"/>
    </row>
    <row r="41" spans="1:56" x14ac:dyDescent="0.15">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60"/>
      <c r="AT41" s="60"/>
      <c r="AU41" s="60"/>
      <c r="AV41" s="60"/>
      <c r="AW41" s="60"/>
      <c r="AX41" s="60"/>
      <c r="AY41" s="29"/>
      <c r="AZ41" s="29"/>
      <c r="BA41" s="29"/>
      <c r="BB41" s="29"/>
      <c r="BC41" s="29"/>
      <c r="BD41" s="30"/>
    </row>
    <row r="42" spans="1:56" x14ac:dyDescent="0.15">
      <c r="AA42" s="23"/>
      <c r="AB42" s="23"/>
      <c r="AC42" s="23"/>
      <c r="AD42" s="23"/>
      <c r="AE42" s="23"/>
      <c r="AF42" s="23"/>
      <c r="AG42" s="23"/>
      <c r="AH42" s="23"/>
      <c r="AI42" s="23"/>
      <c r="AJ42" s="23"/>
      <c r="AK42" s="23"/>
      <c r="AL42" s="23"/>
      <c r="AM42" s="23"/>
      <c r="AN42" s="23"/>
      <c r="AO42" s="23"/>
      <c r="AP42" s="23"/>
      <c r="AQ42" s="23"/>
      <c r="AR42" s="23"/>
      <c r="AS42" s="37"/>
      <c r="AT42" s="37"/>
      <c r="AU42" s="37"/>
      <c r="AV42" s="37"/>
      <c r="AW42" s="37"/>
      <c r="AX42" s="37"/>
      <c r="BB42" s="12"/>
      <c r="BC42" s="12"/>
      <c r="BD42" s="12"/>
    </row>
    <row r="43" spans="1:56" x14ac:dyDescent="0.15">
      <c r="AA43" s="23"/>
      <c r="AB43" s="23"/>
      <c r="AC43" s="23"/>
      <c r="AD43" s="23"/>
      <c r="AE43" s="23"/>
      <c r="AF43" s="23"/>
      <c r="AG43" s="23"/>
      <c r="AH43" s="23"/>
      <c r="AI43" s="23"/>
      <c r="AJ43" s="23"/>
      <c r="AK43" s="23"/>
      <c r="AL43" s="23"/>
      <c r="AM43" s="23"/>
      <c r="AN43" s="23"/>
      <c r="AO43" s="23"/>
      <c r="AP43" s="23"/>
      <c r="AQ43" s="23"/>
      <c r="AR43" s="23"/>
      <c r="AS43" s="34"/>
      <c r="AT43" s="34"/>
      <c r="AU43" s="34"/>
      <c r="AV43" s="34"/>
      <c r="AW43" s="34"/>
      <c r="AX43" s="34"/>
      <c r="BB43" s="12"/>
      <c r="BC43" s="12"/>
      <c r="BD43" s="12"/>
    </row>
    <row r="44" spans="1:56" x14ac:dyDescent="0.15">
      <c r="AA44" s="23"/>
      <c r="AB44" s="23"/>
      <c r="AC44" s="23"/>
      <c r="AD44" s="23"/>
      <c r="AE44" s="23"/>
      <c r="AF44" s="23"/>
      <c r="AG44" s="23"/>
      <c r="AH44" s="23"/>
      <c r="AI44" s="23"/>
      <c r="AJ44" s="23"/>
      <c r="AK44" s="23"/>
      <c r="AL44" s="23"/>
      <c r="AM44" s="23"/>
      <c r="AN44" s="23"/>
      <c r="AO44" s="23"/>
      <c r="AP44" s="23"/>
      <c r="AQ44" s="23"/>
      <c r="AR44" s="23"/>
      <c r="AS44" s="34"/>
      <c r="AT44" s="34"/>
      <c r="AU44" s="34"/>
      <c r="AV44" s="34"/>
      <c r="AW44" s="34"/>
      <c r="AX44" s="34"/>
      <c r="BB44" s="12"/>
      <c r="BC44" s="12"/>
      <c r="BD44" s="12"/>
    </row>
    <row r="45" spans="1:56" x14ac:dyDescent="0.15">
      <c r="Z45" s="23"/>
      <c r="AA45" s="23"/>
      <c r="AB45" s="23"/>
      <c r="AC45" s="23"/>
      <c r="AD45" s="23"/>
      <c r="AE45" s="23"/>
      <c r="AF45" s="23"/>
      <c r="AG45" s="23"/>
      <c r="AH45" s="23"/>
      <c r="AI45" s="23"/>
      <c r="AJ45" s="23"/>
      <c r="AK45" s="23"/>
      <c r="AL45" s="23"/>
      <c r="AM45" s="23"/>
      <c r="AN45" s="23"/>
      <c r="AO45" s="23"/>
      <c r="AP45" s="23"/>
      <c r="AQ45" s="23"/>
      <c r="AR45" s="23"/>
      <c r="AS45" s="12"/>
      <c r="AT45" s="12"/>
      <c r="AU45" s="12"/>
      <c r="AV45" s="12"/>
      <c r="AW45" s="12"/>
      <c r="AX45" s="12"/>
      <c r="AY45" s="23"/>
      <c r="AZ45" s="23"/>
      <c r="BB45" s="12"/>
      <c r="BC45" s="12"/>
      <c r="BD45" s="12"/>
    </row>
    <row r="46" spans="1:56" x14ac:dyDescent="0.15">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B46" s="12"/>
      <c r="BC46" s="12"/>
      <c r="BD46" s="12"/>
    </row>
    <row r="47" spans="1:56" x14ac:dyDescent="0.15">
      <c r="BB47" s="12"/>
      <c r="BC47" s="12"/>
      <c r="BD47" s="12"/>
    </row>
    <row r="48" spans="1:56" x14ac:dyDescent="0.15">
      <c r="BB48" s="22"/>
      <c r="BC48" s="22"/>
      <c r="BD48" s="12"/>
    </row>
    <row r="49" spans="54:56" x14ac:dyDescent="0.15">
      <c r="BB49" s="12"/>
      <c r="BC49" s="12"/>
      <c r="BD49" s="12"/>
    </row>
    <row r="50" spans="54:56" x14ac:dyDescent="0.15">
      <c r="BB50" s="12"/>
      <c r="BC50" s="12"/>
      <c r="BD50" s="12"/>
    </row>
    <row r="51" spans="54:56" x14ac:dyDescent="0.15">
      <c r="BB51" s="23"/>
      <c r="BC51" s="23"/>
      <c r="BD51" s="22"/>
    </row>
    <row r="52" spans="54:56" x14ac:dyDescent="0.15">
      <c r="BB52" s="24"/>
      <c r="BC52" s="24"/>
      <c r="BD52" s="12"/>
    </row>
    <row r="53" spans="54:56" x14ac:dyDescent="0.15">
      <c r="BB53" s="24"/>
      <c r="BC53" s="24"/>
      <c r="BD53" s="12"/>
    </row>
    <row r="54" spans="54:56" x14ac:dyDescent="0.15">
      <c r="BB54" s="12"/>
      <c r="BC54" s="12"/>
      <c r="BD54" s="23"/>
    </row>
    <row r="55" spans="54:56" x14ac:dyDescent="0.15">
      <c r="BB55" s="23"/>
      <c r="BC55" s="23"/>
      <c r="BD55" s="24"/>
    </row>
    <row r="56" spans="54:56" x14ac:dyDescent="0.15">
      <c r="BD56" s="24"/>
    </row>
    <row r="57" spans="54:56" x14ac:dyDescent="0.15">
      <c r="BD57" s="12"/>
    </row>
  </sheetData>
  <mergeCells count="94">
    <mergeCell ref="AT5:BD5"/>
    <mergeCell ref="A2:E2"/>
    <mergeCell ref="A3:E3"/>
    <mergeCell ref="F3:BD3"/>
    <mergeCell ref="A4:E5"/>
    <mergeCell ref="F4:K4"/>
    <mergeCell ref="L4:V4"/>
    <mergeCell ref="W4:AB4"/>
    <mergeCell ref="AC4:AM4"/>
    <mergeCell ref="AN4:AS4"/>
    <mergeCell ref="AT4:BD4"/>
    <mergeCell ref="F5:K5"/>
    <mergeCell ref="L5:V5"/>
    <mergeCell ref="W5:AB5"/>
    <mergeCell ref="AC5:AM5"/>
    <mergeCell ref="AN5:AS5"/>
    <mergeCell ref="B11:O12"/>
    <mergeCell ref="P11:X12"/>
    <mergeCell ref="AA11:AR12"/>
    <mergeCell ref="AS11:AX12"/>
    <mergeCell ref="B13:C15"/>
    <mergeCell ref="D13:O13"/>
    <mergeCell ref="P13:X13"/>
    <mergeCell ref="AA13:AR13"/>
    <mergeCell ref="AS13:AX13"/>
    <mergeCell ref="D14:O14"/>
    <mergeCell ref="P14:X14"/>
    <mergeCell ref="AA14:AR14"/>
    <mergeCell ref="AS14:AX14"/>
    <mergeCell ref="D15:O15"/>
    <mergeCell ref="P15:X15"/>
    <mergeCell ref="Y15:Z15"/>
    <mergeCell ref="AA15:AR15"/>
    <mergeCell ref="AS15:AX15"/>
    <mergeCell ref="AA21:AR21"/>
    <mergeCell ref="AS21:AX21"/>
    <mergeCell ref="B16:C18"/>
    <mergeCell ref="D16:O17"/>
    <mergeCell ref="P16:X17"/>
    <mergeCell ref="AA16:AR16"/>
    <mergeCell ref="AS16:AX16"/>
    <mergeCell ref="AA17:AR17"/>
    <mergeCell ref="AS17:AX17"/>
    <mergeCell ref="D18:O18"/>
    <mergeCell ref="P18:X18"/>
    <mergeCell ref="AA18:AR18"/>
    <mergeCell ref="AS18:AX18"/>
    <mergeCell ref="AA19:AR19"/>
    <mergeCell ref="AS19:AX19"/>
    <mergeCell ref="AA20:AR20"/>
    <mergeCell ref="AS20:AX20"/>
    <mergeCell ref="AA22:AR22"/>
    <mergeCell ref="AS22:AX22"/>
    <mergeCell ref="AA23:AR23"/>
    <mergeCell ref="AS23:AX23"/>
    <mergeCell ref="B27:O28"/>
    <mergeCell ref="P27:X28"/>
    <mergeCell ref="AA27:AR28"/>
    <mergeCell ref="AS27:AX28"/>
    <mergeCell ref="B29:C31"/>
    <mergeCell ref="D29:O29"/>
    <mergeCell ref="P29:X29"/>
    <mergeCell ref="AA29:AR29"/>
    <mergeCell ref="AS29:AX29"/>
    <mergeCell ref="D30:O30"/>
    <mergeCell ref="P30:X30"/>
    <mergeCell ref="AA30:AR30"/>
    <mergeCell ref="AS30:AX30"/>
    <mergeCell ref="D31:O31"/>
    <mergeCell ref="B32:C34"/>
    <mergeCell ref="D32:O33"/>
    <mergeCell ref="P32:X33"/>
    <mergeCell ref="AA32:AR32"/>
    <mergeCell ref="AS32:AX32"/>
    <mergeCell ref="AA33:AR33"/>
    <mergeCell ref="AA35:AR35"/>
    <mergeCell ref="AS35:AX35"/>
    <mergeCell ref="P31:X31"/>
    <mergeCell ref="Y31:Z31"/>
    <mergeCell ref="AA31:AR31"/>
    <mergeCell ref="AS31:AX31"/>
    <mergeCell ref="AS33:AX33"/>
    <mergeCell ref="D34:O34"/>
    <mergeCell ref="P34:X34"/>
    <mergeCell ref="AA34:AR34"/>
    <mergeCell ref="AS34:AX34"/>
    <mergeCell ref="AA39:AR39"/>
    <mergeCell ref="AS39:AX39"/>
    <mergeCell ref="AA36:AR36"/>
    <mergeCell ref="AS36:AX36"/>
    <mergeCell ref="AA37:AR37"/>
    <mergeCell ref="AS37:AX37"/>
    <mergeCell ref="AA38:AR38"/>
    <mergeCell ref="AS38:AX38"/>
  </mergeCells>
  <phoneticPr fontId="1"/>
  <printOptions horizontalCentered="1"/>
  <pageMargins left="0.27559055118110237" right="0.27559055118110237" top="0.59055118110236227" bottom="0.62992125984251968" header="0.51181102362204722" footer="0.51181102362204722"/>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D41"/>
  <sheetViews>
    <sheetView view="pageBreakPreview" topLeftCell="A10" zoomScale="85" zoomScaleNormal="100" zoomScaleSheetLayoutView="85" workbookViewId="0">
      <selection activeCell="B12" sqref="B12:P12"/>
    </sheetView>
  </sheetViews>
  <sheetFormatPr defaultRowHeight="13.5" x14ac:dyDescent="0.15"/>
  <cols>
    <col min="1" max="1" width="6.375" style="6" customWidth="1"/>
    <col min="2" max="4" width="1.625" style="6" customWidth="1"/>
    <col min="5" max="5" width="2.25" style="6" customWidth="1"/>
    <col min="6" max="44" width="1.625" style="6" customWidth="1"/>
    <col min="45" max="45" width="3.25" style="6" customWidth="1"/>
    <col min="46" max="56" width="1.625" style="6" customWidth="1"/>
    <col min="57" max="256" width="9" style="6"/>
    <col min="257" max="312" width="1.625" style="6" customWidth="1"/>
    <col min="313" max="512" width="9" style="6"/>
    <col min="513" max="568" width="1.625" style="6" customWidth="1"/>
    <col min="569" max="768" width="9" style="6"/>
    <col min="769" max="824" width="1.625" style="6" customWidth="1"/>
    <col min="825" max="1024" width="9" style="6"/>
    <col min="1025" max="1080" width="1.625" style="6" customWidth="1"/>
    <col min="1081" max="1280" width="9" style="6"/>
    <col min="1281" max="1336" width="1.625" style="6" customWidth="1"/>
    <col min="1337" max="1536" width="9" style="6"/>
    <col min="1537" max="1592" width="1.625" style="6" customWidth="1"/>
    <col min="1593" max="1792" width="9" style="6"/>
    <col min="1793" max="1848" width="1.625" style="6" customWidth="1"/>
    <col min="1849" max="2048" width="9" style="6"/>
    <col min="2049" max="2104" width="1.625" style="6" customWidth="1"/>
    <col min="2105" max="2304" width="9" style="6"/>
    <col min="2305" max="2360" width="1.625" style="6" customWidth="1"/>
    <col min="2361" max="2560" width="9" style="6"/>
    <col min="2561" max="2616" width="1.625" style="6" customWidth="1"/>
    <col min="2617" max="2816" width="9" style="6"/>
    <col min="2817" max="2872" width="1.625" style="6" customWidth="1"/>
    <col min="2873" max="3072" width="9" style="6"/>
    <col min="3073" max="3128" width="1.625" style="6" customWidth="1"/>
    <col min="3129" max="3328" width="9" style="6"/>
    <col min="3329" max="3384" width="1.625" style="6" customWidth="1"/>
    <col min="3385" max="3584" width="9" style="6"/>
    <col min="3585" max="3640" width="1.625" style="6" customWidth="1"/>
    <col min="3641" max="3840" width="9" style="6"/>
    <col min="3841" max="3896" width="1.625" style="6" customWidth="1"/>
    <col min="3897" max="4096" width="9" style="6"/>
    <col min="4097" max="4152" width="1.625" style="6" customWidth="1"/>
    <col min="4153" max="4352" width="9" style="6"/>
    <col min="4353" max="4408" width="1.625" style="6" customWidth="1"/>
    <col min="4409" max="4608" width="9" style="6"/>
    <col min="4609" max="4664" width="1.625" style="6" customWidth="1"/>
    <col min="4665" max="4864" width="9" style="6"/>
    <col min="4865" max="4920" width="1.625" style="6" customWidth="1"/>
    <col min="4921" max="5120" width="9" style="6"/>
    <col min="5121" max="5176" width="1.625" style="6" customWidth="1"/>
    <col min="5177" max="5376" width="9" style="6"/>
    <col min="5377" max="5432" width="1.625" style="6" customWidth="1"/>
    <col min="5433" max="5632" width="9" style="6"/>
    <col min="5633" max="5688" width="1.625" style="6" customWidth="1"/>
    <col min="5689" max="5888" width="9" style="6"/>
    <col min="5889" max="5944" width="1.625" style="6" customWidth="1"/>
    <col min="5945" max="6144" width="9" style="6"/>
    <col min="6145" max="6200" width="1.625" style="6" customWidth="1"/>
    <col min="6201" max="6400" width="9" style="6"/>
    <col min="6401" max="6456" width="1.625" style="6" customWidth="1"/>
    <col min="6457" max="6656" width="9" style="6"/>
    <col min="6657" max="6712" width="1.625" style="6" customWidth="1"/>
    <col min="6713" max="6912" width="9" style="6"/>
    <col min="6913" max="6968" width="1.625" style="6" customWidth="1"/>
    <col min="6969" max="7168" width="9" style="6"/>
    <col min="7169" max="7224" width="1.625" style="6" customWidth="1"/>
    <col min="7225" max="7424" width="9" style="6"/>
    <col min="7425" max="7480" width="1.625" style="6" customWidth="1"/>
    <col min="7481" max="7680" width="9" style="6"/>
    <col min="7681" max="7736" width="1.625" style="6" customWidth="1"/>
    <col min="7737" max="7936" width="9" style="6"/>
    <col min="7937" max="7992" width="1.625" style="6" customWidth="1"/>
    <col min="7993" max="8192" width="9" style="6"/>
    <col min="8193" max="8248" width="1.625" style="6" customWidth="1"/>
    <col min="8249" max="8448" width="9" style="6"/>
    <col min="8449" max="8504" width="1.625" style="6" customWidth="1"/>
    <col min="8505" max="8704" width="9" style="6"/>
    <col min="8705" max="8760" width="1.625" style="6" customWidth="1"/>
    <col min="8761" max="8960" width="9" style="6"/>
    <col min="8961" max="9016" width="1.625" style="6" customWidth="1"/>
    <col min="9017" max="9216" width="9" style="6"/>
    <col min="9217" max="9272" width="1.625" style="6" customWidth="1"/>
    <col min="9273" max="9472" width="9" style="6"/>
    <col min="9473" max="9528" width="1.625" style="6" customWidth="1"/>
    <col min="9529" max="9728" width="9" style="6"/>
    <col min="9729" max="9784" width="1.625" style="6" customWidth="1"/>
    <col min="9785" max="9984" width="9" style="6"/>
    <col min="9985" max="10040" width="1.625" style="6" customWidth="1"/>
    <col min="10041" max="10240" width="9" style="6"/>
    <col min="10241" max="10296" width="1.625" style="6" customWidth="1"/>
    <col min="10297" max="10496" width="9" style="6"/>
    <col min="10497" max="10552" width="1.625" style="6" customWidth="1"/>
    <col min="10553" max="10752" width="9" style="6"/>
    <col min="10753" max="10808" width="1.625" style="6" customWidth="1"/>
    <col min="10809" max="11008" width="9" style="6"/>
    <col min="11009" max="11064" width="1.625" style="6" customWidth="1"/>
    <col min="11065" max="11264" width="9" style="6"/>
    <col min="11265" max="11320" width="1.625" style="6" customWidth="1"/>
    <col min="11321" max="11520" width="9" style="6"/>
    <col min="11521" max="11576" width="1.625" style="6" customWidth="1"/>
    <col min="11577" max="11776" width="9" style="6"/>
    <col min="11777" max="11832" width="1.625" style="6" customWidth="1"/>
    <col min="11833" max="12032" width="9" style="6"/>
    <col min="12033" max="12088" width="1.625" style="6" customWidth="1"/>
    <col min="12089" max="12288" width="9" style="6"/>
    <col min="12289" max="12344" width="1.625" style="6" customWidth="1"/>
    <col min="12345" max="12544" width="9" style="6"/>
    <col min="12545" max="12600" width="1.625" style="6" customWidth="1"/>
    <col min="12601" max="12800" width="9" style="6"/>
    <col min="12801" max="12856" width="1.625" style="6" customWidth="1"/>
    <col min="12857" max="13056" width="9" style="6"/>
    <col min="13057" max="13112" width="1.625" style="6" customWidth="1"/>
    <col min="13113" max="13312" width="9" style="6"/>
    <col min="13313" max="13368" width="1.625" style="6" customWidth="1"/>
    <col min="13369" max="13568" width="9" style="6"/>
    <col min="13569" max="13624" width="1.625" style="6" customWidth="1"/>
    <col min="13625" max="13824" width="9" style="6"/>
    <col min="13825" max="13880" width="1.625" style="6" customWidth="1"/>
    <col min="13881" max="14080" width="9" style="6"/>
    <col min="14081" max="14136" width="1.625" style="6" customWidth="1"/>
    <col min="14137" max="14336" width="9" style="6"/>
    <col min="14337" max="14392" width="1.625" style="6" customWidth="1"/>
    <col min="14393" max="14592" width="9" style="6"/>
    <col min="14593" max="14648" width="1.625" style="6" customWidth="1"/>
    <col min="14649" max="14848" width="9" style="6"/>
    <col min="14849" max="14904" width="1.625" style="6" customWidth="1"/>
    <col min="14905" max="15104" width="9" style="6"/>
    <col min="15105" max="15160" width="1.625" style="6" customWidth="1"/>
    <col min="15161" max="15360" width="9" style="6"/>
    <col min="15361" max="15416" width="1.625" style="6" customWidth="1"/>
    <col min="15417" max="15616" width="9" style="6"/>
    <col min="15617" max="15672" width="1.625" style="6" customWidth="1"/>
    <col min="15673" max="15872" width="9" style="6"/>
    <col min="15873" max="15928" width="1.625" style="6" customWidth="1"/>
    <col min="15929" max="16128" width="9" style="6"/>
    <col min="16129" max="16184" width="1.625" style="6" customWidth="1"/>
    <col min="16185" max="16384" width="9" style="6"/>
  </cols>
  <sheetData>
    <row r="1" spans="1:56" ht="30" customHeight="1" x14ac:dyDescent="0.15"/>
    <row r="2" spans="1:56" ht="33.75" customHeight="1" x14ac:dyDescent="0.15">
      <c r="A2" s="255" t="s">
        <v>70</v>
      </c>
      <c r="B2" s="255"/>
      <c r="C2" s="255"/>
      <c r="D2" s="255"/>
      <c r="E2" s="255"/>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row>
    <row r="3" spans="1:56" s="8" customFormat="1" ht="31.5" customHeight="1" x14ac:dyDescent="0.15">
      <c r="A3" s="256" t="s">
        <v>16</v>
      </c>
      <c r="B3" s="257"/>
      <c r="C3" s="257"/>
      <c r="D3" s="257"/>
      <c r="E3" s="258"/>
      <c r="F3" s="259" t="s">
        <v>68</v>
      </c>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1"/>
    </row>
    <row r="4" spans="1:56" s="8" customFormat="1" ht="18" customHeight="1" x14ac:dyDescent="0.15">
      <c r="A4" s="427" t="s">
        <v>129</v>
      </c>
      <c r="B4" s="262"/>
      <c r="C4" s="262"/>
      <c r="D4" s="262"/>
      <c r="E4" s="262"/>
      <c r="F4" s="263" t="s">
        <v>142</v>
      </c>
      <c r="G4" s="264"/>
      <c r="H4" s="264"/>
      <c r="I4" s="264"/>
      <c r="J4" s="264"/>
      <c r="K4" s="265"/>
      <c r="L4" s="254" t="s">
        <v>94</v>
      </c>
      <c r="M4" s="254"/>
      <c r="N4" s="254"/>
      <c r="O4" s="254"/>
      <c r="P4" s="254"/>
      <c r="Q4" s="254"/>
      <c r="R4" s="254"/>
      <c r="S4" s="254"/>
      <c r="T4" s="254"/>
      <c r="U4" s="254"/>
      <c r="V4" s="254"/>
      <c r="W4" s="263" t="s">
        <v>158</v>
      </c>
      <c r="X4" s="264"/>
      <c r="Y4" s="264"/>
      <c r="Z4" s="264"/>
      <c r="AA4" s="264"/>
      <c r="AB4" s="265"/>
      <c r="AC4" s="254" t="s">
        <v>94</v>
      </c>
      <c r="AD4" s="254"/>
      <c r="AE4" s="254"/>
      <c r="AF4" s="254"/>
      <c r="AG4" s="254"/>
      <c r="AH4" s="254"/>
      <c r="AI4" s="254"/>
      <c r="AJ4" s="254"/>
      <c r="AK4" s="254"/>
      <c r="AL4" s="254"/>
      <c r="AM4" s="254"/>
      <c r="AN4" s="263" t="s">
        <v>197</v>
      </c>
      <c r="AO4" s="264"/>
      <c r="AP4" s="264"/>
      <c r="AQ4" s="264"/>
      <c r="AR4" s="264"/>
      <c r="AS4" s="265"/>
      <c r="AT4" s="254" t="s">
        <v>94</v>
      </c>
      <c r="AU4" s="254"/>
      <c r="AV4" s="254"/>
      <c r="AW4" s="254"/>
      <c r="AX4" s="254"/>
      <c r="AY4" s="254"/>
      <c r="AZ4" s="254"/>
      <c r="BA4" s="254"/>
      <c r="BB4" s="254"/>
      <c r="BC4" s="254"/>
      <c r="BD4" s="254"/>
    </row>
    <row r="5" spans="1:56" s="8" customFormat="1" ht="17.25" customHeight="1" x14ac:dyDescent="0.15">
      <c r="A5" s="262"/>
      <c r="B5" s="262"/>
      <c r="C5" s="262"/>
      <c r="D5" s="262"/>
      <c r="E5" s="262"/>
      <c r="F5" s="263" t="s">
        <v>157</v>
      </c>
      <c r="G5" s="264"/>
      <c r="H5" s="264"/>
      <c r="I5" s="264"/>
      <c r="J5" s="264"/>
      <c r="K5" s="265"/>
      <c r="L5" s="254" t="s">
        <v>94</v>
      </c>
      <c r="M5" s="254"/>
      <c r="N5" s="254"/>
      <c r="O5" s="254"/>
      <c r="P5" s="254"/>
      <c r="Q5" s="254"/>
      <c r="R5" s="254"/>
      <c r="S5" s="254"/>
      <c r="T5" s="254"/>
      <c r="U5" s="254"/>
      <c r="V5" s="254"/>
      <c r="W5" s="263" t="s">
        <v>198</v>
      </c>
      <c r="X5" s="264"/>
      <c r="Y5" s="264"/>
      <c r="Z5" s="264"/>
      <c r="AA5" s="264"/>
      <c r="AB5" s="265"/>
      <c r="AC5" s="254" t="s">
        <v>94</v>
      </c>
      <c r="AD5" s="254"/>
      <c r="AE5" s="254"/>
      <c r="AF5" s="254"/>
      <c r="AG5" s="254"/>
      <c r="AH5" s="254"/>
      <c r="AI5" s="254"/>
      <c r="AJ5" s="254"/>
      <c r="AK5" s="254"/>
      <c r="AL5" s="254"/>
      <c r="AM5" s="254"/>
      <c r="AN5" s="263"/>
      <c r="AO5" s="264"/>
      <c r="AP5" s="264"/>
      <c r="AQ5" s="264"/>
      <c r="AR5" s="264"/>
      <c r="AS5" s="265"/>
      <c r="AT5" s="254"/>
      <c r="AU5" s="254"/>
      <c r="AV5" s="254"/>
      <c r="AW5" s="254"/>
      <c r="AX5" s="254"/>
      <c r="AY5" s="254"/>
      <c r="AZ5" s="254"/>
      <c r="BA5" s="254"/>
      <c r="BB5" s="254"/>
      <c r="BC5" s="254"/>
      <c r="BD5" s="254"/>
    </row>
    <row r="6" spans="1:56" x14ac:dyDescent="0.15">
      <c r="A6" s="9"/>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0"/>
    </row>
    <row r="7" spans="1:56" x14ac:dyDescent="0.15">
      <c r="A7" s="9"/>
      <c r="B7" s="26"/>
      <c r="C7" s="26"/>
      <c r="D7" s="26"/>
      <c r="E7" s="26"/>
      <c r="F7" s="27"/>
      <c r="G7" s="26"/>
      <c r="H7" s="26"/>
      <c r="I7" s="14"/>
      <c r="J7" s="12"/>
      <c r="K7" s="14"/>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0"/>
    </row>
    <row r="8" spans="1:56" ht="18" x14ac:dyDescent="0.2">
      <c r="A8" s="9"/>
      <c r="B8" s="31" t="s">
        <v>199</v>
      </c>
      <c r="C8" s="23"/>
      <c r="D8" s="12"/>
      <c r="E8" s="14"/>
      <c r="F8" s="14"/>
      <c r="G8" s="14"/>
      <c r="H8" s="14"/>
      <c r="I8" s="14"/>
      <c r="J8" s="14"/>
      <c r="K8" s="14"/>
      <c r="L8" s="12"/>
      <c r="M8" s="12"/>
      <c r="N8" s="12"/>
      <c r="O8" s="12"/>
      <c r="P8" s="12"/>
      <c r="Q8" s="12"/>
      <c r="R8" s="12"/>
      <c r="S8" s="12"/>
      <c r="T8" s="12"/>
      <c r="U8" s="18"/>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0"/>
    </row>
    <row r="9" spans="1:56" x14ac:dyDescent="0.15">
      <c r="A9" s="9"/>
      <c r="B9" s="12"/>
      <c r="C9" s="19"/>
      <c r="D9" s="12"/>
      <c r="E9" s="14"/>
      <c r="F9" s="14"/>
      <c r="G9" s="14"/>
      <c r="H9" s="14"/>
      <c r="I9" s="14"/>
      <c r="J9" s="14"/>
      <c r="K9" s="14"/>
      <c r="L9" s="12"/>
      <c r="M9" s="12"/>
      <c r="N9" s="12"/>
      <c r="O9" s="12"/>
      <c r="P9" s="12"/>
      <c r="Q9" s="12"/>
      <c r="R9" s="12"/>
      <c r="S9" s="12"/>
      <c r="T9" s="12"/>
      <c r="U9" s="18"/>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0"/>
    </row>
    <row r="10" spans="1:56" ht="14.25" thickBot="1" x14ac:dyDescent="0.2">
      <c r="A10" s="9"/>
      <c r="B10" s="12"/>
      <c r="C10" s="13" t="s">
        <v>33</v>
      </c>
      <c r="D10" s="12"/>
      <c r="E10" s="14"/>
      <c r="F10" s="14"/>
      <c r="G10" s="14"/>
      <c r="H10" s="14"/>
      <c r="I10" s="14"/>
      <c r="J10" s="14"/>
      <c r="K10" s="14"/>
      <c r="L10" s="12"/>
      <c r="M10" s="12"/>
      <c r="N10" s="12"/>
      <c r="O10" s="12"/>
      <c r="P10" s="12"/>
      <c r="Q10" s="12"/>
      <c r="R10" s="12"/>
      <c r="S10" s="12"/>
      <c r="T10" s="12"/>
      <c r="U10" s="18"/>
      <c r="V10" s="12"/>
      <c r="W10" s="12"/>
      <c r="X10" s="12"/>
      <c r="Y10" s="12"/>
      <c r="Z10" s="12"/>
      <c r="AA10" s="12" t="s">
        <v>72</v>
      </c>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0"/>
    </row>
    <row r="11" spans="1:56" ht="20.100000000000001" customHeight="1" x14ac:dyDescent="0.15">
      <c r="A11" s="9"/>
      <c r="B11" s="416" t="s">
        <v>26</v>
      </c>
      <c r="C11" s="417"/>
      <c r="D11" s="417"/>
      <c r="E11" s="417"/>
      <c r="F11" s="417"/>
      <c r="G11" s="417"/>
      <c r="H11" s="417"/>
      <c r="I11" s="417"/>
      <c r="J11" s="417"/>
      <c r="K11" s="417"/>
      <c r="L11" s="417"/>
      <c r="M11" s="417"/>
      <c r="N11" s="417"/>
      <c r="O11" s="417"/>
      <c r="P11" s="417"/>
      <c r="Q11" s="417" t="s">
        <v>27</v>
      </c>
      <c r="R11" s="417"/>
      <c r="S11" s="417"/>
      <c r="T11" s="417"/>
      <c r="U11" s="417"/>
      <c r="V11" s="419"/>
      <c r="W11" s="23"/>
      <c r="X11" s="23"/>
      <c r="Y11" s="23"/>
      <c r="Z11" s="23"/>
      <c r="AA11" s="416" t="s">
        <v>26</v>
      </c>
      <c r="AB11" s="417"/>
      <c r="AC11" s="417"/>
      <c r="AD11" s="417"/>
      <c r="AE11" s="417"/>
      <c r="AF11" s="417"/>
      <c r="AG11" s="417"/>
      <c r="AH11" s="417"/>
      <c r="AI11" s="417"/>
      <c r="AJ11" s="417"/>
      <c r="AK11" s="417"/>
      <c r="AL11" s="417"/>
      <c r="AM11" s="417"/>
      <c r="AN11" s="417"/>
      <c r="AO11" s="417"/>
      <c r="AP11" s="417" t="s">
        <v>27</v>
      </c>
      <c r="AQ11" s="417"/>
      <c r="AR11" s="417"/>
      <c r="AS11" s="417"/>
      <c r="AT11" s="417"/>
      <c r="AU11" s="419"/>
      <c r="AV11" s="12"/>
      <c r="AW11" s="12"/>
      <c r="AX11" s="12"/>
      <c r="AY11" s="12"/>
      <c r="AZ11" s="12"/>
      <c r="BA11" s="12"/>
      <c r="BB11" s="12"/>
      <c r="BC11" s="12"/>
      <c r="BD11" s="10"/>
    </row>
    <row r="12" spans="1:56" ht="52.5" customHeight="1" thickBot="1" x14ac:dyDescent="0.2">
      <c r="A12" s="9"/>
      <c r="B12" s="420" t="s">
        <v>19</v>
      </c>
      <c r="C12" s="421"/>
      <c r="D12" s="421"/>
      <c r="E12" s="421"/>
      <c r="F12" s="421"/>
      <c r="G12" s="421"/>
      <c r="H12" s="421"/>
      <c r="I12" s="421"/>
      <c r="J12" s="421"/>
      <c r="K12" s="421"/>
      <c r="L12" s="421"/>
      <c r="M12" s="421"/>
      <c r="N12" s="421"/>
      <c r="O12" s="421"/>
      <c r="P12" s="421"/>
      <c r="Q12" s="422">
        <v>60000</v>
      </c>
      <c r="R12" s="423"/>
      <c r="S12" s="423"/>
      <c r="T12" s="423"/>
      <c r="U12" s="423"/>
      <c r="V12" s="424"/>
      <c r="W12" s="23"/>
      <c r="X12" s="23"/>
      <c r="Y12" s="23"/>
      <c r="Z12" s="23"/>
      <c r="AA12" s="425" t="s">
        <v>128</v>
      </c>
      <c r="AB12" s="426"/>
      <c r="AC12" s="426"/>
      <c r="AD12" s="426"/>
      <c r="AE12" s="426"/>
      <c r="AF12" s="426"/>
      <c r="AG12" s="426"/>
      <c r="AH12" s="426"/>
      <c r="AI12" s="426"/>
      <c r="AJ12" s="426"/>
      <c r="AK12" s="426"/>
      <c r="AL12" s="426"/>
      <c r="AM12" s="426"/>
      <c r="AN12" s="426"/>
      <c r="AO12" s="426"/>
      <c r="AP12" s="422">
        <v>60000</v>
      </c>
      <c r="AQ12" s="423"/>
      <c r="AR12" s="423"/>
      <c r="AS12" s="423"/>
      <c r="AT12" s="423"/>
      <c r="AU12" s="424"/>
      <c r="AV12" s="42"/>
      <c r="AW12" s="42"/>
      <c r="AX12" s="42"/>
      <c r="AY12" s="12"/>
      <c r="AZ12" s="12"/>
      <c r="BA12" s="12"/>
      <c r="BB12" s="12"/>
      <c r="BC12" s="12"/>
      <c r="BD12" s="10"/>
    </row>
    <row r="13" spans="1:56" ht="14.25" customHeight="1" x14ac:dyDescent="0.15">
      <c r="A13" s="9"/>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34"/>
      <c r="AT13" s="34"/>
      <c r="AU13" s="34"/>
      <c r="AV13" s="34"/>
      <c r="AW13" s="34"/>
      <c r="AX13" s="34"/>
      <c r="AY13" s="23"/>
      <c r="AZ13" s="34"/>
      <c r="BA13" s="34"/>
      <c r="BB13" s="34"/>
      <c r="BC13" s="34"/>
      <c r="BD13" s="10"/>
    </row>
    <row r="14" spans="1:56" ht="19.5" customHeight="1" x14ac:dyDescent="0.15">
      <c r="A14" s="9"/>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34"/>
      <c r="AT14" s="34"/>
      <c r="AU14" s="34"/>
      <c r="AV14" s="34"/>
      <c r="AW14" s="34"/>
      <c r="AX14" s="34"/>
      <c r="AY14" s="23"/>
      <c r="AZ14" s="34"/>
      <c r="BA14" s="34"/>
      <c r="BB14" s="34"/>
      <c r="BC14" s="34"/>
      <c r="BD14" s="10"/>
    </row>
    <row r="15" spans="1:56" ht="19.5" customHeight="1" x14ac:dyDescent="0.2">
      <c r="A15" s="9"/>
      <c r="B15" s="31" t="s">
        <v>200</v>
      </c>
      <c r="C15" s="23"/>
      <c r="D15" s="12"/>
      <c r="E15" s="14"/>
      <c r="F15" s="14"/>
      <c r="G15" s="14"/>
      <c r="H15" s="14"/>
      <c r="I15" s="14"/>
      <c r="J15" s="14"/>
      <c r="K15" s="14"/>
      <c r="L15" s="12"/>
      <c r="M15" s="12"/>
      <c r="N15" s="12"/>
      <c r="O15" s="12"/>
      <c r="P15" s="12"/>
      <c r="Q15" s="12"/>
      <c r="R15" s="12"/>
      <c r="S15" s="12"/>
      <c r="T15" s="12"/>
      <c r="U15" s="18"/>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23"/>
      <c r="AZ15" s="34"/>
      <c r="BA15" s="34"/>
      <c r="BB15" s="34"/>
      <c r="BC15" s="34"/>
      <c r="BD15" s="10"/>
    </row>
    <row r="16" spans="1:56" ht="19.5" customHeight="1" x14ac:dyDescent="0.15">
      <c r="A16" s="9"/>
      <c r="B16" s="12"/>
      <c r="C16" s="19"/>
      <c r="D16" s="12"/>
      <c r="E16" s="14"/>
      <c r="F16" s="14"/>
      <c r="G16" s="14"/>
      <c r="H16" s="14"/>
      <c r="I16" s="14"/>
      <c r="J16" s="14"/>
      <c r="K16" s="14"/>
      <c r="L16" s="12"/>
      <c r="M16" s="12"/>
      <c r="N16" s="12"/>
      <c r="O16" s="12"/>
      <c r="P16" s="12"/>
      <c r="Q16" s="12"/>
      <c r="R16" s="12"/>
      <c r="S16" s="12"/>
      <c r="T16" s="12"/>
      <c r="U16" s="18"/>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23"/>
      <c r="AW16" s="23"/>
      <c r="AX16" s="23"/>
      <c r="AY16" s="23"/>
      <c r="AZ16" s="38"/>
      <c r="BA16" s="38"/>
      <c r="BB16" s="38"/>
      <c r="BC16" s="38"/>
      <c r="BD16" s="10"/>
    </row>
    <row r="17" spans="1:56" ht="19.5" customHeight="1" thickBot="1" x14ac:dyDescent="0.2">
      <c r="A17" s="9"/>
      <c r="B17" s="12"/>
      <c r="C17" s="13" t="s">
        <v>33</v>
      </c>
      <c r="D17" s="12"/>
      <c r="E17" s="14"/>
      <c r="F17" s="14"/>
      <c r="G17" s="14"/>
      <c r="H17" s="14"/>
      <c r="I17" s="14"/>
      <c r="J17" s="14"/>
      <c r="K17" s="14"/>
      <c r="L17" s="12"/>
      <c r="M17" s="12"/>
      <c r="N17" s="12"/>
      <c r="O17" s="12"/>
      <c r="P17" s="12"/>
      <c r="Q17" s="12"/>
      <c r="R17" s="12"/>
      <c r="S17" s="12"/>
      <c r="T17" s="12"/>
      <c r="U17" s="18"/>
      <c r="V17" s="12"/>
      <c r="W17" s="12"/>
      <c r="X17" s="12"/>
      <c r="Y17" s="12"/>
      <c r="Z17" s="12"/>
      <c r="AA17" s="12" t="s">
        <v>72</v>
      </c>
      <c r="AB17" s="12"/>
      <c r="AC17" s="12"/>
      <c r="AD17" s="12"/>
      <c r="AE17" s="12"/>
      <c r="AF17" s="12"/>
      <c r="AG17" s="12"/>
      <c r="AH17" s="12"/>
      <c r="AI17" s="12"/>
      <c r="AJ17" s="12"/>
      <c r="AK17" s="12"/>
      <c r="AL17" s="12"/>
      <c r="AM17" s="12"/>
      <c r="AN17" s="12"/>
      <c r="AO17" s="12"/>
      <c r="AP17" s="12"/>
      <c r="AQ17" s="12"/>
      <c r="AR17" s="12"/>
      <c r="AS17" s="12"/>
      <c r="AT17" s="12"/>
      <c r="AU17" s="12"/>
      <c r="AV17" s="23"/>
      <c r="AW17" s="23"/>
      <c r="AX17" s="23"/>
      <c r="AY17" s="23"/>
      <c r="AZ17" s="39"/>
      <c r="BA17" s="39"/>
      <c r="BB17" s="39"/>
      <c r="BC17" s="39"/>
      <c r="BD17" s="10"/>
    </row>
    <row r="18" spans="1:56" ht="24" customHeight="1" x14ac:dyDescent="0.15">
      <c r="A18" s="9"/>
      <c r="B18" s="416" t="s">
        <v>26</v>
      </c>
      <c r="C18" s="417"/>
      <c r="D18" s="417"/>
      <c r="E18" s="417"/>
      <c r="F18" s="417"/>
      <c r="G18" s="417"/>
      <c r="H18" s="417"/>
      <c r="I18" s="417"/>
      <c r="J18" s="417"/>
      <c r="K18" s="417"/>
      <c r="L18" s="417"/>
      <c r="M18" s="417"/>
      <c r="N18" s="417"/>
      <c r="O18" s="417"/>
      <c r="P18" s="417"/>
      <c r="Q18" s="417" t="s">
        <v>27</v>
      </c>
      <c r="R18" s="417"/>
      <c r="S18" s="417"/>
      <c r="T18" s="417"/>
      <c r="U18" s="417"/>
      <c r="V18" s="419"/>
      <c r="W18" s="23"/>
      <c r="X18" s="23"/>
      <c r="Y18" s="23"/>
      <c r="Z18" s="23"/>
      <c r="AA18" s="416" t="s">
        <v>26</v>
      </c>
      <c r="AB18" s="417"/>
      <c r="AC18" s="417"/>
      <c r="AD18" s="417"/>
      <c r="AE18" s="417"/>
      <c r="AF18" s="417"/>
      <c r="AG18" s="417"/>
      <c r="AH18" s="417"/>
      <c r="AI18" s="417"/>
      <c r="AJ18" s="417"/>
      <c r="AK18" s="417"/>
      <c r="AL18" s="417"/>
      <c r="AM18" s="417"/>
      <c r="AN18" s="417"/>
      <c r="AO18" s="417"/>
      <c r="AP18" s="417" t="s">
        <v>27</v>
      </c>
      <c r="AQ18" s="417"/>
      <c r="AR18" s="417"/>
      <c r="AS18" s="417"/>
      <c r="AT18" s="417"/>
      <c r="AU18" s="419"/>
      <c r="AV18" s="23"/>
      <c r="AW18" s="23"/>
      <c r="AX18" s="23"/>
      <c r="AY18" s="23"/>
      <c r="AZ18" s="42"/>
      <c r="BA18" s="42"/>
      <c r="BB18" s="42"/>
      <c r="BC18" s="42"/>
      <c r="BD18" s="10"/>
    </row>
    <row r="19" spans="1:56" ht="54.75" customHeight="1" thickBot="1" x14ac:dyDescent="0.2">
      <c r="A19" s="9"/>
      <c r="B19" s="420" t="s">
        <v>19</v>
      </c>
      <c r="C19" s="421"/>
      <c r="D19" s="421"/>
      <c r="E19" s="421"/>
      <c r="F19" s="421"/>
      <c r="G19" s="421"/>
      <c r="H19" s="421"/>
      <c r="I19" s="421"/>
      <c r="J19" s="421"/>
      <c r="K19" s="421"/>
      <c r="L19" s="421"/>
      <c r="M19" s="421"/>
      <c r="N19" s="421"/>
      <c r="O19" s="421"/>
      <c r="P19" s="421"/>
      <c r="Q19" s="422">
        <v>60000</v>
      </c>
      <c r="R19" s="423"/>
      <c r="S19" s="423"/>
      <c r="T19" s="423"/>
      <c r="U19" s="423"/>
      <c r="V19" s="424"/>
      <c r="W19" s="23"/>
      <c r="X19" s="23"/>
      <c r="Y19" s="23"/>
      <c r="Z19" s="23"/>
      <c r="AA19" s="425" t="s">
        <v>128</v>
      </c>
      <c r="AB19" s="426"/>
      <c r="AC19" s="426"/>
      <c r="AD19" s="426"/>
      <c r="AE19" s="426"/>
      <c r="AF19" s="426"/>
      <c r="AG19" s="426"/>
      <c r="AH19" s="426"/>
      <c r="AI19" s="426"/>
      <c r="AJ19" s="426"/>
      <c r="AK19" s="426"/>
      <c r="AL19" s="426"/>
      <c r="AM19" s="426"/>
      <c r="AN19" s="426"/>
      <c r="AO19" s="426"/>
      <c r="AP19" s="422">
        <v>60000</v>
      </c>
      <c r="AQ19" s="423"/>
      <c r="AR19" s="423"/>
      <c r="AS19" s="423"/>
      <c r="AT19" s="423"/>
      <c r="AU19" s="424"/>
      <c r="AV19" s="23"/>
      <c r="AW19" s="23"/>
      <c r="AX19" s="23"/>
      <c r="AY19" s="23"/>
      <c r="AZ19" s="42"/>
      <c r="BA19" s="42"/>
      <c r="BB19" s="42"/>
      <c r="BC19" s="42"/>
      <c r="BD19" s="10"/>
    </row>
    <row r="20" spans="1:56" ht="19.5" customHeight="1" x14ac:dyDescent="0.15">
      <c r="A20" s="9"/>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42"/>
      <c r="AZ20" s="42"/>
      <c r="BA20" s="42"/>
      <c r="BB20" s="42"/>
      <c r="BC20" s="42"/>
      <c r="BD20" s="10"/>
    </row>
    <row r="21" spans="1:56" ht="20.100000000000001" customHeight="1" x14ac:dyDescent="0.15">
      <c r="A21" s="9"/>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42"/>
      <c r="AZ21" s="42"/>
      <c r="BA21" s="42"/>
      <c r="BB21" s="42"/>
      <c r="BC21" s="42"/>
      <c r="BD21" s="10"/>
    </row>
    <row r="22" spans="1:56" ht="20.100000000000001" customHeight="1" x14ac:dyDescent="0.15">
      <c r="A22" s="28"/>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37"/>
      <c r="AZ22" s="37"/>
      <c r="BA22" s="37"/>
      <c r="BB22" s="37"/>
      <c r="BC22" s="37"/>
      <c r="BD22" s="10"/>
    </row>
    <row r="23" spans="1:56" ht="20.100000000000001" customHeight="1" x14ac:dyDescent="0.15">
      <c r="A23" s="28"/>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34"/>
      <c r="AZ23" s="34"/>
      <c r="BA23" s="34"/>
      <c r="BB23" s="34"/>
      <c r="BC23" s="34"/>
      <c r="BD23" s="10"/>
    </row>
    <row r="24" spans="1:56" x14ac:dyDescent="0.15">
      <c r="A24" s="28"/>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34"/>
      <c r="AZ24" s="34"/>
      <c r="BA24" s="34"/>
      <c r="BB24" s="34"/>
      <c r="BC24" s="34"/>
      <c r="BD24" s="10"/>
    </row>
    <row r="25" spans="1:56" x14ac:dyDescent="0.15">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29"/>
      <c r="AZ25" s="29"/>
      <c r="BA25" s="29"/>
      <c r="BB25" s="29"/>
      <c r="BC25" s="29"/>
      <c r="BD25" s="30"/>
    </row>
    <row r="26" spans="1:56" x14ac:dyDescent="0.15">
      <c r="BB26" s="12"/>
      <c r="BC26" s="12"/>
      <c r="BD26" s="12"/>
    </row>
    <row r="27" spans="1:56" x14ac:dyDescent="0.15">
      <c r="BB27" s="12"/>
      <c r="BC27" s="12"/>
      <c r="BD27" s="12"/>
    </row>
    <row r="28" spans="1:56" x14ac:dyDescent="0.15">
      <c r="BB28" s="12"/>
      <c r="BC28" s="12"/>
      <c r="BD28" s="12"/>
    </row>
    <row r="29" spans="1:56" x14ac:dyDescent="0.15">
      <c r="BB29" s="12"/>
      <c r="BC29" s="12"/>
      <c r="BD29" s="12"/>
    </row>
    <row r="30" spans="1:56" x14ac:dyDescent="0.15">
      <c r="BB30" s="12"/>
      <c r="BC30" s="12"/>
      <c r="BD30" s="12"/>
    </row>
    <row r="31" spans="1:56" x14ac:dyDescent="0.15">
      <c r="BB31" s="12"/>
      <c r="BC31" s="12"/>
      <c r="BD31" s="12"/>
    </row>
    <row r="32" spans="1:56" x14ac:dyDescent="0.15">
      <c r="BB32" s="22"/>
      <c r="BC32" s="22"/>
      <c r="BD32" s="12"/>
    </row>
    <row r="33" spans="54:56" x14ac:dyDescent="0.15">
      <c r="BB33" s="12"/>
      <c r="BC33" s="12"/>
      <c r="BD33" s="12"/>
    </row>
    <row r="34" spans="54:56" x14ac:dyDescent="0.15">
      <c r="BB34" s="12"/>
      <c r="BC34" s="12"/>
      <c r="BD34" s="12"/>
    </row>
    <row r="35" spans="54:56" x14ac:dyDescent="0.15">
      <c r="BB35" s="23"/>
      <c r="BC35" s="23"/>
      <c r="BD35" s="22"/>
    </row>
    <row r="36" spans="54:56" x14ac:dyDescent="0.15">
      <c r="BB36" s="24"/>
      <c r="BC36" s="24"/>
      <c r="BD36" s="12"/>
    </row>
    <row r="37" spans="54:56" x14ac:dyDescent="0.15">
      <c r="BB37" s="24"/>
      <c r="BC37" s="24"/>
      <c r="BD37" s="12"/>
    </row>
    <row r="38" spans="54:56" x14ac:dyDescent="0.15">
      <c r="BB38" s="12"/>
      <c r="BC38" s="12"/>
      <c r="BD38" s="23"/>
    </row>
    <row r="39" spans="54:56" x14ac:dyDescent="0.15">
      <c r="BB39" s="23"/>
      <c r="BC39" s="23"/>
      <c r="BD39" s="24"/>
    </row>
    <row r="40" spans="54:56" x14ac:dyDescent="0.15">
      <c r="BD40" s="24"/>
    </row>
    <row r="41" spans="54:56" x14ac:dyDescent="0.15">
      <c r="BD41" s="12"/>
    </row>
  </sheetData>
  <mergeCells count="32">
    <mergeCell ref="A2:E2"/>
    <mergeCell ref="A3:E3"/>
    <mergeCell ref="F3:BD3"/>
    <mergeCell ref="A4:E5"/>
    <mergeCell ref="F4:K4"/>
    <mergeCell ref="L4:V4"/>
    <mergeCell ref="W4:AB4"/>
    <mergeCell ref="AC4:AM4"/>
    <mergeCell ref="AN4:AS4"/>
    <mergeCell ref="AT4:BD4"/>
    <mergeCell ref="F5:K5"/>
    <mergeCell ref="L5:V5"/>
    <mergeCell ref="W5:AB5"/>
    <mergeCell ref="B19:P19"/>
    <mergeCell ref="Q19:V19"/>
    <mergeCell ref="AA19:AO19"/>
    <mergeCell ref="AP19:AU19"/>
    <mergeCell ref="B18:P18"/>
    <mergeCell ref="Q18:V18"/>
    <mergeCell ref="B11:P11"/>
    <mergeCell ref="AC5:AM5"/>
    <mergeCell ref="AT5:BD5"/>
    <mergeCell ref="AA18:AO18"/>
    <mergeCell ref="AP18:AU18"/>
    <mergeCell ref="AA11:AO11"/>
    <mergeCell ref="AP11:AU11"/>
    <mergeCell ref="B12:P12"/>
    <mergeCell ref="Q12:V12"/>
    <mergeCell ref="AA12:AO12"/>
    <mergeCell ref="AP12:AU12"/>
    <mergeCell ref="AN5:AS5"/>
    <mergeCell ref="Q11:V11"/>
  </mergeCells>
  <phoneticPr fontId="1"/>
  <printOptions horizontalCentered="1"/>
  <pageMargins left="0.27559055118110237" right="0.27559055118110237" top="0.59055118110236227" bottom="0.62992125984251968" header="0.51181102362204722" footer="0.51181102362204722"/>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1C4CB-41B0-4316-A15A-AC70E42AB87A}">
  <sheetPr>
    <tabColor rgb="FFFFFF00"/>
  </sheetPr>
  <dimension ref="B1:BF82"/>
  <sheetViews>
    <sheetView view="pageBreakPreview" zoomScale="84" zoomScaleNormal="100" zoomScaleSheetLayoutView="84" workbookViewId="0">
      <selection activeCell="L2" sqref="B2:BF82"/>
    </sheetView>
  </sheetViews>
  <sheetFormatPr defaultRowHeight="13.5" x14ac:dyDescent="0.15"/>
  <cols>
    <col min="1" max="1" width="9" style="6"/>
    <col min="2" max="2" width="4.875" style="28" customWidth="1"/>
    <col min="3" max="15" width="1.625" style="6" customWidth="1"/>
    <col min="16" max="16" width="3.75" style="6" customWidth="1"/>
    <col min="17" max="26" width="1.625" style="6" customWidth="1"/>
    <col min="27" max="27" width="1" style="6" customWidth="1"/>
    <col min="28" max="28" width="5.75" style="6" customWidth="1"/>
    <col min="29" max="46" width="1.625" style="6" customWidth="1"/>
    <col min="47" max="47" width="3.25" style="6" customWidth="1"/>
    <col min="48" max="58" width="1.625" style="6" customWidth="1"/>
    <col min="59" max="258" width="9" style="6"/>
    <col min="259" max="314" width="1.625" style="6" customWidth="1"/>
    <col min="315" max="514" width="9" style="6"/>
    <col min="515" max="570" width="1.625" style="6" customWidth="1"/>
    <col min="571" max="770" width="9" style="6"/>
    <col min="771" max="826" width="1.625" style="6" customWidth="1"/>
    <col min="827" max="1026" width="9" style="6"/>
    <col min="1027" max="1082" width="1.625" style="6" customWidth="1"/>
    <col min="1083" max="1282" width="9" style="6"/>
    <col min="1283" max="1338" width="1.625" style="6" customWidth="1"/>
    <col min="1339" max="1538" width="9" style="6"/>
    <col min="1539" max="1594" width="1.625" style="6" customWidth="1"/>
    <col min="1595" max="1794" width="9" style="6"/>
    <col min="1795" max="1850" width="1.625" style="6" customWidth="1"/>
    <col min="1851" max="2050" width="9" style="6"/>
    <col min="2051" max="2106" width="1.625" style="6" customWidth="1"/>
    <col min="2107" max="2306" width="9" style="6"/>
    <col min="2307" max="2362" width="1.625" style="6" customWidth="1"/>
    <col min="2363" max="2562" width="9" style="6"/>
    <col min="2563" max="2618" width="1.625" style="6" customWidth="1"/>
    <col min="2619" max="2818" width="9" style="6"/>
    <col min="2819" max="2874" width="1.625" style="6" customWidth="1"/>
    <col min="2875" max="3074" width="9" style="6"/>
    <col min="3075" max="3130" width="1.625" style="6" customWidth="1"/>
    <col min="3131" max="3330" width="9" style="6"/>
    <col min="3331" max="3386" width="1.625" style="6" customWidth="1"/>
    <col min="3387" max="3586" width="9" style="6"/>
    <col min="3587" max="3642" width="1.625" style="6" customWidth="1"/>
    <col min="3643" max="3842" width="9" style="6"/>
    <col min="3843" max="3898" width="1.625" style="6" customWidth="1"/>
    <col min="3899" max="4098" width="9" style="6"/>
    <col min="4099" max="4154" width="1.625" style="6" customWidth="1"/>
    <col min="4155" max="4354" width="9" style="6"/>
    <col min="4355" max="4410" width="1.625" style="6" customWidth="1"/>
    <col min="4411" max="4610" width="9" style="6"/>
    <col min="4611" max="4666" width="1.625" style="6" customWidth="1"/>
    <col min="4667" max="4866" width="9" style="6"/>
    <col min="4867" max="4922" width="1.625" style="6" customWidth="1"/>
    <col min="4923" max="5122" width="9" style="6"/>
    <col min="5123" max="5178" width="1.625" style="6" customWidth="1"/>
    <col min="5179" max="5378" width="9" style="6"/>
    <col min="5379" max="5434" width="1.625" style="6" customWidth="1"/>
    <col min="5435" max="5634" width="9" style="6"/>
    <col min="5635" max="5690" width="1.625" style="6" customWidth="1"/>
    <col min="5691" max="5890" width="9" style="6"/>
    <col min="5891" max="5946" width="1.625" style="6" customWidth="1"/>
    <col min="5947" max="6146" width="9" style="6"/>
    <col min="6147" max="6202" width="1.625" style="6" customWidth="1"/>
    <col min="6203" max="6402" width="9" style="6"/>
    <col min="6403" max="6458" width="1.625" style="6" customWidth="1"/>
    <col min="6459" max="6658" width="9" style="6"/>
    <col min="6659" max="6714" width="1.625" style="6" customWidth="1"/>
    <col min="6715" max="6914" width="9" style="6"/>
    <col min="6915" max="6970" width="1.625" style="6" customWidth="1"/>
    <col min="6971" max="7170" width="9" style="6"/>
    <col min="7171" max="7226" width="1.625" style="6" customWidth="1"/>
    <col min="7227" max="7426" width="9" style="6"/>
    <col min="7427" max="7482" width="1.625" style="6" customWidth="1"/>
    <col min="7483" max="7682" width="9" style="6"/>
    <col min="7683" max="7738" width="1.625" style="6" customWidth="1"/>
    <col min="7739" max="7938" width="9" style="6"/>
    <col min="7939" max="7994" width="1.625" style="6" customWidth="1"/>
    <col min="7995" max="8194" width="9" style="6"/>
    <col min="8195" max="8250" width="1.625" style="6" customWidth="1"/>
    <col min="8251" max="8450" width="9" style="6"/>
    <col min="8451" max="8506" width="1.625" style="6" customWidth="1"/>
    <col min="8507" max="8706" width="9" style="6"/>
    <col min="8707" max="8762" width="1.625" style="6" customWidth="1"/>
    <col min="8763" max="8962" width="9" style="6"/>
    <col min="8963" max="9018" width="1.625" style="6" customWidth="1"/>
    <col min="9019" max="9218" width="9" style="6"/>
    <col min="9219" max="9274" width="1.625" style="6" customWidth="1"/>
    <col min="9275" max="9474" width="9" style="6"/>
    <col min="9475" max="9530" width="1.625" style="6" customWidth="1"/>
    <col min="9531" max="9730" width="9" style="6"/>
    <col min="9731" max="9786" width="1.625" style="6" customWidth="1"/>
    <col min="9787" max="9986" width="9" style="6"/>
    <col min="9987" max="10042" width="1.625" style="6" customWidth="1"/>
    <col min="10043" max="10242" width="9" style="6"/>
    <col min="10243" max="10298" width="1.625" style="6" customWidth="1"/>
    <col min="10299" max="10498" width="9" style="6"/>
    <col min="10499" max="10554" width="1.625" style="6" customWidth="1"/>
    <col min="10555" max="10754" width="9" style="6"/>
    <col min="10755" max="10810" width="1.625" style="6" customWidth="1"/>
    <col min="10811" max="11010" width="9" style="6"/>
    <col min="11011" max="11066" width="1.625" style="6" customWidth="1"/>
    <col min="11067" max="11266" width="9" style="6"/>
    <col min="11267" max="11322" width="1.625" style="6" customWidth="1"/>
    <col min="11323" max="11522" width="9" style="6"/>
    <col min="11523" max="11578" width="1.625" style="6" customWidth="1"/>
    <col min="11579" max="11778" width="9" style="6"/>
    <col min="11779" max="11834" width="1.625" style="6" customWidth="1"/>
    <col min="11835" max="12034" width="9" style="6"/>
    <col min="12035" max="12090" width="1.625" style="6" customWidth="1"/>
    <col min="12091" max="12290" width="9" style="6"/>
    <col min="12291" max="12346" width="1.625" style="6" customWidth="1"/>
    <col min="12347" max="12546" width="9" style="6"/>
    <col min="12547" max="12602" width="1.625" style="6" customWidth="1"/>
    <col min="12603" max="12802" width="9" style="6"/>
    <col min="12803" max="12858" width="1.625" style="6" customWidth="1"/>
    <col min="12859" max="13058" width="9" style="6"/>
    <col min="13059" max="13114" width="1.625" style="6" customWidth="1"/>
    <col min="13115" max="13314" width="9" style="6"/>
    <col min="13315" max="13370" width="1.625" style="6" customWidth="1"/>
    <col min="13371" max="13570" width="9" style="6"/>
    <col min="13571" max="13626" width="1.625" style="6" customWidth="1"/>
    <col min="13627" max="13826" width="9" style="6"/>
    <col min="13827" max="13882" width="1.625" style="6" customWidth="1"/>
    <col min="13883" max="14082" width="9" style="6"/>
    <col min="14083" max="14138" width="1.625" style="6" customWidth="1"/>
    <col min="14139" max="14338" width="9" style="6"/>
    <col min="14339" max="14394" width="1.625" style="6" customWidth="1"/>
    <col min="14395" max="14594" width="9" style="6"/>
    <col min="14595" max="14650" width="1.625" style="6" customWidth="1"/>
    <col min="14651" max="14850" width="9" style="6"/>
    <col min="14851" max="14906" width="1.625" style="6" customWidth="1"/>
    <col min="14907" max="15106" width="9" style="6"/>
    <col min="15107" max="15162" width="1.625" style="6" customWidth="1"/>
    <col min="15163" max="15362" width="9" style="6"/>
    <col min="15363" max="15418" width="1.625" style="6" customWidth="1"/>
    <col min="15419" max="15618" width="9" style="6"/>
    <col min="15619" max="15674" width="1.625" style="6" customWidth="1"/>
    <col min="15675" max="15874" width="9" style="6"/>
    <col min="15875" max="15930" width="1.625" style="6" customWidth="1"/>
    <col min="15931" max="16130" width="9" style="6"/>
    <col min="16131" max="16186" width="1.625" style="6" customWidth="1"/>
    <col min="16187" max="16384" width="9" style="6"/>
  </cols>
  <sheetData>
    <row r="1" spans="2:58" ht="30.75" customHeight="1" x14ac:dyDescent="0.15">
      <c r="B1" s="481"/>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row>
    <row r="2" spans="2:58" ht="33.75" customHeight="1" x14ac:dyDescent="0.15">
      <c r="B2" s="255" t="s">
        <v>71</v>
      </c>
      <c r="C2" s="255"/>
      <c r="D2" s="255"/>
      <c r="E2" s="255"/>
      <c r="F2" s="255"/>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row>
    <row r="3" spans="2:58" s="8" customFormat="1" ht="31.5" customHeight="1" x14ac:dyDescent="0.15">
      <c r="B3" s="256" t="s">
        <v>16</v>
      </c>
      <c r="C3" s="257"/>
      <c r="D3" s="257"/>
      <c r="E3" s="257"/>
      <c r="F3" s="258"/>
      <c r="G3" s="259" t="s">
        <v>67</v>
      </c>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1"/>
    </row>
    <row r="4" spans="2:58" s="8" customFormat="1" ht="18" customHeight="1" x14ac:dyDescent="0.15">
      <c r="B4" s="262" t="s">
        <v>18</v>
      </c>
      <c r="C4" s="262"/>
      <c r="D4" s="262"/>
      <c r="E4" s="262"/>
      <c r="F4" s="262"/>
      <c r="G4" s="479" t="s">
        <v>201</v>
      </c>
      <c r="H4" s="479"/>
      <c r="I4" s="479"/>
      <c r="J4" s="479"/>
      <c r="K4" s="479"/>
      <c r="L4" s="479"/>
      <c r="M4" s="254" t="s">
        <v>113</v>
      </c>
      <c r="N4" s="254"/>
      <c r="O4" s="254"/>
      <c r="P4" s="254"/>
      <c r="Q4" s="254"/>
      <c r="R4" s="254"/>
      <c r="S4" s="254"/>
      <c r="T4" s="254"/>
      <c r="U4" s="254"/>
      <c r="V4" s="254"/>
      <c r="W4" s="254"/>
      <c r="X4" s="263" t="s">
        <v>154</v>
      </c>
      <c r="Y4" s="264"/>
      <c r="Z4" s="264"/>
      <c r="AA4" s="264"/>
      <c r="AB4" s="264"/>
      <c r="AC4" s="264"/>
      <c r="AD4" s="265"/>
      <c r="AE4" s="254" t="s">
        <v>113</v>
      </c>
      <c r="AF4" s="254"/>
      <c r="AG4" s="254"/>
      <c r="AH4" s="254"/>
      <c r="AI4" s="254"/>
      <c r="AJ4" s="254"/>
      <c r="AK4" s="254"/>
      <c r="AL4" s="254"/>
      <c r="AM4" s="254"/>
      <c r="AN4" s="254"/>
      <c r="AO4" s="254"/>
      <c r="AP4" s="263" t="s">
        <v>197</v>
      </c>
      <c r="AQ4" s="264"/>
      <c r="AR4" s="264"/>
      <c r="AS4" s="264"/>
      <c r="AT4" s="264"/>
      <c r="AU4" s="265"/>
      <c r="AV4" s="254" t="s">
        <v>229</v>
      </c>
      <c r="AW4" s="254"/>
      <c r="AX4" s="254"/>
      <c r="AY4" s="254"/>
      <c r="AZ4" s="254"/>
      <c r="BA4" s="254"/>
      <c r="BB4" s="254"/>
      <c r="BC4" s="254"/>
      <c r="BD4" s="254"/>
      <c r="BE4" s="254"/>
      <c r="BF4" s="254"/>
    </row>
    <row r="5" spans="2:58" s="8" customFormat="1" ht="18" customHeight="1" x14ac:dyDescent="0.15">
      <c r="B5" s="262"/>
      <c r="C5" s="262"/>
      <c r="D5" s="262"/>
      <c r="E5" s="262"/>
      <c r="F5" s="262"/>
      <c r="G5" s="479" t="s">
        <v>153</v>
      </c>
      <c r="H5" s="479"/>
      <c r="I5" s="479"/>
      <c r="J5" s="479"/>
      <c r="K5" s="479"/>
      <c r="L5" s="479"/>
      <c r="M5" s="254" t="s">
        <v>113</v>
      </c>
      <c r="N5" s="254"/>
      <c r="O5" s="254"/>
      <c r="P5" s="254"/>
      <c r="Q5" s="254"/>
      <c r="R5" s="254"/>
      <c r="S5" s="254"/>
      <c r="T5" s="254"/>
      <c r="U5" s="254"/>
      <c r="V5" s="254"/>
      <c r="W5" s="254"/>
      <c r="X5" s="263" t="s">
        <v>189</v>
      </c>
      <c r="Y5" s="264"/>
      <c r="Z5" s="264"/>
      <c r="AA5" s="264"/>
      <c r="AB5" s="264"/>
      <c r="AC5" s="264"/>
      <c r="AD5" s="265"/>
      <c r="AE5" s="480" t="s">
        <v>230</v>
      </c>
      <c r="AF5" s="480"/>
      <c r="AG5" s="480"/>
      <c r="AH5" s="480"/>
      <c r="AI5" s="480"/>
      <c r="AJ5" s="480"/>
      <c r="AK5" s="480"/>
      <c r="AL5" s="480"/>
      <c r="AM5" s="480"/>
      <c r="AN5" s="480"/>
      <c r="AO5" s="480"/>
      <c r="AP5" s="263"/>
      <c r="AQ5" s="264"/>
      <c r="AR5" s="264"/>
      <c r="AS5" s="264"/>
      <c r="AT5" s="264"/>
      <c r="AU5" s="265"/>
      <c r="AV5" s="251"/>
      <c r="AW5" s="251"/>
      <c r="AX5" s="251"/>
      <c r="AY5" s="251"/>
      <c r="AZ5" s="251"/>
      <c r="BA5" s="251"/>
      <c r="BB5" s="251"/>
      <c r="BC5" s="251"/>
      <c r="BD5" s="251"/>
      <c r="BE5" s="251"/>
      <c r="BF5" s="251"/>
    </row>
    <row r="6" spans="2:58" x14ac:dyDescent="0.15">
      <c r="B6" s="9"/>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0"/>
    </row>
    <row r="7" spans="2:58" ht="20.100000000000001" customHeight="1" x14ac:dyDescent="0.2">
      <c r="B7" s="9"/>
      <c r="C7" s="31" t="s">
        <v>202</v>
      </c>
      <c r="D7" s="86"/>
      <c r="E7" s="68"/>
      <c r="F7" s="68"/>
      <c r="G7" s="68"/>
      <c r="H7" s="68"/>
      <c r="I7" s="68"/>
      <c r="J7" s="68"/>
      <c r="K7" s="68"/>
      <c r="L7" s="68"/>
      <c r="M7" s="68"/>
      <c r="N7" s="68"/>
      <c r="O7" s="68"/>
      <c r="P7" s="68"/>
      <c r="Q7" s="68"/>
      <c r="R7" s="68"/>
      <c r="S7" s="68"/>
      <c r="T7" s="68"/>
      <c r="U7" s="68"/>
      <c r="V7" s="68"/>
      <c r="W7" s="68"/>
      <c r="X7" s="68"/>
      <c r="Y7" s="68"/>
      <c r="Z7" s="12"/>
      <c r="AA7" s="12"/>
      <c r="AB7" s="68"/>
      <c r="AC7" s="89"/>
      <c r="AD7" s="89"/>
      <c r="AE7" s="89"/>
      <c r="AF7" s="89"/>
      <c r="AG7" s="89"/>
      <c r="AH7" s="89"/>
      <c r="AI7" s="89"/>
      <c r="AJ7" s="89"/>
      <c r="AK7" s="89"/>
      <c r="AL7" s="89"/>
      <c r="AM7" s="89"/>
      <c r="AN7" s="89"/>
      <c r="AO7" s="89"/>
      <c r="AP7" s="89"/>
      <c r="AQ7" s="89"/>
      <c r="AR7" s="89"/>
      <c r="AS7" s="89"/>
      <c r="AT7" s="89"/>
      <c r="AU7" s="89"/>
      <c r="AV7" s="59"/>
      <c r="AW7" s="59"/>
      <c r="AX7" s="59"/>
      <c r="AY7" s="59"/>
      <c r="AZ7" s="59"/>
      <c r="BA7" s="59"/>
      <c r="BB7" s="59"/>
      <c r="BC7" s="59"/>
      <c r="BD7" s="59"/>
      <c r="BE7" s="68"/>
      <c r="BF7" s="92"/>
    </row>
    <row r="8" spans="2:58" ht="20.100000000000001" customHeight="1" thickBot="1" x14ac:dyDescent="0.2">
      <c r="B8" s="9"/>
      <c r="C8" s="12"/>
      <c r="D8" s="13" t="s">
        <v>33</v>
      </c>
      <c r="E8" s="12"/>
      <c r="F8" s="14"/>
      <c r="G8" s="14"/>
      <c r="H8" s="14"/>
      <c r="I8" s="14"/>
      <c r="J8" s="14"/>
      <c r="K8" s="14"/>
      <c r="L8" s="14"/>
      <c r="M8" s="12"/>
      <c r="N8" s="12"/>
      <c r="O8" s="12"/>
      <c r="P8" s="12"/>
      <c r="Q8" s="12"/>
      <c r="R8" s="12"/>
      <c r="S8" s="12"/>
      <c r="T8" s="12"/>
      <c r="U8" s="12"/>
      <c r="V8" s="18"/>
      <c r="W8" s="12"/>
      <c r="X8" s="12"/>
      <c r="Y8" s="12"/>
      <c r="Z8" s="12"/>
      <c r="AA8" s="12"/>
      <c r="AB8" s="12" t="s">
        <v>72</v>
      </c>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68"/>
      <c r="BF8" s="92"/>
    </row>
    <row r="9" spans="2:58" ht="20.100000000000001" customHeight="1" x14ac:dyDescent="0.15">
      <c r="B9" s="9"/>
      <c r="C9" s="361" t="s">
        <v>26</v>
      </c>
      <c r="D9" s="361"/>
      <c r="E9" s="361"/>
      <c r="F9" s="361"/>
      <c r="G9" s="361"/>
      <c r="H9" s="361"/>
      <c r="I9" s="361"/>
      <c r="J9" s="361"/>
      <c r="K9" s="361"/>
      <c r="L9" s="361"/>
      <c r="M9" s="361"/>
      <c r="N9" s="361"/>
      <c r="O9" s="361"/>
      <c r="P9" s="361"/>
      <c r="Q9" s="363" t="s">
        <v>27</v>
      </c>
      <c r="R9" s="363"/>
      <c r="S9" s="363"/>
      <c r="T9" s="363"/>
      <c r="U9" s="363"/>
      <c r="V9" s="363"/>
      <c r="W9" s="363"/>
      <c r="X9" s="363"/>
      <c r="Y9" s="363"/>
      <c r="Z9" s="12"/>
      <c r="AA9" s="12"/>
      <c r="AB9" s="416" t="s">
        <v>74</v>
      </c>
      <c r="AC9" s="417"/>
      <c r="AD9" s="417"/>
      <c r="AE9" s="417"/>
      <c r="AF9" s="417"/>
      <c r="AG9" s="417"/>
      <c r="AH9" s="417"/>
      <c r="AI9" s="417"/>
      <c r="AJ9" s="417"/>
      <c r="AK9" s="417"/>
      <c r="AL9" s="417"/>
      <c r="AM9" s="417"/>
      <c r="AN9" s="417"/>
      <c r="AO9" s="417"/>
      <c r="AP9" s="417"/>
      <c r="AQ9" s="417"/>
      <c r="AR9" s="417"/>
      <c r="AS9" s="417"/>
      <c r="AT9" s="417"/>
      <c r="AU9" s="417"/>
      <c r="AV9" s="371" t="s">
        <v>27</v>
      </c>
      <c r="AW9" s="371"/>
      <c r="AX9" s="371"/>
      <c r="AY9" s="371"/>
      <c r="AZ9" s="371"/>
      <c r="BA9" s="371"/>
      <c r="BB9" s="371"/>
      <c r="BC9" s="371"/>
      <c r="BD9" s="372"/>
      <c r="BE9" s="12"/>
      <c r="BF9" s="10"/>
    </row>
    <row r="10" spans="2:58" ht="20.100000000000001" customHeight="1" x14ac:dyDescent="0.15">
      <c r="B10" s="9"/>
      <c r="C10" s="361"/>
      <c r="D10" s="361"/>
      <c r="E10" s="361"/>
      <c r="F10" s="361"/>
      <c r="G10" s="361"/>
      <c r="H10" s="361"/>
      <c r="I10" s="361"/>
      <c r="J10" s="361"/>
      <c r="K10" s="361"/>
      <c r="L10" s="361"/>
      <c r="M10" s="361"/>
      <c r="N10" s="361"/>
      <c r="O10" s="361"/>
      <c r="P10" s="361"/>
      <c r="Q10" s="363"/>
      <c r="R10" s="363"/>
      <c r="S10" s="363"/>
      <c r="T10" s="363"/>
      <c r="U10" s="363"/>
      <c r="V10" s="363"/>
      <c r="W10" s="363"/>
      <c r="X10" s="363"/>
      <c r="Y10" s="363"/>
      <c r="Z10" s="12"/>
      <c r="AA10" s="12"/>
      <c r="AB10" s="418"/>
      <c r="AC10" s="361"/>
      <c r="AD10" s="361"/>
      <c r="AE10" s="361"/>
      <c r="AF10" s="361"/>
      <c r="AG10" s="361"/>
      <c r="AH10" s="361"/>
      <c r="AI10" s="361"/>
      <c r="AJ10" s="361"/>
      <c r="AK10" s="361"/>
      <c r="AL10" s="361"/>
      <c r="AM10" s="361"/>
      <c r="AN10" s="361"/>
      <c r="AO10" s="361"/>
      <c r="AP10" s="361"/>
      <c r="AQ10" s="361"/>
      <c r="AR10" s="361"/>
      <c r="AS10" s="361"/>
      <c r="AT10" s="361"/>
      <c r="AU10" s="361"/>
      <c r="AV10" s="363"/>
      <c r="AW10" s="363"/>
      <c r="AX10" s="363"/>
      <c r="AY10" s="363"/>
      <c r="AZ10" s="363"/>
      <c r="BA10" s="363"/>
      <c r="BB10" s="363"/>
      <c r="BC10" s="363"/>
      <c r="BD10" s="373"/>
      <c r="BE10" s="34"/>
      <c r="BF10" s="10"/>
    </row>
    <row r="11" spans="2:58" ht="13.5" customHeight="1" x14ac:dyDescent="0.15">
      <c r="B11" s="9"/>
      <c r="C11" s="209" t="s">
        <v>25</v>
      </c>
      <c r="D11" s="210"/>
      <c r="E11" s="374" t="s">
        <v>69</v>
      </c>
      <c r="F11" s="374"/>
      <c r="G11" s="374"/>
      <c r="H11" s="374"/>
      <c r="I11" s="374"/>
      <c r="J11" s="374"/>
      <c r="K11" s="374"/>
      <c r="L11" s="374"/>
      <c r="M11" s="374"/>
      <c r="N11" s="374"/>
      <c r="O11" s="374"/>
      <c r="P11" s="374"/>
      <c r="Q11" s="375">
        <v>1890700</v>
      </c>
      <c r="R11" s="375"/>
      <c r="S11" s="375"/>
      <c r="T11" s="375"/>
      <c r="U11" s="375"/>
      <c r="V11" s="375"/>
      <c r="W11" s="375"/>
      <c r="X11" s="375"/>
      <c r="Y11" s="375"/>
      <c r="Z11" s="12"/>
      <c r="AA11" s="12"/>
      <c r="AB11" s="444" t="s">
        <v>76</v>
      </c>
      <c r="AC11" s="400" t="s">
        <v>78</v>
      </c>
      <c r="AD11" s="400"/>
      <c r="AE11" s="400"/>
      <c r="AF11" s="400"/>
      <c r="AG11" s="400"/>
      <c r="AH11" s="400"/>
      <c r="AI11" s="400"/>
      <c r="AJ11" s="400"/>
      <c r="AK11" s="400"/>
      <c r="AL11" s="400"/>
      <c r="AM11" s="400"/>
      <c r="AN11" s="400"/>
      <c r="AO11" s="400"/>
      <c r="AP11" s="400"/>
      <c r="AQ11" s="400"/>
      <c r="AR11" s="400"/>
      <c r="AS11" s="400"/>
      <c r="AT11" s="400"/>
      <c r="AU11" s="400"/>
      <c r="AV11" s="435">
        <v>152343</v>
      </c>
      <c r="AW11" s="435"/>
      <c r="AX11" s="435"/>
      <c r="AY11" s="435"/>
      <c r="AZ11" s="435"/>
      <c r="BA11" s="435"/>
      <c r="BB11" s="435"/>
      <c r="BC11" s="435"/>
      <c r="BD11" s="436"/>
      <c r="BE11" s="34"/>
      <c r="BF11" s="10"/>
    </row>
    <row r="12" spans="2:58" ht="14.25" customHeight="1" thickBot="1" x14ac:dyDescent="0.2">
      <c r="B12" s="9"/>
      <c r="C12" s="211"/>
      <c r="D12" s="212"/>
      <c r="E12" s="376" t="s">
        <v>21</v>
      </c>
      <c r="F12" s="376"/>
      <c r="G12" s="376"/>
      <c r="H12" s="376"/>
      <c r="I12" s="376"/>
      <c r="J12" s="376"/>
      <c r="K12" s="376"/>
      <c r="L12" s="376"/>
      <c r="M12" s="376"/>
      <c r="N12" s="376"/>
      <c r="O12" s="376"/>
      <c r="P12" s="376"/>
      <c r="Q12" s="359">
        <v>1537593</v>
      </c>
      <c r="R12" s="359"/>
      <c r="S12" s="359"/>
      <c r="T12" s="359"/>
      <c r="U12" s="359"/>
      <c r="V12" s="359"/>
      <c r="W12" s="359"/>
      <c r="X12" s="359"/>
      <c r="Y12" s="359"/>
      <c r="Z12" s="12"/>
      <c r="AA12" s="12"/>
      <c r="AB12" s="445"/>
      <c r="AC12" s="465" t="s">
        <v>114</v>
      </c>
      <c r="AD12" s="386"/>
      <c r="AE12" s="386"/>
      <c r="AF12" s="386"/>
      <c r="AG12" s="386"/>
      <c r="AH12" s="386"/>
      <c r="AI12" s="386"/>
      <c r="AJ12" s="386"/>
      <c r="AK12" s="386"/>
      <c r="AL12" s="386"/>
      <c r="AM12" s="386"/>
      <c r="AN12" s="386"/>
      <c r="AO12" s="386"/>
      <c r="AP12" s="386"/>
      <c r="AQ12" s="386"/>
      <c r="AR12" s="386"/>
      <c r="AS12" s="386"/>
      <c r="AT12" s="386"/>
      <c r="AU12" s="387"/>
      <c r="AV12" s="466">
        <v>242645</v>
      </c>
      <c r="AW12" s="467"/>
      <c r="AX12" s="467"/>
      <c r="AY12" s="467"/>
      <c r="AZ12" s="467"/>
      <c r="BA12" s="467"/>
      <c r="BB12" s="467"/>
      <c r="BC12" s="467"/>
      <c r="BD12" s="468"/>
      <c r="BE12" s="34"/>
      <c r="BF12" s="10"/>
    </row>
    <row r="13" spans="2:58" ht="19.5" customHeight="1" x14ac:dyDescent="0.15">
      <c r="B13" s="9"/>
      <c r="C13" s="211"/>
      <c r="D13" s="212"/>
      <c r="E13" s="470" t="s">
        <v>115</v>
      </c>
      <c r="F13" s="471"/>
      <c r="G13" s="471"/>
      <c r="H13" s="471"/>
      <c r="I13" s="471"/>
      <c r="J13" s="471"/>
      <c r="K13" s="471"/>
      <c r="L13" s="471"/>
      <c r="M13" s="471"/>
      <c r="N13" s="471"/>
      <c r="O13" s="471"/>
      <c r="P13" s="472"/>
      <c r="Q13" s="409">
        <v>1894000</v>
      </c>
      <c r="R13" s="410"/>
      <c r="S13" s="410"/>
      <c r="T13" s="410"/>
      <c r="U13" s="410"/>
      <c r="V13" s="410"/>
      <c r="W13" s="410"/>
      <c r="X13" s="410"/>
      <c r="Y13" s="458"/>
      <c r="Z13" s="12"/>
      <c r="AA13" s="12"/>
      <c r="AB13" s="445"/>
      <c r="AC13" s="465" t="s">
        <v>116</v>
      </c>
      <c r="AD13" s="386"/>
      <c r="AE13" s="386"/>
      <c r="AF13" s="386"/>
      <c r="AG13" s="386"/>
      <c r="AH13" s="386"/>
      <c r="AI13" s="386"/>
      <c r="AJ13" s="386"/>
      <c r="AK13" s="386"/>
      <c r="AL13" s="386"/>
      <c r="AM13" s="386"/>
      <c r="AN13" s="386"/>
      <c r="AO13" s="386"/>
      <c r="AP13" s="386"/>
      <c r="AQ13" s="386"/>
      <c r="AR13" s="386"/>
      <c r="AS13" s="386"/>
      <c r="AT13" s="386"/>
      <c r="AU13" s="387">
        <v>2064000</v>
      </c>
      <c r="AV13" s="466">
        <v>2064000</v>
      </c>
      <c r="AW13" s="467"/>
      <c r="AX13" s="467"/>
      <c r="AY13" s="467"/>
      <c r="AZ13" s="467"/>
      <c r="BA13" s="467"/>
      <c r="BB13" s="467"/>
      <c r="BC13" s="467"/>
      <c r="BD13" s="468"/>
      <c r="BE13" s="34"/>
      <c r="BF13" s="10"/>
    </row>
    <row r="14" spans="2:58" ht="19.5" customHeight="1" x14ac:dyDescent="0.15">
      <c r="B14" s="9"/>
      <c r="C14" s="211"/>
      <c r="D14" s="212"/>
      <c r="E14" s="473"/>
      <c r="F14" s="474"/>
      <c r="G14" s="474"/>
      <c r="H14" s="474"/>
      <c r="I14" s="474"/>
      <c r="J14" s="474"/>
      <c r="K14" s="474"/>
      <c r="L14" s="474"/>
      <c r="M14" s="474"/>
      <c r="N14" s="474"/>
      <c r="O14" s="474"/>
      <c r="P14" s="475"/>
      <c r="Q14" s="459"/>
      <c r="R14" s="460"/>
      <c r="S14" s="460"/>
      <c r="T14" s="460"/>
      <c r="U14" s="460"/>
      <c r="V14" s="460"/>
      <c r="W14" s="460"/>
      <c r="X14" s="460"/>
      <c r="Y14" s="461"/>
      <c r="Z14" s="12"/>
      <c r="AA14" s="12"/>
      <c r="AB14" s="445"/>
      <c r="AC14" s="465" t="s">
        <v>117</v>
      </c>
      <c r="AD14" s="386"/>
      <c r="AE14" s="386"/>
      <c r="AF14" s="386"/>
      <c r="AG14" s="386"/>
      <c r="AH14" s="386"/>
      <c r="AI14" s="386"/>
      <c r="AJ14" s="386"/>
      <c r="AK14" s="386"/>
      <c r="AL14" s="386"/>
      <c r="AM14" s="386"/>
      <c r="AN14" s="386"/>
      <c r="AO14" s="386"/>
      <c r="AP14" s="386"/>
      <c r="AQ14" s="386"/>
      <c r="AR14" s="386"/>
      <c r="AS14" s="386"/>
      <c r="AT14" s="386"/>
      <c r="AU14" s="387">
        <v>621700</v>
      </c>
      <c r="AV14" s="466">
        <v>631620</v>
      </c>
      <c r="AW14" s="467"/>
      <c r="AX14" s="467"/>
      <c r="AY14" s="467"/>
      <c r="AZ14" s="467"/>
      <c r="BA14" s="467"/>
      <c r="BB14" s="467"/>
      <c r="BC14" s="467"/>
      <c r="BD14" s="468"/>
      <c r="BE14" s="34"/>
      <c r="BF14" s="10"/>
    </row>
    <row r="15" spans="2:58" ht="19.5" customHeight="1" x14ac:dyDescent="0.15">
      <c r="B15" s="9"/>
      <c r="C15" s="211"/>
      <c r="D15" s="212"/>
      <c r="E15" s="473"/>
      <c r="F15" s="474"/>
      <c r="G15" s="474"/>
      <c r="H15" s="474"/>
      <c r="I15" s="474"/>
      <c r="J15" s="474"/>
      <c r="K15" s="474"/>
      <c r="L15" s="474"/>
      <c r="M15" s="474"/>
      <c r="N15" s="474"/>
      <c r="O15" s="474"/>
      <c r="P15" s="475"/>
      <c r="Q15" s="459"/>
      <c r="R15" s="460"/>
      <c r="S15" s="460"/>
      <c r="T15" s="460"/>
      <c r="U15" s="460"/>
      <c r="V15" s="460"/>
      <c r="W15" s="460"/>
      <c r="X15" s="460"/>
      <c r="Y15" s="461"/>
      <c r="Z15" s="12"/>
      <c r="AA15" s="12"/>
      <c r="AB15" s="445"/>
      <c r="AC15" s="465" t="s">
        <v>79</v>
      </c>
      <c r="AD15" s="386"/>
      <c r="AE15" s="386"/>
      <c r="AF15" s="386"/>
      <c r="AG15" s="386"/>
      <c r="AH15" s="386"/>
      <c r="AI15" s="386"/>
      <c r="AJ15" s="386"/>
      <c r="AK15" s="386"/>
      <c r="AL15" s="386"/>
      <c r="AM15" s="386"/>
      <c r="AN15" s="386"/>
      <c r="AO15" s="386"/>
      <c r="AP15" s="386"/>
      <c r="AQ15" s="386"/>
      <c r="AR15" s="386"/>
      <c r="AS15" s="386"/>
      <c r="AT15" s="386"/>
      <c r="AU15" s="387"/>
      <c r="AV15" s="466">
        <v>162460</v>
      </c>
      <c r="AW15" s="467"/>
      <c r="AX15" s="467"/>
      <c r="AY15" s="467"/>
      <c r="AZ15" s="467"/>
      <c r="BA15" s="467"/>
      <c r="BB15" s="467"/>
      <c r="BC15" s="467"/>
      <c r="BD15" s="468"/>
      <c r="BE15" s="38"/>
      <c r="BF15" s="10"/>
    </row>
    <row r="16" spans="2:58" ht="19.5" customHeight="1" thickBot="1" x14ac:dyDescent="0.2">
      <c r="B16" s="9"/>
      <c r="C16" s="211"/>
      <c r="D16" s="212"/>
      <c r="E16" s="476"/>
      <c r="F16" s="477"/>
      <c r="G16" s="477"/>
      <c r="H16" s="477"/>
      <c r="I16" s="477"/>
      <c r="J16" s="477"/>
      <c r="K16" s="477"/>
      <c r="L16" s="477"/>
      <c r="M16" s="477"/>
      <c r="N16" s="477"/>
      <c r="O16" s="477"/>
      <c r="P16" s="478"/>
      <c r="Q16" s="462"/>
      <c r="R16" s="463"/>
      <c r="S16" s="463"/>
      <c r="T16" s="463"/>
      <c r="U16" s="463"/>
      <c r="V16" s="463"/>
      <c r="W16" s="463"/>
      <c r="X16" s="463"/>
      <c r="Y16" s="464"/>
      <c r="Z16" s="12"/>
      <c r="AA16" s="12"/>
      <c r="AB16" s="444" t="s">
        <v>77</v>
      </c>
      <c r="AC16" s="400" t="s">
        <v>118</v>
      </c>
      <c r="AD16" s="400"/>
      <c r="AE16" s="400"/>
      <c r="AF16" s="400"/>
      <c r="AG16" s="400"/>
      <c r="AH16" s="400"/>
      <c r="AI16" s="400"/>
      <c r="AJ16" s="400"/>
      <c r="AK16" s="400"/>
      <c r="AL16" s="400"/>
      <c r="AM16" s="400"/>
      <c r="AN16" s="400"/>
      <c r="AO16" s="400"/>
      <c r="AP16" s="400"/>
      <c r="AQ16" s="400"/>
      <c r="AR16" s="400"/>
      <c r="AS16" s="400"/>
      <c r="AT16" s="400"/>
      <c r="AU16" s="400">
        <v>1150000</v>
      </c>
      <c r="AV16" s="435">
        <v>1120000</v>
      </c>
      <c r="AW16" s="435"/>
      <c r="AX16" s="435"/>
      <c r="AY16" s="435"/>
      <c r="AZ16" s="435"/>
      <c r="BA16" s="435"/>
      <c r="BB16" s="435"/>
      <c r="BC16" s="435"/>
      <c r="BD16" s="436"/>
      <c r="BE16" s="39"/>
      <c r="BF16" s="10"/>
    </row>
    <row r="17" spans="2:58" ht="19.5" customHeight="1" thickBot="1" x14ac:dyDescent="0.2">
      <c r="B17" s="9"/>
      <c r="C17" s="211"/>
      <c r="D17" s="212"/>
      <c r="E17" s="357" t="s">
        <v>119</v>
      </c>
      <c r="F17" s="357"/>
      <c r="G17" s="357"/>
      <c r="H17" s="357"/>
      <c r="I17" s="357"/>
      <c r="J17" s="357"/>
      <c r="K17" s="357"/>
      <c r="L17" s="357"/>
      <c r="M17" s="357"/>
      <c r="N17" s="357"/>
      <c r="O17" s="357"/>
      <c r="P17" s="357"/>
      <c r="Q17" s="469">
        <v>814000</v>
      </c>
      <c r="R17" s="469"/>
      <c r="S17" s="469"/>
      <c r="T17" s="469"/>
      <c r="U17" s="469"/>
      <c r="V17" s="469"/>
      <c r="W17" s="469"/>
      <c r="X17" s="469"/>
      <c r="Y17" s="469"/>
      <c r="Z17" s="12"/>
      <c r="AA17" s="12"/>
      <c r="AB17" s="445"/>
      <c r="AC17" s="400" t="s">
        <v>120</v>
      </c>
      <c r="AD17" s="400"/>
      <c r="AE17" s="400"/>
      <c r="AF17" s="400"/>
      <c r="AG17" s="400"/>
      <c r="AH17" s="400"/>
      <c r="AI17" s="400"/>
      <c r="AJ17" s="400"/>
      <c r="AK17" s="400"/>
      <c r="AL17" s="400"/>
      <c r="AM17" s="400"/>
      <c r="AN17" s="400"/>
      <c r="AO17" s="400"/>
      <c r="AP17" s="400"/>
      <c r="AQ17" s="400"/>
      <c r="AR17" s="400"/>
      <c r="AS17" s="400"/>
      <c r="AT17" s="400"/>
      <c r="AU17" s="400">
        <v>73000</v>
      </c>
      <c r="AV17" s="435">
        <v>70000</v>
      </c>
      <c r="AW17" s="435"/>
      <c r="AX17" s="435"/>
      <c r="AY17" s="435"/>
      <c r="AZ17" s="435"/>
      <c r="BA17" s="435"/>
      <c r="BB17" s="435"/>
      <c r="BC17" s="435"/>
      <c r="BD17" s="436"/>
      <c r="BE17" s="39"/>
      <c r="BF17" s="10"/>
    </row>
    <row r="18" spans="2:58" ht="19.5" customHeight="1" thickTop="1" thickBot="1" x14ac:dyDescent="0.2">
      <c r="B18" s="9"/>
      <c r="C18" s="211"/>
      <c r="D18" s="212"/>
      <c r="E18" s="357" t="s">
        <v>49</v>
      </c>
      <c r="F18" s="357"/>
      <c r="G18" s="357"/>
      <c r="H18" s="357"/>
      <c r="I18" s="357"/>
      <c r="J18" s="357"/>
      <c r="K18" s="357"/>
      <c r="L18" s="357"/>
      <c r="M18" s="357"/>
      <c r="N18" s="357"/>
      <c r="O18" s="357"/>
      <c r="P18" s="357"/>
      <c r="Q18" s="469">
        <v>751536</v>
      </c>
      <c r="R18" s="469"/>
      <c r="S18" s="469"/>
      <c r="T18" s="469"/>
      <c r="U18" s="469"/>
      <c r="V18" s="469"/>
      <c r="W18" s="469"/>
      <c r="X18" s="469"/>
      <c r="Y18" s="469"/>
      <c r="Z18" s="360"/>
      <c r="AA18" s="360"/>
      <c r="AB18" s="445"/>
      <c r="AC18" s="400" t="s">
        <v>82</v>
      </c>
      <c r="AD18" s="400"/>
      <c r="AE18" s="400"/>
      <c r="AF18" s="400"/>
      <c r="AG18" s="400"/>
      <c r="AH18" s="400"/>
      <c r="AI18" s="400"/>
      <c r="AJ18" s="400"/>
      <c r="AK18" s="400"/>
      <c r="AL18" s="400"/>
      <c r="AM18" s="400"/>
      <c r="AN18" s="400"/>
      <c r="AO18" s="400"/>
      <c r="AP18" s="400"/>
      <c r="AQ18" s="400"/>
      <c r="AR18" s="400"/>
      <c r="AS18" s="400"/>
      <c r="AT18" s="400"/>
      <c r="AU18" s="400">
        <v>139050</v>
      </c>
      <c r="AV18" s="435">
        <v>53640</v>
      </c>
      <c r="AW18" s="435"/>
      <c r="AX18" s="435"/>
      <c r="AY18" s="435"/>
      <c r="AZ18" s="435"/>
      <c r="BA18" s="435"/>
      <c r="BB18" s="435"/>
      <c r="BC18" s="435"/>
      <c r="BD18" s="436"/>
      <c r="BE18" s="42"/>
      <c r="BF18" s="10"/>
    </row>
    <row r="19" spans="2:58" ht="19.5" customHeight="1" thickTop="1" thickBot="1" x14ac:dyDescent="0.2">
      <c r="B19" s="9"/>
      <c r="C19" s="211"/>
      <c r="D19" s="212"/>
      <c r="E19" s="447" t="s">
        <v>24</v>
      </c>
      <c r="F19" s="447"/>
      <c r="G19" s="447"/>
      <c r="H19" s="447"/>
      <c r="I19" s="447"/>
      <c r="J19" s="447"/>
      <c r="K19" s="447"/>
      <c r="L19" s="447"/>
      <c r="M19" s="447"/>
      <c r="N19" s="447"/>
      <c r="O19" s="447"/>
      <c r="P19" s="447"/>
      <c r="Q19" s="448">
        <f>SUM(Q11:Y18)</f>
        <v>6887829</v>
      </c>
      <c r="R19" s="448"/>
      <c r="S19" s="448"/>
      <c r="T19" s="448"/>
      <c r="U19" s="448"/>
      <c r="V19" s="448"/>
      <c r="W19" s="448"/>
      <c r="X19" s="448"/>
      <c r="Y19" s="448"/>
      <c r="Z19" s="12"/>
      <c r="AA19" s="12"/>
      <c r="AB19" s="445"/>
      <c r="AC19" s="400" t="s">
        <v>121</v>
      </c>
      <c r="AD19" s="400"/>
      <c r="AE19" s="400"/>
      <c r="AF19" s="400"/>
      <c r="AG19" s="400"/>
      <c r="AH19" s="400"/>
      <c r="AI19" s="400"/>
      <c r="AJ19" s="400"/>
      <c r="AK19" s="400"/>
      <c r="AL19" s="400"/>
      <c r="AM19" s="400"/>
      <c r="AN19" s="400"/>
      <c r="AO19" s="400"/>
      <c r="AP19" s="400"/>
      <c r="AQ19" s="400"/>
      <c r="AR19" s="400"/>
      <c r="AS19" s="400"/>
      <c r="AT19" s="400"/>
      <c r="AU19" s="400">
        <v>73000</v>
      </c>
      <c r="AV19" s="435">
        <v>62240</v>
      </c>
      <c r="AW19" s="435"/>
      <c r="AX19" s="435"/>
      <c r="AY19" s="435"/>
      <c r="AZ19" s="435"/>
      <c r="BA19" s="435"/>
      <c r="BB19" s="435"/>
      <c r="BC19" s="435"/>
      <c r="BD19" s="436"/>
      <c r="BE19" s="42"/>
      <c r="BF19" s="10"/>
    </row>
    <row r="20" spans="2:58" ht="19.5" customHeight="1" thickBot="1" x14ac:dyDescent="0.2">
      <c r="B20" s="9"/>
      <c r="C20" s="209" t="s">
        <v>28</v>
      </c>
      <c r="D20" s="210"/>
      <c r="E20" s="437" t="s">
        <v>66</v>
      </c>
      <c r="F20" s="438"/>
      <c r="G20" s="438"/>
      <c r="H20" s="438"/>
      <c r="I20" s="438"/>
      <c r="J20" s="438"/>
      <c r="K20" s="438"/>
      <c r="L20" s="438"/>
      <c r="M20" s="438"/>
      <c r="N20" s="438"/>
      <c r="O20" s="438"/>
      <c r="P20" s="438"/>
      <c r="Q20" s="439">
        <v>4942429</v>
      </c>
      <c r="R20" s="440"/>
      <c r="S20" s="440"/>
      <c r="T20" s="440"/>
      <c r="U20" s="440"/>
      <c r="V20" s="440"/>
      <c r="W20" s="440"/>
      <c r="X20" s="440"/>
      <c r="Y20" s="441"/>
      <c r="Z20" s="12"/>
      <c r="AA20" s="12"/>
      <c r="AB20" s="446"/>
      <c r="AC20" s="400" t="s">
        <v>122</v>
      </c>
      <c r="AD20" s="400"/>
      <c r="AE20" s="400"/>
      <c r="AF20" s="400"/>
      <c r="AG20" s="400"/>
      <c r="AH20" s="400"/>
      <c r="AI20" s="400"/>
      <c r="AJ20" s="400"/>
      <c r="AK20" s="400"/>
      <c r="AL20" s="400"/>
      <c r="AM20" s="400"/>
      <c r="AN20" s="400"/>
      <c r="AO20" s="400"/>
      <c r="AP20" s="400"/>
      <c r="AQ20" s="400"/>
      <c r="AR20" s="400"/>
      <c r="AS20" s="400"/>
      <c r="AT20" s="400"/>
      <c r="AU20" s="400">
        <v>139050</v>
      </c>
      <c r="AV20" s="435">
        <v>214481</v>
      </c>
      <c r="AW20" s="435"/>
      <c r="AX20" s="435"/>
      <c r="AY20" s="435"/>
      <c r="AZ20" s="435"/>
      <c r="BA20" s="435"/>
      <c r="BB20" s="435"/>
      <c r="BC20" s="435"/>
      <c r="BD20" s="436"/>
      <c r="BE20" s="42"/>
      <c r="BF20" s="10"/>
    </row>
    <row r="21" spans="2:58" ht="20.100000000000001" customHeight="1" thickBot="1" x14ac:dyDescent="0.2">
      <c r="B21" s="9"/>
      <c r="C21" s="211"/>
      <c r="D21" s="270"/>
      <c r="E21" s="442" t="s">
        <v>31</v>
      </c>
      <c r="F21" s="443"/>
      <c r="G21" s="443"/>
      <c r="H21" s="443"/>
      <c r="I21" s="443"/>
      <c r="J21" s="443"/>
      <c r="K21" s="443"/>
      <c r="L21" s="443"/>
      <c r="M21" s="443"/>
      <c r="N21" s="443"/>
      <c r="O21" s="443"/>
      <c r="P21" s="443"/>
      <c r="Q21" s="346">
        <v>1945400</v>
      </c>
      <c r="R21" s="346"/>
      <c r="S21" s="346"/>
      <c r="T21" s="346"/>
      <c r="U21" s="346"/>
      <c r="V21" s="346"/>
      <c r="W21" s="346"/>
      <c r="X21" s="346"/>
      <c r="Y21" s="346"/>
      <c r="Z21" s="12"/>
      <c r="AA21" s="12"/>
      <c r="AB21" s="46" t="s">
        <v>42</v>
      </c>
      <c r="AC21" s="392" t="s">
        <v>75</v>
      </c>
      <c r="AD21" s="392"/>
      <c r="AE21" s="392"/>
      <c r="AF21" s="392"/>
      <c r="AG21" s="392"/>
      <c r="AH21" s="392"/>
      <c r="AI21" s="392"/>
      <c r="AJ21" s="392"/>
      <c r="AK21" s="392"/>
      <c r="AL21" s="392"/>
      <c r="AM21" s="392"/>
      <c r="AN21" s="392"/>
      <c r="AO21" s="392"/>
      <c r="AP21" s="392"/>
      <c r="AQ21" s="392"/>
      <c r="AR21" s="392"/>
      <c r="AS21" s="392"/>
      <c r="AT21" s="392"/>
      <c r="AU21" s="392">
        <v>100000</v>
      </c>
      <c r="AV21" s="428">
        <v>169000</v>
      </c>
      <c r="AW21" s="428"/>
      <c r="AX21" s="428"/>
      <c r="AY21" s="428"/>
      <c r="AZ21" s="428"/>
      <c r="BA21" s="428"/>
      <c r="BB21" s="428"/>
      <c r="BC21" s="428"/>
      <c r="BD21" s="429"/>
      <c r="BE21" s="42"/>
      <c r="BF21" s="10"/>
    </row>
    <row r="22" spans="2:58" ht="20.100000000000001" customHeight="1" thickTop="1" thickBot="1" x14ac:dyDescent="0.2">
      <c r="B22" s="94"/>
      <c r="C22" s="271"/>
      <c r="D22" s="272"/>
      <c r="E22" s="430" t="s">
        <v>32</v>
      </c>
      <c r="F22" s="431"/>
      <c r="G22" s="431"/>
      <c r="H22" s="431"/>
      <c r="I22" s="431"/>
      <c r="J22" s="431"/>
      <c r="K22" s="431"/>
      <c r="L22" s="431"/>
      <c r="M22" s="431"/>
      <c r="N22" s="431"/>
      <c r="O22" s="431"/>
      <c r="P22" s="431"/>
      <c r="Q22" s="432">
        <f>SUM(Q20:Y21)</f>
        <v>6887829</v>
      </c>
      <c r="R22" s="432"/>
      <c r="S22" s="432"/>
      <c r="T22" s="432"/>
      <c r="U22" s="432"/>
      <c r="V22" s="432"/>
      <c r="W22" s="432"/>
      <c r="X22" s="432"/>
      <c r="Y22" s="432"/>
      <c r="Z22" s="12"/>
      <c r="AA22" s="12"/>
      <c r="AB22" s="47"/>
      <c r="AC22" s="396" t="s">
        <v>37</v>
      </c>
      <c r="AD22" s="396"/>
      <c r="AE22" s="396"/>
      <c r="AF22" s="396"/>
      <c r="AG22" s="396"/>
      <c r="AH22" s="396"/>
      <c r="AI22" s="396"/>
      <c r="AJ22" s="396"/>
      <c r="AK22" s="396"/>
      <c r="AL22" s="396"/>
      <c r="AM22" s="396"/>
      <c r="AN22" s="396"/>
      <c r="AO22" s="396"/>
      <c r="AP22" s="396"/>
      <c r="AQ22" s="396"/>
      <c r="AR22" s="396"/>
      <c r="AS22" s="396"/>
      <c r="AT22" s="396"/>
      <c r="AU22" s="396">
        <f>SUM(AU11:AZ21)</f>
        <v>9302229</v>
      </c>
      <c r="AV22" s="433">
        <f>SUM(AV11:BD21)</f>
        <v>4942429</v>
      </c>
      <c r="AW22" s="433"/>
      <c r="AX22" s="433"/>
      <c r="AY22" s="433"/>
      <c r="AZ22" s="433"/>
      <c r="BA22" s="433"/>
      <c r="BB22" s="433"/>
      <c r="BC22" s="433"/>
      <c r="BD22" s="434"/>
      <c r="BE22" s="67"/>
      <c r="BF22" s="10"/>
    </row>
    <row r="23" spans="2:58" ht="20.100000000000001" customHeight="1" x14ac:dyDescent="0.15">
      <c r="B23" s="94"/>
      <c r="C23" s="12"/>
      <c r="D23" s="19"/>
      <c r="E23" s="68"/>
      <c r="F23" s="68"/>
      <c r="G23" s="68"/>
      <c r="H23" s="68"/>
      <c r="I23" s="68"/>
      <c r="J23" s="68"/>
      <c r="K23" s="68"/>
      <c r="L23" s="68"/>
      <c r="M23" s="68"/>
      <c r="N23" s="68"/>
      <c r="O23" s="68"/>
      <c r="P23" s="68"/>
      <c r="Q23" s="99"/>
      <c r="R23" s="99"/>
      <c r="S23" s="99"/>
      <c r="T23" s="99"/>
      <c r="U23" s="99"/>
      <c r="V23" s="99"/>
      <c r="W23" s="99"/>
      <c r="X23" s="99"/>
      <c r="Y23" s="99"/>
      <c r="Z23" s="12"/>
      <c r="AA23" s="12"/>
      <c r="AB23" s="68"/>
      <c r="AC23" s="68"/>
      <c r="AD23" s="68"/>
      <c r="AE23" s="68"/>
      <c r="AF23" s="68"/>
      <c r="AG23" s="68"/>
      <c r="AH23" s="68"/>
      <c r="AI23" s="68"/>
      <c r="AJ23" s="68"/>
      <c r="AK23" s="68"/>
      <c r="AL23" s="68"/>
      <c r="AM23" s="68"/>
      <c r="AN23" s="68"/>
      <c r="AO23" s="68"/>
      <c r="AP23" s="68"/>
      <c r="AQ23" s="68"/>
      <c r="AR23" s="68"/>
      <c r="AS23" s="68"/>
      <c r="AT23" s="68"/>
      <c r="AU23" s="68"/>
      <c r="AV23" s="99"/>
      <c r="AW23" s="99"/>
      <c r="AX23" s="99"/>
      <c r="AY23" s="99"/>
      <c r="AZ23" s="99"/>
      <c r="BA23" s="99"/>
      <c r="BB23" s="99"/>
      <c r="BC23" s="99"/>
      <c r="BD23" s="80"/>
      <c r="BE23" s="67"/>
      <c r="BF23" s="10"/>
    </row>
    <row r="24" spans="2:58" ht="20.100000000000001" customHeight="1" x14ac:dyDescent="0.15">
      <c r="B24" s="94"/>
      <c r="C24" s="88"/>
      <c r="D24" s="88"/>
      <c r="E24" s="58"/>
      <c r="F24" s="58"/>
      <c r="G24" s="58"/>
      <c r="H24" s="58"/>
      <c r="I24" s="58"/>
      <c r="J24" s="58"/>
      <c r="K24" s="58"/>
      <c r="L24" s="58"/>
      <c r="M24" s="58"/>
      <c r="N24" s="58"/>
      <c r="O24" s="58"/>
      <c r="P24" s="58"/>
      <c r="Q24" s="81"/>
      <c r="R24" s="81"/>
      <c r="S24" s="81"/>
      <c r="T24" s="81"/>
      <c r="U24" s="81"/>
      <c r="V24" s="81"/>
      <c r="W24" s="81"/>
      <c r="X24" s="81"/>
      <c r="Y24" s="81"/>
      <c r="Z24" s="12"/>
      <c r="AA24" s="12"/>
      <c r="AB24" s="12"/>
      <c r="AC24" s="89"/>
      <c r="AD24" s="89"/>
      <c r="AE24" s="89"/>
      <c r="AF24" s="89"/>
      <c r="AG24" s="89"/>
      <c r="AH24" s="89"/>
      <c r="AI24" s="89"/>
      <c r="AJ24" s="89"/>
      <c r="AK24" s="89"/>
      <c r="AL24" s="89"/>
      <c r="AM24" s="89"/>
      <c r="AN24" s="89"/>
      <c r="AO24" s="89"/>
      <c r="AP24" s="89"/>
      <c r="AQ24" s="89"/>
      <c r="AR24" s="89"/>
      <c r="AS24" s="89"/>
      <c r="AT24" s="89"/>
      <c r="AU24" s="89"/>
      <c r="AV24" s="85"/>
      <c r="AW24" s="85"/>
      <c r="AX24" s="85"/>
      <c r="AY24" s="85"/>
      <c r="AZ24" s="85"/>
      <c r="BA24" s="85"/>
      <c r="BB24" s="85"/>
      <c r="BC24" s="85"/>
      <c r="BD24" s="85"/>
      <c r="BE24" s="67"/>
      <c r="BF24" s="10"/>
    </row>
    <row r="25" spans="2:58" ht="20.100000000000001" customHeight="1" x14ac:dyDescent="0.15">
      <c r="B25" s="94"/>
      <c r="C25" s="88"/>
      <c r="D25" s="88"/>
      <c r="E25" s="58"/>
      <c r="F25" s="58"/>
      <c r="G25" s="58"/>
      <c r="H25" s="58"/>
      <c r="I25" s="58"/>
      <c r="J25" s="58"/>
      <c r="K25" s="58"/>
      <c r="L25" s="58"/>
      <c r="M25" s="58"/>
      <c r="N25" s="58"/>
      <c r="O25" s="58"/>
      <c r="P25" s="58"/>
      <c r="Q25" s="33"/>
      <c r="R25" s="33"/>
      <c r="S25" s="33"/>
      <c r="T25" s="33"/>
      <c r="U25" s="33"/>
      <c r="V25" s="33"/>
      <c r="W25" s="33"/>
      <c r="X25" s="33"/>
      <c r="Y25" s="33"/>
      <c r="Z25" s="12"/>
      <c r="AA25" s="12"/>
      <c r="AB25" s="12"/>
      <c r="AC25" s="89"/>
      <c r="AD25" s="89"/>
      <c r="AE25" s="89"/>
      <c r="AF25" s="89"/>
      <c r="AG25" s="89"/>
      <c r="AH25" s="89"/>
      <c r="AI25" s="89"/>
      <c r="AJ25" s="89"/>
      <c r="AK25" s="89"/>
      <c r="AL25" s="89"/>
      <c r="AM25" s="89"/>
      <c r="AN25" s="89"/>
      <c r="AO25" s="89"/>
      <c r="AP25" s="89"/>
      <c r="AQ25" s="89"/>
      <c r="AR25" s="89"/>
      <c r="AS25" s="89"/>
      <c r="AT25" s="89"/>
      <c r="AU25" s="89"/>
      <c r="AV25" s="59"/>
      <c r="AW25" s="59"/>
      <c r="AX25" s="59"/>
      <c r="AY25" s="59"/>
      <c r="AZ25" s="59"/>
      <c r="BA25" s="59"/>
      <c r="BB25" s="59"/>
      <c r="BC25" s="59"/>
      <c r="BD25" s="59"/>
      <c r="BE25" s="67"/>
      <c r="BF25" s="10"/>
    </row>
    <row r="26" spans="2:58" ht="20.100000000000001" customHeight="1" x14ac:dyDescent="0.2">
      <c r="B26" s="94"/>
      <c r="C26" s="31" t="s">
        <v>203</v>
      </c>
      <c r="D26" s="86"/>
      <c r="E26" s="68"/>
      <c r="F26" s="68"/>
      <c r="G26" s="68"/>
      <c r="H26" s="68"/>
      <c r="I26" s="68"/>
      <c r="J26" s="68"/>
      <c r="K26" s="68"/>
      <c r="L26" s="68"/>
      <c r="M26" s="68"/>
      <c r="N26" s="68"/>
      <c r="O26" s="68"/>
      <c r="P26" s="68"/>
      <c r="Q26" s="68"/>
      <c r="R26" s="68"/>
      <c r="S26" s="68"/>
      <c r="T26" s="68"/>
      <c r="U26" s="68"/>
      <c r="V26" s="68"/>
      <c r="W26" s="68"/>
      <c r="X26" s="68"/>
      <c r="Y26" s="68"/>
      <c r="Z26" s="12"/>
      <c r="AA26" s="12"/>
      <c r="AB26" s="68"/>
      <c r="AC26" s="89"/>
      <c r="AD26" s="89"/>
      <c r="AE26" s="89"/>
      <c r="AF26" s="89"/>
      <c r="AG26" s="89"/>
      <c r="AH26" s="89"/>
      <c r="AI26" s="89"/>
      <c r="AJ26" s="89"/>
      <c r="AK26" s="89"/>
      <c r="AL26" s="89"/>
      <c r="AM26" s="89"/>
      <c r="AN26" s="89"/>
      <c r="AO26" s="89"/>
      <c r="AP26" s="89"/>
      <c r="AQ26" s="89"/>
      <c r="AR26" s="89"/>
      <c r="AS26" s="89"/>
      <c r="AT26" s="89"/>
      <c r="AU26" s="89"/>
      <c r="AV26" s="59"/>
      <c r="AW26" s="59"/>
      <c r="AX26" s="59"/>
      <c r="AY26" s="59"/>
      <c r="AZ26" s="59"/>
      <c r="BA26" s="59"/>
      <c r="BB26" s="59"/>
      <c r="BC26" s="59"/>
      <c r="BD26" s="59"/>
      <c r="BE26" s="34"/>
      <c r="BF26" s="10"/>
    </row>
    <row r="27" spans="2:58" ht="19.5" customHeight="1" thickBot="1" x14ac:dyDescent="0.2">
      <c r="B27" s="94"/>
      <c r="C27" s="12"/>
      <c r="D27" s="13" t="s">
        <v>33</v>
      </c>
      <c r="E27" s="12"/>
      <c r="F27" s="14"/>
      <c r="G27" s="14"/>
      <c r="H27" s="14"/>
      <c r="I27" s="14"/>
      <c r="J27" s="14"/>
      <c r="K27" s="14"/>
      <c r="L27" s="14"/>
      <c r="M27" s="12"/>
      <c r="N27" s="12"/>
      <c r="O27" s="12"/>
      <c r="P27" s="12"/>
      <c r="Q27" s="12"/>
      <c r="R27" s="12"/>
      <c r="S27" s="12"/>
      <c r="T27" s="12"/>
      <c r="U27" s="12"/>
      <c r="V27" s="18"/>
      <c r="W27" s="12"/>
      <c r="X27" s="12"/>
      <c r="Y27" s="12"/>
      <c r="Z27" s="12"/>
      <c r="AA27" s="12"/>
      <c r="AB27" s="12" t="s">
        <v>72</v>
      </c>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34"/>
      <c r="BF27" s="10"/>
    </row>
    <row r="28" spans="2:58" ht="19.5" customHeight="1" x14ac:dyDescent="0.15">
      <c r="B28" s="94"/>
      <c r="C28" s="361" t="s">
        <v>26</v>
      </c>
      <c r="D28" s="361"/>
      <c r="E28" s="361"/>
      <c r="F28" s="361"/>
      <c r="G28" s="361"/>
      <c r="H28" s="361"/>
      <c r="I28" s="361"/>
      <c r="J28" s="361"/>
      <c r="K28" s="361"/>
      <c r="L28" s="361"/>
      <c r="M28" s="361"/>
      <c r="N28" s="361"/>
      <c r="O28" s="361"/>
      <c r="P28" s="361"/>
      <c r="Q28" s="363" t="s">
        <v>27</v>
      </c>
      <c r="R28" s="363"/>
      <c r="S28" s="363"/>
      <c r="T28" s="363"/>
      <c r="U28" s="363"/>
      <c r="V28" s="363"/>
      <c r="W28" s="363"/>
      <c r="X28" s="363"/>
      <c r="Y28" s="363"/>
      <c r="Z28" s="12"/>
      <c r="AA28" s="12"/>
      <c r="AB28" s="416" t="s">
        <v>74</v>
      </c>
      <c r="AC28" s="417"/>
      <c r="AD28" s="417"/>
      <c r="AE28" s="417"/>
      <c r="AF28" s="417"/>
      <c r="AG28" s="417"/>
      <c r="AH28" s="417"/>
      <c r="AI28" s="417"/>
      <c r="AJ28" s="417"/>
      <c r="AK28" s="417"/>
      <c r="AL28" s="417"/>
      <c r="AM28" s="417"/>
      <c r="AN28" s="417"/>
      <c r="AO28" s="417"/>
      <c r="AP28" s="417"/>
      <c r="AQ28" s="417"/>
      <c r="AR28" s="417"/>
      <c r="AS28" s="417"/>
      <c r="AT28" s="417"/>
      <c r="AU28" s="417"/>
      <c r="AV28" s="371" t="s">
        <v>27</v>
      </c>
      <c r="AW28" s="371"/>
      <c r="AX28" s="371"/>
      <c r="AY28" s="371"/>
      <c r="AZ28" s="371"/>
      <c r="BA28" s="371"/>
      <c r="BB28" s="371"/>
      <c r="BC28" s="371"/>
      <c r="BD28" s="372"/>
      <c r="BE28" s="12"/>
      <c r="BF28" s="10"/>
    </row>
    <row r="29" spans="2:58" ht="19.5" customHeight="1" x14ac:dyDescent="0.15">
      <c r="B29" s="100"/>
      <c r="C29" s="361"/>
      <c r="D29" s="361"/>
      <c r="E29" s="361"/>
      <c r="F29" s="361"/>
      <c r="G29" s="361"/>
      <c r="H29" s="361"/>
      <c r="I29" s="361"/>
      <c r="J29" s="361"/>
      <c r="K29" s="361"/>
      <c r="L29" s="361"/>
      <c r="M29" s="361"/>
      <c r="N29" s="361"/>
      <c r="O29" s="361"/>
      <c r="P29" s="361"/>
      <c r="Q29" s="363"/>
      <c r="R29" s="363"/>
      <c r="S29" s="363"/>
      <c r="T29" s="363"/>
      <c r="U29" s="363"/>
      <c r="V29" s="363"/>
      <c r="W29" s="363"/>
      <c r="X29" s="363"/>
      <c r="Y29" s="363"/>
      <c r="Z29" s="12"/>
      <c r="AA29" s="12"/>
      <c r="AB29" s="418"/>
      <c r="AC29" s="361"/>
      <c r="AD29" s="361"/>
      <c r="AE29" s="361"/>
      <c r="AF29" s="361"/>
      <c r="AG29" s="361"/>
      <c r="AH29" s="361"/>
      <c r="AI29" s="361"/>
      <c r="AJ29" s="361"/>
      <c r="AK29" s="361"/>
      <c r="AL29" s="361"/>
      <c r="AM29" s="361"/>
      <c r="AN29" s="361"/>
      <c r="AO29" s="361"/>
      <c r="AP29" s="361"/>
      <c r="AQ29" s="361"/>
      <c r="AR29" s="361"/>
      <c r="AS29" s="361"/>
      <c r="AT29" s="361"/>
      <c r="AU29" s="361"/>
      <c r="AV29" s="363"/>
      <c r="AW29" s="363"/>
      <c r="AX29" s="363"/>
      <c r="AY29" s="363"/>
      <c r="AZ29" s="363"/>
      <c r="BA29" s="363"/>
      <c r="BB29" s="363"/>
      <c r="BC29" s="363"/>
      <c r="BD29" s="373"/>
      <c r="BE29" s="12"/>
      <c r="BF29" s="10"/>
    </row>
    <row r="30" spans="2:58" ht="19.5" customHeight="1" x14ac:dyDescent="0.15">
      <c r="B30" s="100"/>
      <c r="C30" s="209" t="s">
        <v>25</v>
      </c>
      <c r="D30" s="210"/>
      <c r="E30" s="374" t="s">
        <v>69</v>
      </c>
      <c r="F30" s="374"/>
      <c r="G30" s="374"/>
      <c r="H30" s="374"/>
      <c r="I30" s="374"/>
      <c r="J30" s="374"/>
      <c r="K30" s="374"/>
      <c r="L30" s="374"/>
      <c r="M30" s="374"/>
      <c r="N30" s="374"/>
      <c r="O30" s="374"/>
      <c r="P30" s="374"/>
      <c r="Q30" s="375">
        <v>1883840</v>
      </c>
      <c r="R30" s="375"/>
      <c r="S30" s="375"/>
      <c r="T30" s="375"/>
      <c r="U30" s="375"/>
      <c r="V30" s="375"/>
      <c r="W30" s="375"/>
      <c r="X30" s="375"/>
      <c r="Y30" s="375"/>
      <c r="Z30" s="12"/>
      <c r="AA30" s="12"/>
      <c r="AB30" s="444" t="s">
        <v>76</v>
      </c>
      <c r="AC30" s="400" t="s">
        <v>78</v>
      </c>
      <c r="AD30" s="400"/>
      <c r="AE30" s="400"/>
      <c r="AF30" s="400"/>
      <c r="AG30" s="400"/>
      <c r="AH30" s="400"/>
      <c r="AI30" s="400"/>
      <c r="AJ30" s="400"/>
      <c r="AK30" s="400"/>
      <c r="AL30" s="400"/>
      <c r="AM30" s="400"/>
      <c r="AN30" s="400"/>
      <c r="AO30" s="400"/>
      <c r="AP30" s="400"/>
      <c r="AQ30" s="400"/>
      <c r="AR30" s="400"/>
      <c r="AS30" s="400"/>
      <c r="AT30" s="400"/>
      <c r="AU30" s="400"/>
      <c r="AV30" s="435">
        <v>121700</v>
      </c>
      <c r="AW30" s="435"/>
      <c r="AX30" s="435"/>
      <c r="AY30" s="435"/>
      <c r="AZ30" s="435"/>
      <c r="BA30" s="435"/>
      <c r="BB30" s="435"/>
      <c r="BC30" s="435"/>
      <c r="BD30" s="436"/>
      <c r="BE30" s="61"/>
      <c r="BF30" s="10"/>
    </row>
    <row r="31" spans="2:58" ht="19.5" customHeight="1" thickBot="1" x14ac:dyDescent="0.2">
      <c r="B31" s="94"/>
      <c r="C31" s="211"/>
      <c r="D31" s="212"/>
      <c r="E31" s="376" t="s">
        <v>21</v>
      </c>
      <c r="F31" s="376"/>
      <c r="G31" s="376"/>
      <c r="H31" s="376"/>
      <c r="I31" s="376"/>
      <c r="J31" s="376"/>
      <c r="K31" s="376"/>
      <c r="L31" s="376"/>
      <c r="M31" s="376"/>
      <c r="N31" s="376"/>
      <c r="O31" s="376"/>
      <c r="P31" s="376"/>
      <c r="Q31" s="359">
        <v>1945400</v>
      </c>
      <c r="R31" s="359"/>
      <c r="S31" s="359"/>
      <c r="T31" s="359"/>
      <c r="U31" s="359"/>
      <c r="V31" s="359"/>
      <c r="W31" s="359"/>
      <c r="X31" s="359"/>
      <c r="Y31" s="359"/>
      <c r="Z31" s="12"/>
      <c r="AA31" s="12"/>
      <c r="AB31" s="445"/>
      <c r="AC31" s="465" t="s">
        <v>114</v>
      </c>
      <c r="AD31" s="386"/>
      <c r="AE31" s="386"/>
      <c r="AF31" s="386"/>
      <c r="AG31" s="386"/>
      <c r="AH31" s="386"/>
      <c r="AI31" s="386"/>
      <c r="AJ31" s="386"/>
      <c r="AK31" s="386"/>
      <c r="AL31" s="386"/>
      <c r="AM31" s="386"/>
      <c r="AN31" s="386"/>
      <c r="AO31" s="386"/>
      <c r="AP31" s="386"/>
      <c r="AQ31" s="386"/>
      <c r="AR31" s="386"/>
      <c r="AS31" s="386"/>
      <c r="AT31" s="386"/>
      <c r="AU31" s="387"/>
      <c r="AV31" s="466">
        <v>188048</v>
      </c>
      <c r="AW31" s="467"/>
      <c r="AX31" s="467"/>
      <c r="AY31" s="467"/>
      <c r="AZ31" s="467"/>
      <c r="BA31" s="467"/>
      <c r="BB31" s="467"/>
      <c r="BC31" s="467"/>
      <c r="BD31" s="468"/>
      <c r="BE31" s="12"/>
      <c r="BF31" s="10"/>
    </row>
    <row r="32" spans="2:58" ht="19.5" customHeight="1" x14ac:dyDescent="0.15">
      <c r="B32" s="94"/>
      <c r="C32" s="211"/>
      <c r="D32" s="212"/>
      <c r="E32" s="470" t="s">
        <v>115</v>
      </c>
      <c r="F32" s="471"/>
      <c r="G32" s="471"/>
      <c r="H32" s="471"/>
      <c r="I32" s="471"/>
      <c r="J32" s="471"/>
      <c r="K32" s="471"/>
      <c r="L32" s="471"/>
      <c r="M32" s="471"/>
      <c r="N32" s="471"/>
      <c r="O32" s="471"/>
      <c r="P32" s="472"/>
      <c r="Q32" s="409">
        <v>1894000</v>
      </c>
      <c r="R32" s="410"/>
      <c r="S32" s="410"/>
      <c r="T32" s="410"/>
      <c r="U32" s="410"/>
      <c r="V32" s="410"/>
      <c r="W32" s="410"/>
      <c r="X32" s="410"/>
      <c r="Y32" s="458"/>
      <c r="Z32" s="12"/>
      <c r="AA32" s="12"/>
      <c r="AB32" s="445"/>
      <c r="AC32" s="465" t="s">
        <v>116</v>
      </c>
      <c r="AD32" s="386"/>
      <c r="AE32" s="386"/>
      <c r="AF32" s="386"/>
      <c r="AG32" s="386"/>
      <c r="AH32" s="386"/>
      <c r="AI32" s="386"/>
      <c r="AJ32" s="386"/>
      <c r="AK32" s="386"/>
      <c r="AL32" s="386"/>
      <c r="AM32" s="386"/>
      <c r="AN32" s="386"/>
      <c r="AO32" s="386"/>
      <c r="AP32" s="386"/>
      <c r="AQ32" s="386"/>
      <c r="AR32" s="386"/>
      <c r="AS32" s="386"/>
      <c r="AT32" s="386"/>
      <c r="AU32" s="387">
        <v>2064000</v>
      </c>
      <c r="AV32" s="466">
        <v>2064000</v>
      </c>
      <c r="AW32" s="467"/>
      <c r="AX32" s="467"/>
      <c r="AY32" s="467"/>
      <c r="AZ32" s="467"/>
      <c r="BA32" s="467"/>
      <c r="BB32" s="467"/>
      <c r="BC32" s="467"/>
      <c r="BD32" s="468"/>
      <c r="BE32" s="12"/>
      <c r="BF32" s="10"/>
    </row>
    <row r="33" spans="2:58" ht="19.5" customHeight="1" x14ac:dyDescent="0.15">
      <c r="B33" s="94"/>
      <c r="C33" s="211"/>
      <c r="D33" s="212"/>
      <c r="E33" s="473"/>
      <c r="F33" s="474"/>
      <c r="G33" s="474"/>
      <c r="H33" s="474"/>
      <c r="I33" s="474"/>
      <c r="J33" s="474"/>
      <c r="K33" s="474"/>
      <c r="L33" s="474"/>
      <c r="M33" s="474"/>
      <c r="N33" s="474"/>
      <c r="O33" s="474"/>
      <c r="P33" s="475"/>
      <c r="Q33" s="459"/>
      <c r="R33" s="460"/>
      <c r="S33" s="460"/>
      <c r="T33" s="460"/>
      <c r="U33" s="460"/>
      <c r="V33" s="460"/>
      <c r="W33" s="460"/>
      <c r="X33" s="460"/>
      <c r="Y33" s="461"/>
      <c r="Z33" s="12"/>
      <c r="AA33" s="12"/>
      <c r="AB33" s="445"/>
      <c r="AC33" s="465" t="s">
        <v>117</v>
      </c>
      <c r="AD33" s="386"/>
      <c r="AE33" s="386"/>
      <c r="AF33" s="386"/>
      <c r="AG33" s="386"/>
      <c r="AH33" s="386"/>
      <c r="AI33" s="386"/>
      <c r="AJ33" s="386"/>
      <c r="AK33" s="386"/>
      <c r="AL33" s="386"/>
      <c r="AM33" s="386"/>
      <c r="AN33" s="386"/>
      <c r="AO33" s="386"/>
      <c r="AP33" s="386"/>
      <c r="AQ33" s="386"/>
      <c r="AR33" s="386"/>
      <c r="AS33" s="386"/>
      <c r="AT33" s="386"/>
      <c r="AU33" s="387">
        <v>621700</v>
      </c>
      <c r="AV33" s="466">
        <v>620580</v>
      </c>
      <c r="AW33" s="467"/>
      <c r="AX33" s="467"/>
      <c r="AY33" s="467"/>
      <c r="AZ33" s="467"/>
      <c r="BA33" s="467"/>
      <c r="BB33" s="467"/>
      <c r="BC33" s="467"/>
      <c r="BD33" s="468"/>
      <c r="BE33" s="12"/>
      <c r="BF33" s="10"/>
    </row>
    <row r="34" spans="2:58" ht="19.5" customHeight="1" x14ac:dyDescent="0.15">
      <c r="B34" s="94"/>
      <c r="C34" s="211"/>
      <c r="D34" s="212"/>
      <c r="E34" s="473"/>
      <c r="F34" s="474"/>
      <c r="G34" s="474"/>
      <c r="H34" s="474"/>
      <c r="I34" s="474"/>
      <c r="J34" s="474"/>
      <c r="K34" s="474"/>
      <c r="L34" s="474"/>
      <c r="M34" s="474"/>
      <c r="N34" s="474"/>
      <c r="O34" s="474"/>
      <c r="P34" s="475"/>
      <c r="Q34" s="459"/>
      <c r="R34" s="460"/>
      <c r="S34" s="460"/>
      <c r="T34" s="460"/>
      <c r="U34" s="460"/>
      <c r="V34" s="460"/>
      <c r="W34" s="460"/>
      <c r="X34" s="460"/>
      <c r="Y34" s="461"/>
      <c r="Z34" s="12"/>
      <c r="AA34" s="12"/>
      <c r="AB34" s="445"/>
      <c r="AC34" s="465" t="s">
        <v>79</v>
      </c>
      <c r="AD34" s="386"/>
      <c r="AE34" s="386"/>
      <c r="AF34" s="386"/>
      <c r="AG34" s="386"/>
      <c r="AH34" s="386"/>
      <c r="AI34" s="386"/>
      <c r="AJ34" s="386"/>
      <c r="AK34" s="386"/>
      <c r="AL34" s="386"/>
      <c r="AM34" s="386"/>
      <c r="AN34" s="386"/>
      <c r="AO34" s="386"/>
      <c r="AP34" s="386"/>
      <c r="AQ34" s="386"/>
      <c r="AR34" s="386"/>
      <c r="AS34" s="386"/>
      <c r="AT34" s="386"/>
      <c r="AU34" s="387"/>
      <c r="AV34" s="466">
        <v>113548</v>
      </c>
      <c r="AW34" s="467"/>
      <c r="AX34" s="467"/>
      <c r="AY34" s="467"/>
      <c r="AZ34" s="467"/>
      <c r="BA34" s="467"/>
      <c r="BB34" s="467"/>
      <c r="BC34" s="467"/>
      <c r="BD34" s="468"/>
      <c r="BE34" s="12"/>
      <c r="BF34" s="10"/>
    </row>
    <row r="35" spans="2:58" ht="19.5" customHeight="1" thickBot="1" x14ac:dyDescent="0.2">
      <c r="B35" s="94"/>
      <c r="C35" s="211"/>
      <c r="D35" s="212"/>
      <c r="E35" s="476"/>
      <c r="F35" s="477"/>
      <c r="G35" s="477"/>
      <c r="H35" s="477"/>
      <c r="I35" s="477"/>
      <c r="J35" s="477"/>
      <c r="K35" s="477"/>
      <c r="L35" s="477"/>
      <c r="M35" s="477"/>
      <c r="N35" s="477"/>
      <c r="O35" s="477"/>
      <c r="P35" s="478"/>
      <c r="Q35" s="462"/>
      <c r="R35" s="463"/>
      <c r="S35" s="463"/>
      <c r="T35" s="463"/>
      <c r="U35" s="463"/>
      <c r="V35" s="463"/>
      <c r="W35" s="463"/>
      <c r="X35" s="463"/>
      <c r="Y35" s="464"/>
      <c r="Z35" s="12"/>
      <c r="AA35" s="12"/>
      <c r="AB35" s="444" t="s">
        <v>77</v>
      </c>
      <c r="AC35" s="400" t="s">
        <v>118</v>
      </c>
      <c r="AD35" s="400"/>
      <c r="AE35" s="400"/>
      <c r="AF35" s="400"/>
      <c r="AG35" s="400"/>
      <c r="AH35" s="400"/>
      <c r="AI35" s="400"/>
      <c r="AJ35" s="400"/>
      <c r="AK35" s="400"/>
      <c r="AL35" s="400"/>
      <c r="AM35" s="400"/>
      <c r="AN35" s="400"/>
      <c r="AO35" s="400"/>
      <c r="AP35" s="400"/>
      <c r="AQ35" s="400"/>
      <c r="AR35" s="400"/>
      <c r="AS35" s="400"/>
      <c r="AT35" s="400"/>
      <c r="AU35" s="400">
        <v>1150000</v>
      </c>
      <c r="AV35" s="435">
        <v>1051000</v>
      </c>
      <c r="AW35" s="435"/>
      <c r="AX35" s="435"/>
      <c r="AY35" s="435"/>
      <c r="AZ35" s="435"/>
      <c r="BA35" s="435"/>
      <c r="BB35" s="435"/>
      <c r="BC35" s="435"/>
      <c r="BD35" s="436"/>
      <c r="BE35" s="22"/>
      <c r="BF35" s="10"/>
    </row>
    <row r="36" spans="2:58" ht="19.5" customHeight="1" thickBot="1" x14ac:dyDescent="0.2">
      <c r="B36" s="94"/>
      <c r="C36" s="211"/>
      <c r="D36" s="212"/>
      <c r="E36" s="357" t="s">
        <v>119</v>
      </c>
      <c r="F36" s="357"/>
      <c r="G36" s="357"/>
      <c r="H36" s="357"/>
      <c r="I36" s="357"/>
      <c r="J36" s="357"/>
      <c r="K36" s="357"/>
      <c r="L36" s="357"/>
      <c r="M36" s="357"/>
      <c r="N36" s="357"/>
      <c r="O36" s="357"/>
      <c r="P36" s="357"/>
      <c r="Q36" s="469">
        <v>814000</v>
      </c>
      <c r="R36" s="469"/>
      <c r="S36" s="469"/>
      <c r="T36" s="469"/>
      <c r="U36" s="469"/>
      <c r="V36" s="469"/>
      <c r="W36" s="469"/>
      <c r="X36" s="469"/>
      <c r="Y36" s="469"/>
      <c r="Z36" s="12"/>
      <c r="AA36" s="12"/>
      <c r="AB36" s="445"/>
      <c r="AC36" s="400" t="s">
        <v>120</v>
      </c>
      <c r="AD36" s="400"/>
      <c r="AE36" s="400"/>
      <c r="AF36" s="400"/>
      <c r="AG36" s="400"/>
      <c r="AH36" s="400"/>
      <c r="AI36" s="400"/>
      <c r="AJ36" s="400"/>
      <c r="AK36" s="400"/>
      <c r="AL36" s="400"/>
      <c r="AM36" s="400"/>
      <c r="AN36" s="400"/>
      <c r="AO36" s="400"/>
      <c r="AP36" s="400"/>
      <c r="AQ36" s="400"/>
      <c r="AR36" s="400"/>
      <c r="AS36" s="400"/>
      <c r="AT36" s="400"/>
      <c r="AU36" s="400">
        <v>73000</v>
      </c>
      <c r="AV36" s="435">
        <v>44221</v>
      </c>
      <c r="AW36" s="435"/>
      <c r="AX36" s="435"/>
      <c r="AY36" s="435"/>
      <c r="AZ36" s="435"/>
      <c r="BA36" s="435"/>
      <c r="BB36" s="435"/>
      <c r="BC36" s="435"/>
      <c r="BD36" s="436"/>
      <c r="BE36" s="12"/>
      <c r="BF36" s="10"/>
    </row>
    <row r="37" spans="2:58" ht="19.5" customHeight="1" thickTop="1" thickBot="1" x14ac:dyDescent="0.2">
      <c r="B37" s="94"/>
      <c r="C37" s="211"/>
      <c r="D37" s="212"/>
      <c r="E37" s="357" t="s">
        <v>49</v>
      </c>
      <c r="F37" s="357"/>
      <c r="G37" s="357"/>
      <c r="H37" s="357"/>
      <c r="I37" s="357"/>
      <c r="J37" s="357"/>
      <c r="K37" s="357"/>
      <c r="L37" s="357"/>
      <c r="M37" s="357"/>
      <c r="N37" s="357"/>
      <c r="O37" s="357"/>
      <c r="P37" s="357"/>
      <c r="Q37" s="469">
        <v>746205</v>
      </c>
      <c r="R37" s="469"/>
      <c r="S37" s="469"/>
      <c r="T37" s="469"/>
      <c r="U37" s="469"/>
      <c r="V37" s="469"/>
      <c r="W37" s="469"/>
      <c r="X37" s="469"/>
      <c r="Y37" s="469"/>
      <c r="Z37" s="360"/>
      <c r="AA37" s="360"/>
      <c r="AB37" s="445"/>
      <c r="AC37" s="400" t="s">
        <v>82</v>
      </c>
      <c r="AD37" s="400"/>
      <c r="AE37" s="400"/>
      <c r="AF37" s="400"/>
      <c r="AG37" s="400"/>
      <c r="AH37" s="400"/>
      <c r="AI37" s="400"/>
      <c r="AJ37" s="400"/>
      <c r="AK37" s="400"/>
      <c r="AL37" s="400"/>
      <c r="AM37" s="400"/>
      <c r="AN37" s="400"/>
      <c r="AO37" s="400"/>
      <c r="AP37" s="400"/>
      <c r="AQ37" s="400"/>
      <c r="AR37" s="400"/>
      <c r="AS37" s="400"/>
      <c r="AT37" s="400"/>
      <c r="AU37" s="400">
        <v>139050</v>
      </c>
      <c r="AV37" s="435">
        <v>59952</v>
      </c>
      <c r="AW37" s="435"/>
      <c r="AX37" s="435"/>
      <c r="AY37" s="435"/>
      <c r="AZ37" s="435"/>
      <c r="BA37" s="435"/>
      <c r="BB37" s="435"/>
      <c r="BC37" s="435"/>
      <c r="BD37" s="436"/>
      <c r="BE37" s="12"/>
      <c r="BF37" s="10"/>
    </row>
    <row r="38" spans="2:58" ht="19.5" customHeight="1" thickTop="1" thickBot="1" x14ac:dyDescent="0.2">
      <c r="B38" s="94"/>
      <c r="C38" s="211"/>
      <c r="D38" s="212"/>
      <c r="E38" s="447" t="s">
        <v>24</v>
      </c>
      <c r="F38" s="447"/>
      <c r="G38" s="447"/>
      <c r="H38" s="447"/>
      <c r="I38" s="447"/>
      <c r="J38" s="447"/>
      <c r="K38" s="447"/>
      <c r="L38" s="447"/>
      <c r="M38" s="447"/>
      <c r="N38" s="447"/>
      <c r="O38" s="447"/>
      <c r="P38" s="447"/>
      <c r="Q38" s="448">
        <f>SUM(Q30:Y37)</f>
        <v>7283445</v>
      </c>
      <c r="R38" s="448"/>
      <c r="S38" s="448"/>
      <c r="T38" s="448"/>
      <c r="U38" s="448"/>
      <c r="V38" s="448"/>
      <c r="W38" s="448"/>
      <c r="X38" s="448"/>
      <c r="Y38" s="448"/>
      <c r="Z38" s="12"/>
      <c r="AA38" s="12"/>
      <c r="AB38" s="445"/>
      <c r="AC38" s="400" t="s">
        <v>121</v>
      </c>
      <c r="AD38" s="400"/>
      <c r="AE38" s="400"/>
      <c r="AF38" s="400"/>
      <c r="AG38" s="400"/>
      <c r="AH38" s="400"/>
      <c r="AI38" s="400"/>
      <c r="AJ38" s="400"/>
      <c r="AK38" s="400"/>
      <c r="AL38" s="400"/>
      <c r="AM38" s="400"/>
      <c r="AN38" s="400"/>
      <c r="AO38" s="400"/>
      <c r="AP38" s="400"/>
      <c r="AQ38" s="400"/>
      <c r="AR38" s="400"/>
      <c r="AS38" s="400"/>
      <c r="AT38" s="400"/>
      <c r="AU38" s="400">
        <v>73000</v>
      </c>
      <c r="AV38" s="435">
        <v>47328</v>
      </c>
      <c r="AW38" s="435"/>
      <c r="AX38" s="435"/>
      <c r="AY38" s="435"/>
      <c r="AZ38" s="435"/>
      <c r="BA38" s="435"/>
      <c r="BB38" s="435"/>
      <c r="BC38" s="435"/>
      <c r="BD38" s="436"/>
      <c r="BE38" s="68"/>
      <c r="BF38" s="62"/>
    </row>
    <row r="39" spans="2:58" ht="19.5" customHeight="1" thickBot="1" x14ac:dyDescent="0.2">
      <c r="B39" s="94"/>
      <c r="C39" s="209" t="s">
        <v>28</v>
      </c>
      <c r="D39" s="210"/>
      <c r="E39" s="437" t="s">
        <v>66</v>
      </c>
      <c r="F39" s="438"/>
      <c r="G39" s="438"/>
      <c r="H39" s="438"/>
      <c r="I39" s="438"/>
      <c r="J39" s="438"/>
      <c r="K39" s="438"/>
      <c r="L39" s="438"/>
      <c r="M39" s="438"/>
      <c r="N39" s="438"/>
      <c r="O39" s="438"/>
      <c r="P39" s="438"/>
      <c r="Q39" s="439">
        <f>AV41</f>
        <v>4607520</v>
      </c>
      <c r="R39" s="440"/>
      <c r="S39" s="440"/>
      <c r="T39" s="440"/>
      <c r="U39" s="440"/>
      <c r="V39" s="440"/>
      <c r="W39" s="440"/>
      <c r="X39" s="440"/>
      <c r="Y39" s="441"/>
      <c r="Z39" s="12"/>
      <c r="AA39" s="12"/>
      <c r="AB39" s="446"/>
      <c r="AC39" s="400" t="s">
        <v>122</v>
      </c>
      <c r="AD39" s="400"/>
      <c r="AE39" s="400"/>
      <c r="AF39" s="400"/>
      <c r="AG39" s="400"/>
      <c r="AH39" s="400"/>
      <c r="AI39" s="400"/>
      <c r="AJ39" s="400"/>
      <c r="AK39" s="400"/>
      <c r="AL39" s="400"/>
      <c r="AM39" s="400"/>
      <c r="AN39" s="400"/>
      <c r="AO39" s="400"/>
      <c r="AP39" s="400"/>
      <c r="AQ39" s="400"/>
      <c r="AR39" s="400"/>
      <c r="AS39" s="400"/>
      <c r="AT39" s="400"/>
      <c r="AU39" s="400">
        <v>139050</v>
      </c>
      <c r="AV39" s="435">
        <v>197143</v>
      </c>
      <c r="AW39" s="435"/>
      <c r="AX39" s="435"/>
      <c r="AY39" s="435"/>
      <c r="AZ39" s="435"/>
      <c r="BA39" s="435"/>
      <c r="BB39" s="435"/>
      <c r="BC39" s="435"/>
      <c r="BD39" s="436"/>
      <c r="BE39" s="24"/>
      <c r="BF39" s="10"/>
    </row>
    <row r="40" spans="2:58" ht="19.5" customHeight="1" thickBot="1" x14ac:dyDescent="0.2">
      <c r="B40" s="94"/>
      <c r="C40" s="211"/>
      <c r="D40" s="270"/>
      <c r="E40" s="442" t="s">
        <v>31</v>
      </c>
      <c r="F40" s="443"/>
      <c r="G40" s="443"/>
      <c r="H40" s="443"/>
      <c r="I40" s="443"/>
      <c r="J40" s="443"/>
      <c r="K40" s="443"/>
      <c r="L40" s="443"/>
      <c r="M40" s="443"/>
      <c r="N40" s="443"/>
      <c r="O40" s="443"/>
      <c r="P40" s="443"/>
      <c r="Q40" s="346">
        <v>2675925</v>
      </c>
      <c r="R40" s="346"/>
      <c r="S40" s="346"/>
      <c r="T40" s="346"/>
      <c r="U40" s="346"/>
      <c r="V40" s="346"/>
      <c r="W40" s="346"/>
      <c r="X40" s="346"/>
      <c r="Y40" s="346"/>
      <c r="Z40" s="12"/>
      <c r="AA40" s="12"/>
      <c r="AB40" s="46" t="s">
        <v>42</v>
      </c>
      <c r="AC40" s="392" t="s">
        <v>183</v>
      </c>
      <c r="AD40" s="392"/>
      <c r="AE40" s="392"/>
      <c r="AF40" s="392"/>
      <c r="AG40" s="392"/>
      <c r="AH40" s="392"/>
      <c r="AI40" s="392"/>
      <c r="AJ40" s="392"/>
      <c r="AK40" s="392"/>
      <c r="AL40" s="392"/>
      <c r="AM40" s="392"/>
      <c r="AN40" s="392"/>
      <c r="AO40" s="392"/>
      <c r="AP40" s="392"/>
      <c r="AQ40" s="392"/>
      <c r="AR40" s="392"/>
      <c r="AS40" s="392"/>
      <c r="AT40" s="392"/>
      <c r="AU40" s="392">
        <v>100000</v>
      </c>
      <c r="AV40" s="428">
        <v>100000</v>
      </c>
      <c r="AW40" s="428"/>
      <c r="AX40" s="428"/>
      <c r="AY40" s="428"/>
      <c r="AZ40" s="428"/>
      <c r="BA40" s="428"/>
      <c r="BB40" s="428"/>
      <c r="BC40" s="428"/>
      <c r="BD40" s="429"/>
      <c r="BE40" s="24"/>
      <c r="BF40" s="10"/>
    </row>
    <row r="41" spans="2:58" ht="19.5" customHeight="1" thickTop="1" thickBot="1" x14ac:dyDescent="0.2">
      <c r="B41" s="94"/>
      <c r="C41" s="271"/>
      <c r="D41" s="272"/>
      <c r="E41" s="430" t="s">
        <v>32</v>
      </c>
      <c r="F41" s="431"/>
      <c r="G41" s="431"/>
      <c r="H41" s="431"/>
      <c r="I41" s="431"/>
      <c r="J41" s="431"/>
      <c r="K41" s="431"/>
      <c r="L41" s="431"/>
      <c r="M41" s="431"/>
      <c r="N41" s="431"/>
      <c r="O41" s="431"/>
      <c r="P41" s="431"/>
      <c r="Q41" s="432">
        <f>SUM(Q39:Y40)</f>
        <v>7283445</v>
      </c>
      <c r="R41" s="432"/>
      <c r="S41" s="432"/>
      <c r="T41" s="432"/>
      <c r="U41" s="432"/>
      <c r="V41" s="432"/>
      <c r="W41" s="432"/>
      <c r="X41" s="432"/>
      <c r="Y41" s="432"/>
      <c r="Z41" s="12"/>
      <c r="AA41" s="12"/>
      <c r="AB41" s="47"/>
      <c r="AC41" s="396" t="s">
        <v>37</v>
      </c>
      <c r="AD41" s="396"/>
      <c r="AE41" s="396"/>
      <c r="AF41" s="396"/>
      <c r="AG41" s="396"/>
      <c r="AH41" s="396"/>
      <c r="AI41" s="396"/>
      <c r="AJ41" s="396"/>
      <c r="AK41" s="396"/>
      <c r="AL41" s="396"/>
      <c r="AM41" s="396"/>
      <c r="AN41" s="396"/>
      <c r="AO41" s="396"/>
      <c r="AP41" s="396"/>
      <c r="AQ41" s="396"/>
      <c r="AR41" s="396"/>
      <c r="AS41" s="396"/>
      <c r="AT41" s="396"/>
      <c r="AU41" s="396">
        <f>SUM(AU30:AZ40)</f>
        <v>8967320</v>
      </c>
      <c r="AV41" s="433">
        <f>SUM(AV30:BD40)</f>
        <v>4607520</v>
      </c>
      <c r="AW41" s="433"/>
      <c r="AX41" s="433"/>
      <c r="AY41" s="433"/>
      <c r="AZ41" s="433"/>
      <c r="BA41" s="433"/>
      <c r="BB41" s="433"/>
      <c r="BC41" s="433"/>
      <c r="BD41" s="434"/>
      <c r="BE41" s="12"/>
      <c r="BF41" s="92"/>
    </row>
    <row r="42" spans="2:58" x14ac:dyDescent="0.15">
      <c r="B42" s="94"/>
      <c r="C42" s="12"/>
      <c r="D42" s="19"/>
      <c r="E42" s="68"/>
      <c r="F42" s="68"/>
      <c r="G42" s="68"/>
      <c r="H42" s="68"/>
      <c r="I42" s="68"/>
      <c r="J42" s="68"/>
      <c r="K42" s="68"/>
      <c r="L42" s="68"/>
      <c r="M42" s="68"/>
      <c r="N42" s="68"/>
      <c r="O42" s="68"/>
      <c r="P42" s="68"/>
      <c r="Q42" s="68"/>
      <c r="R42" s="68"/>
      <c r="S42" s="68"/>
      <c r="T42" s="68"/>
      <c r="U42" s="68"/>
      <c r="V42" s="68"/>
      <c r="W42" s="68"/>
      <c r="X42" s="68"/>
      <c r="Y42" s="68"/>
      <c r="Z42" s="12"/>
      <c r="AA42" s="12"/>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12"/>
      <c r="BE42" s="68"/>
      <c r="BF42" s="63"/>
    </row>
    <row r="43" spans="2:58" x14ac:dyDescent="0.15">
      <c r="B43" s="94"/>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12"/>
      <c r="BE43" s="97"/>
      <c r="BF43" s="63"/>
    </row>
    <row r="44" spans="2:58" x14ac:dyDescent="0.15">
      <c r="B44" s="94"/>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12"/>
      <c r="BE44" s="97"/>
      <c r="BF44" s="10"/>
    </row>
    <row r="45" spans="2:58" x14ac:dyDescent="0.15">
      <c r="B45" s="101"/>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29"/>
      <c r="BE45" s="102"/>
      <c r="BF45" s="103"/>
    </row>
    <row r="46" spans="2:58" x14ac:dyDescent="0.15">
      <c r="B46" s="94"/>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12"/>
      <c r="BE46" s="97"/>
      <c r="BF46" s="97"/>
    </row>
    <row r="47" spans="2:58" ht="19.5" customHeight="1" x14ac:dyDescent="0.2">
      <c r="B47" s="94"/>
      <c r="C47" s="31" t="s">
        <v>204</v>
      </c>
      <c r="D47" s="86"/>
      <c r="E47" s="68"/>
      <c r="F47" s="68"/>
      <c r="G47" s="68"/>
      <c r="H47" s="68"/>
      <c r="I47" s="68"/>
      <c r="J47" s="68"/>
      <c r="K47" s="68"/>
      <c r="L47" s="68"/>
      <c r="M47" s="68"/>
      <c r="N47" s="68"/>
      <c r="O47" s="68"/>
      <c r="P47" s="68"/>
      <c r="Q47" s="68"/>
      <c r="R47" s="68"/>
      <c r="S47" s="68"/>
      <c r="T47" s="68"/>
      <c r="U47" s="68"/>
      <c r="V47" s="68"/>
      <c r="W47" s="68"/>
      <c r="X47" s="68"/>
      <c r="Y47" s="68"/>
      <c r="Z47" s="12"/>
      <c r="AA47" s="12"/>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12"/>
      <c r="BB47" s="68"/>
      <c r="BC47" s="68"/>
      <c r="BD47" s="12"/>
      <c r="BE47" s="97"/>
      <c r="BF47" s="97"/>
    </row>
    <row r="48" spans="2:58" x14ac:dyDescent="0.15">
      <c r="B48" s="94"/>
      <c r="C48" s="12"/>
      <c r="D48" s="19"/>
      <c r="E48" s="68"/>
      <c r="F48" s="68"/>
      <c r="G48" s="68"/>
      <c r="H48" s="68"/>
      <c r="I48" s="68"/>
      <c r="J48" s="68"/>
      <c r="K48" s="68"/>
      <c r="L48" s="68"/>
      <c r="M48" s="68"/>
      <c r="N48" s="68"/>
      <c r="O48" s="68"/>
      <c r="P48" s="68"/>
      <c r="Q48" s="68"/>
      <c r="R48" s="68"/>
      <c r="S48" s="68"/>
      <c r="T48" s="68"/>
      <c r="U48" s="68"/>
      <c r="V48" s="68"/>
      <c r="W48" s="68"/>
      <c r="X48" s="68"/>
      <c r="Y48" s="68"/>
      <c r="Z48" s="12"/>
      <c r="AA48" s="12"/>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12"/>
      <c r="BE48" s="97"/>
      <c r="BF48" s="97"/>
    </row>
    <row r="49" spans="2:58" ht="19.5" customHeight="1" thickBot="1" x14ac:dyDescent="0.2">
      <c r="B49" s="94"/>
      <c r="C49" s="12"/>
      <c r="D49" s="13" t="s">
        <v>33</v>
      </c>
      <c r="E49" s="12"/>
      <c r="F49" s="14"/>
      <c r="G49" s="14"/>
      <c r="H49" s="14"/>
      <c r="I49" s="14"/>
      <c r="J49" s="14"/>
      <c r="K49" s="14"/>
      <c r="L49" s="14"/>
      <c r="M49" s="12"/>
      <c r="N49" s="12"/>
      <c r="O49" s="12"/>
      <c r="P49" s="12"/>
      <c r="Q49" s="12"/>
      <c r="R49" s="12"/>
      <c r="S49" s="12"/>
      <c r="T49" s="12"/>
      <c r="U49" s="12"/>
      <c r="V49" s="18"/>
      <c r="W49" s="12"/>
      <c r="X49" s="12"/>
      <c r="Y49" s="12"/>
      <c r="Z49" s="12"/>
      <c r="AA49" s="12"/>
      <c r="AB49" s="12" t="s">
        <v>72</v>
      </c>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97"/>
      <c r="BF49" s="97"/>
    </row>
    <row r="50" spans="2:58" ht="19.5" customHeight="1" x14ac:dyDescent="0.15">
      <c r="B50" s="94"/>
      <c r="C50" s="361" t="s">
        <v>26</v>
      </c>
      <c r="D50" s="361"/>
      <c r="E50" s="361"/>
      <c r="F50" s="361"/>
      <c r="G50" s="361"/>
      <c r="H50" s="361"/>
      <c r="I50" s="361"/>
      <c r="J50" s="361"/>
      <c r="K50" s="361"/>
      <c r="L50" s="361"/>
      <c r="M50" s="361"/>
      <c r="N50" s="361"/>
      <c r="O50" s="361"/>
      <c r="P50" s="361"/>
      <c r="Q50" s="363" t="s">
        <v>27</v>
      </c>
      <c r="R50" s="363"/>
      <c r="S50" s="363"/>
      <c r="T50" s="363"/>
      <c r="U50" s="363"/>
      <c r="V50" s="363"/>
      <c r="W50" s="363"/>
      <c r="X50" s="363"/>
      <c r="Y50" s="363"/>
      <c r="Z50" s="12"/>
      <c r="AA50" s="12"/>
      <c r="AB50" s="416" t="s">
        <v>74</v>
      </c>
      <c r="AC50" s="417"/>
      <c r="AD50" s="417"/>
      <c r="AE50" s="417"/>
      <c r="AF50" s="417"/>
      <c r="AG50" s="417"/>
      <c r="AH50" s="417"/>
      <c r="AI50" s="417"/>
      <c r="AJ50" s="417"/>
      <c r="AK50" s="417"/>
      <c r="AL50" s="417"/>
      <c r="AM50" s="417"/>
      <c r="AN50" s="417"/>
      <c r="AO50" s="417"/>
      <c r="AP50" s="417"/>
      <c r="AQ50" s="417"/>
      <c r="AR50" s="417"/>
      <c r="AS50" s="417"/>
      <c r="AT50" s="417"/>
      <c r="AU50" s="417"/>
      <c r="AV50" s="371" t="s">
        <v>27</v>
      </c>
      <c r="AW50" s="371"/>
      <c r="AX50" s="371"/>
      <c r="AY50" s="371"/>
      <c r="AZ50" s="371"/>
      <c r="BA50" s="371"/>
      <c r="BB50" s="371"/>
      <c r="BC50" s="371"/>
      <c r="BD50" s="372"/>
      <c r="BE50" s="97"/>
      <c r="BF50" s="97"/>
    </row>
    <row r="51" spans="2:58" ht="19.5" customHeight="1" x14ac:dyDescent="0.15">
      <c r="B51" s="94"/>
      <c r="C51" s="361"/>
      <c r="D51" s="361"/>
      <c r="E51" s="361"/>
      <c r="F51" s="361"/>
      <c r="G51" s="361"/>
      <c r="H51" s="361"/>
      <c r="I51" s="361"/>
      <c r="J51" s="361"/>
      <c r="K51" s="361"/>
      <c r="L51" s="361"/>
      <c r="M51" s="361"/>
      <c r="N51" s="361"/>
      <c r="O51" s="361"/>
      <c r="P51" s="361"/>
      <c r="Q51" s="363"/>
      <c r="R51" s="363"/>
      <c r="S51" s="363"/>
      <c r="T51" s="363"/>
      <c r="U51" s="363"/>
      <c r="V51" s="363"/>
      <c r="W51" s="363"/>
      <c r="X51" s="363"/>
      <c r="Y51" s="363"/>
      <c r="Z51" s="12"/>
      <c r="AA51" s="12"/>
      <c r="AB51" s="418"/>
      <c r="AC51" s="361"/>
      <c r="AD51" s="361"/>
      <c r="AE51" s="361"/>
      <c r="AF51" s="361"/>
      <c r="AG51" s="361"/>
      <c r="AH51" s="361"/>
      <c r="AI51" s="361"/>
      <c r="AJ51" s="361"/>
      <c r="AK51" s="361"/>
      <c r="AL51" s="361"/>
      <c r="AM51" s="361"/>
      <c r="AN51" s="361"/>
      <c r="AO51" s="361"/>
      <c r="AP51" s="361"/>
      <c r="AQ51" s="361"/>
      <c r="AR51" s="361"/>
      <c r="AS51" s="361"/>
      <c r="AT51" s="361"/>
      <c r="AU51" s="361"/>
      <c r="AV51" s="363"/>
      <c r="AW51" s="363"/>
      <c r="AX51" s="363"/>
      <c r="AY51" s="363"/>
      <c r="AZ51" s="363"/>
      <c r="BA51" s="363"/>
      <c r="BB51" s="363"/>
      <c r="BC51" s="363"/>
      <c r="BD51" s="373"/>
      <c r="BE51" s="97"/>
      <c r="BF51" s="97"/>
    </row>
    <row r="52" spans="2:58" ht="19.5" customHeight="1" x14ac:dyDescent="0.15">
      <c r="B52" s="94"/>
      <c r="C52" s="209" t="s">
        <v>25</v>
      </c>
      <c r="D52" s="210"/>
      <c r="E52" s="374" t="s">
        <v>69</v>
      </c>
      <c r="F52" s="374"/>
      <c r="G52" s="374"/>
      <c r="H52" s="374"/>
      <c r="I52" s="374"/>
      <c r="J52" s="374"/>
      <c r="K52" s="374"/>
      <c r="L52" s="374"/>
      <c r="M52" s="374"/>
      <c r="N52" s="374"/>
      <c r="O52" s="374"/>
      <c r="P52" s="374"/>
      <c r="Q52" s="375">
        <v>1067120</v>
      </c>
      <c r="R52" s="375"/>
      <c r="S52" s="375"/>
      <c r="T52" s="375"/>
      <c r="U52" s="375"/>
      <c r="V52" s="375"/>
      <c r="W52" s="375"/>
      <c r="X52" s="375"/>
      <c r="Y52" s="375"/>
      <c r="Z52" s="12"/>
      <c r="AA52" s="12"/>
      <c r="AB52" s="444" t="s">
        <v>76</v>
      </c>
      <c r="AC52" s="400" t="s">
        <v>78</v>
      </c>
      <c r="AD52" s="400"/>
      <c r="AE52" s="400"/>
      <c r="AF52" s="400"/>
      <c r="AG52" s="400"/>
      <c r="AH52" s="400"/>
      <c r="AI52" s="400"/>
      <c r="AJ52" s="400"/>
      <c r="AK52" s="400"/>
      <c r="AL52" s="400"/>
      <c r="AM52" s="400"/>
      <c r="AN52" s="400"/>
      <c r="AO52" s="400"/>
      <c r="AP52" s="400"/>
      <c r="AQ52" s="400"/>
      <c r="AR52" s="400"/>
      <c r="AS52" s="400"/>
      <c r="AT52" s="400"/>
      <c r="AU52" s="400"/>
      <c r="AV52" s="435">
        <v>110700</v>
      </c>
      <c r="AW52" s="435"/>
      <c r="AX52" s="435"/>
      <c r="AY52" s="435"/>
      <c r="AZ52" s="435"/>
      <c r="BA52" s="435"/>
      <c r="BB52" s="435"/>
      <c r="BC52" s="435"/>
      <c r="BD52" s="436"/>
      <c r="BE52" s="97"/>
      <c r="BF52" s="97"/>
    </row>
    <row r="53" spans="2:58" ht="19.5" customHeight="1" thickBot="1" x14ac:dyDescent="0.2">
      <c r="B53" s="94"/>
      <c r="C53" s="211"/>
      <c r="D53" s="212"/>
      <c r="E53" s="376" t="s">
        <v>21</v>
      </c>
      <c r="F53" s="376"/>
      <c r="G53" s="376"/>
      <c r="H53" s="376"/>
      <c r="I53" s="376"/>
      <c r="J53" s="376"/>
      <c r="K53" s="376"/>
      <c r="L53" s="376"/>
      <c r="M53" s="376"/>
      <c r="N53" s="376"/>
      <c r="O53" s="376"/>
      <c r="P53" s="376"/>
      <c r="Q53" s="359">
        <v>166824</v>
      </c>
      <c r="R53" s="359"/>
      <c r="S53" s="359"/>
      <c r="T53" s="359"/>
      <c r="U53" s="359"/>
      <c r="V53" s="359"/>
      <c r="W53" s="359"/>
      <c r="X53" s="359"/>
      <c r="Y53" s="359"/>
      <c r="Z53" s="12"/>
      <c r="AA53" s="12"/>
      <c r="AB53" s="445"/>
      <c r="AC53" s="465" t="s">
        <v>80</v>
      </c>
      <c r="AD53" s="386"/>
      <c r="AE53" s="386"/>
      <c r="AF53" s="386"/>
      <c r="AG53" s="386"/>
      <c r="AH53" s="386"/>
      <c r="AI53" s="386"/>
      <c r="AJ53" s="386"/>
      <c r="AK53" s="386"/>
      <c r="AL53" s="386"/>
      <c r="AM53" s="386"/>
      <c r="AN53" s="386"/>
      <c r="AO53" s="386"/>
      <c r="AP53" s="386"/>
      <c r="AQ53" s="386"/>
      <c r="AR53" s="386"/>
      <c r="AS53" s="386"/>
      <c r="AT53" s="386"/>
      <c r="AU53" s="387"/>
      <c r="AV53" s="466">
        <v>14040</v>
      </c>
      <c r="AW53" s="467"/>
      <c r="AX53" s="467"/>
      <c r="AY53" s="467"/>
      <c r="AZ53" s="467"/>
      <c r="BA53" s="467"/>
      <c r="BB53" s="467"/>
      <c r="BC53" s="467"/>
      <c r="BD53" s="468"/>
      <c r="BE53" s="97"/>
      <c r="BF53" s="97"/>
    </row>
    <row r="54" spans="2:58" ht="19.5" customHeight="1" x14ac:dyDescent="0.15">
      <c r="B54" s="94"/>
      <c r="C54" s="211"/>
      <c r="D54" s="212"/>
      <c r="E54" s="449" t="s">
        <v>123</v>
      </c>
      <c r="F54" s="450"/>
      <c r="G54" s="450"/>
      <c r="H54" s="450"/>
      <c r="I54" s="450"/>
      <c r="J54" s="450"/>
      <c r="K54" s="450"/>
      <c r="L54" s="450"/>
      <c r="M54" s="450"/>
      <c r="N54" s="450"/>
      <c r="O54" s="450"/>
      <c r="P54" s="451"/>
      <c r="Q54" s="409">
        <v>1008400</v>
      </c>
      <c r="R54" s="410"/>
      <c r="S54" s="410"/>
      <c r="T54" s="410"/>
      <c r="U54" s="410"/>
      <c r="V54" s="410"/>
      <c r="W54" s="410"/>
      <c r="X54" s="410"/>
      <c r="Y54" s="458"/>
      <c r="Z54" s="12"/>
      <c r="AA54" s="12"/>
      <c r="AB54" s="445"/>
      <c r="AC54" s="465" t="s">
        <v>114</v>
      </c>
      <c r="AD54" s="386"/>
      <c r="AE54" s="386"/>
      <c r="AF54" s="386"/>
      <c r="AG54" s="386"/>
      <c r="AH54" s="386"/>
      <c r="AI54" s="386"/>
      <c r="AJ54" s="386"/>
      <c r="AK54" s="386"/>
      <c r="AL54" s="386"/>
      <c r="AM54" s="386"/>
      <c r="AN54" s="386"/>
      <c r="AO54" s="386"/>
      <c r="AP54" s="386"/>
      <c r="AQ54" s="386"/>
      <c r="AR54" s="386"/>
      <c r="AS54" s="386"/>
      <c r="AT54" s="386"/>
      <c r="AU54" s="387">
        <v>2064000</v>
      </c>
      <c r="AV54" s="466">
        <v>100000</v>
      </c>
      <c r="AW54" s="467"/>
      <c r="AX54" s="467"/>
      <c r="AY54" s="467"/>
      <c r="AZ54" s="467"/>
      <c r="BA54" s="467"/>
      <c r="BB54" s="467"/>
      <c r="BC54" s="467"/>
      <c r="BD54" s="468"/>
      <c r="BE54" s="97"/>
      <c r="BF54" s="97"/>
    </row>
    <row r="55" spans="2:58" ht="19.5" customHeight="1" x14ac:dyDescent="0.15">
      <c r="B55" s="94"/>
      <c r="C55" s="211"/>
      <c r="D55" s="212"/>
      <c r="E55" s="452"/>
      <c r="F55" s="453"/>
      <c r="G55" s="453"/>
      <c r="H55" s="453"/>
      <c r="I55" s="453"/>
      <c r="J55" s="453"/>
      <c r="K55" s="453"/>
      <c r="L55" s="453"/>
      <c r="M55" s="453"/>
      <c r="N55" s="453"/>
      <c r="O55" s="453"/>
      <c r="P55" s="454"/>
      <c r="Q55" s="459"/>
      <c r="R55" s="460"/>
      <c r="S55" s="460"/>
      <c r="T55" s="460"/>
      <c r="U55" s="460"/>
      <c r="V55" s="460"/>
      <c r="W55" s="460"/>
      <c r="X55" s="460"/>
      <c r="Y55" s="461"/>
      <c r="Z55" s="12"/>
      <c r="AA55" s="12"/>
      <c r="AB55" s="445"/>
      <c r="AC55" s="465" t="s">
        <v>116</v>
      </c>
      <c r="AD55" s="386"/>
      <c r="AE55" s="386"/>
      <c r="AF55" s="386"/>
      <c r="AG55" s="386"/>
      <c r="AH55" s="386"/>
      <c r="AI55" s="386"/>
      <c r="AJ55" s="386"/>
      <c r="AK55" s="386"/>
      <c r="AL55" s="386"/>
      <c r="AM55" s="386"/>
      <c r="AN55" s="386"/>
      <c r="AO55" s="386"/>
      <c r="AP55" s="386"/>
      <c r="AQ55" s="386"/>
      <c r="AR55" s="386"/>
      <c r="AS55" s="386"/>
      <c r="AT55" s="386"/>
      <c r="AU55" s="387">
        <v>621700</v>
      </c>
      <c r="AV55" s="466">
        <v>714000</v>
      </c>
      <c r="AW55" s="467"/>
      <c r="AX55" s="467"/>
      <c r="AY55" s="467"/>
      <c r="AZ55" s="467"/>
      <c r="BA55" s="467"/>
      <c r="BB55" s="467"/>
      <c r="BC55" s="467"/>
      <c r="BD55" s="468"/>
      <c r="BE55" s="97"/>
      <c r="BF55" s="97"/>
    </row>
    <row r="56" spans="2:58" ht="19.5" customHeight="1" x14ac:dyDescent="0.15">
      <c r="B56" s="94"/>
      <c r="C56" s="211"/>
      <c r="D56" s="212"/>
      <c r="E56" s="452"/>
      <c r="F56" s="453"/>
      <c r="G56" s="453"/>
      <c r="H56" s="453"/>
      <c r="I56" s="453"/>
      <c r="J56" s="453"/>
      <c r="K56" s="453"/>
      <c r="L56" s="453"/>
      <c r="M56" s="453"/>
      <c r="N56" s="453"/>
      <c r="O56" s="453"/>
      <c r="P56" s="454"/>
      <c r="Q56" s="459"/>
      <c r="R56" s="460"/>
      <c r="S56" s="460"/>
      <c r="T56" s="460"/>
      <c r="U56" s="460"/>
      <c r="V56" s="460"/>
      <c r="W56" s="460"/>
      <c r="X56" s="460"/>
      <c r="Y56" s="461"/>
      <c r="Z56" s="12"/>
      <c r="AA56" s="12"/>
      <c r="AB56" s="445"/>
      <c r="AC56" s="465" t="s">
        <v>124</v>
      </c>
      <c r="AD56" s="386"/>
      <c r="AE56" s="386"/>
      <c r="AF56" s="386"/>
      <c r="AG56" s="386"/>
      <c r="AH56" s="386"/>
      <c r="AI56" s="386"/>
      <c r="AJ56" s="386"/>
      <c r="AK56" s="386"/>
      <c r="AL56" s="386"/>
      <c r="AM56" s="386"/>
      <c r="AN56" s="386"/>
      <c r="AO56" s="386"/>
      <c r="AP56" s="386"/>
      <c r="AQ56" s="386"/>
      <c r="AR56" s="386"/>
      <c r="AS56" s="386"/>
      <c r="AT56" s="386"/>
      <c r="AU56" s="387">
        <v>621700</v>
      </c>
      <c r="AV56" s="466">
        <v>275020</v>
      </c>
      <c r="AW56" s="467"/>
      <c r="AX56" s="467"/>
      <c r="AY56" s="467"/>
      <c r="AZ56" s="467"/>
      <c r="BA56" s="467"/>
      <c r="BB56" s="467"/>
      <c r="BC56" s="467"/>
      <c r="BD56" s="468"/>
      <c r="BE56" s="97"/>
      <c r="BF56" s="97"/>
    </row>
    <row r="57" spans="2:58" ht="19.5" customHeight="1" x14ac:dyDescent="0.15">
      <c r="B57" s="94"/>
      <c r="C57" s="211"/>
      <c r="D57" s="212"/>
      <c r="E57" s="452"/>
      <c r="F57" s="453"/>
      <c r="G57" s="453"/>
      <c r="H57" s="453"/>
      <c r="I57" s="453"/>
      <c r="J57" s="453"/>
      <c r="K57" s="453"/>
      <c r="L57" s="453"/>
      <c r="M57" s="453"/>
      <c r="N57" s="453"/>
      <c r="O57" s="453"/>
      <c r="P57" s="454"/>
      <c r="Q57" s="459"/>
      <c r="R57" s="460"/>
      <c r="S57" s="460"/>
      <c r="T57" s="460"/>
      <c r="U57" s="460"/>
      <c r="V57" s="460"/>
      <c r="W57" s="460"/>
      <c r="X57" s="460"/>
      <c r="Y57" s="461"/>
      <c r="Z57" s="12"/>
      <c r="AA57" s="12"/>
      <c r="AB57" s="446"/>
      <c r="AC57" s="465" t="s">
        <v>79</v>
      </c>
      <c r="AD57" s="386"/>
      <c r="AE57" s="386"/>
      <c r="AF57" s="386"/>
      <c r="AG57" s="386"/>
      <c r="AH57" s="386"/>
      <c r="AI57" s="386"/>
      <c r="AJ57" s="386"/>
      <c r="AK57" s="386"/>
      <c r="AL57" s="386"/>
      <c r="AM57" s="386"/>
      <c r="AN57" s="386"/>
      <c r="AO57" s="386"/>
      <c r="AP57" s="386"/>
      <c r="AQ57" s="386"/>
      <c r="AR57" s="386"/>
      <c r="AS57" s="386"/>
      <c r="AT57" s="386"/>
      <c r="AU57" s="387"/>
      <c r="AV57" s="435">
        <v>105860</v>
      </c>
      <c r="AW57" s="435"/>
      <c r="AX57" s="435"/>
      <c r="AY57" s="435"/>
      <c r="AZ57" s="435"/>
      <c r="BA57" s="435"/>
      <c r="BB57" s="435"/>
      <c r="BC57" s="435"/>
      <c r="BD57" s="436"/>
      <c r="BE57" s="97"/>
      <c r="BF57" s="97"/>
    </row>
    <row r="58" spans="2:58" ht="19.5" customHeight="1" thickBot="1" x14ac:dyDescent="0.2">
      <c r="B58" s="94"/>
      <c r="C58" s="211"/>
      <c r="D58" s="212"/>
      <c r="E58" s="455"/>
      <c r="F58" s="456"/>
      <c r="G58" s="456"/>
      <c r="H58" s="456"/>
      <c r="I58" s="456"/>
      <c r="J58" s="456"/>
      <c r="K58" s="456"/>
      <c r="L58" s="456"/>
      <c r="M58" s="456"/>
      <c r="N58" s="456"/>
      <c r="O58" s="456"/>
      <c r="P58" s="457"/>
      <c r="Q58" s="462"/>
      <c r="R58" s="463"/>
      <c r="S58" s="463"/>
      <c r="T58" s="463"/>
      <c r="U58" s="463"/>
      <c r="V58" s="463"/>
      <c r="W58" s="463"/>
      <c r="X58" s="463"/>
      <c r="Y58" s="464"/>
      <c r="Z58" s="12"/>
      <c r="AA58" s="12"/>
      <c r="AB58" s="69"/>
      <c r="AC58" s="400"/>
      <c r="AD58" s="400"/>
      <c r="AE58" s="400"/>
      <c r="AF58" s="400"/>
      <c r="AG58" s="400"/>
      <c r="AH58" s="400"/>
      <c r="AI58" s="400"/>
      <c r="AJ58" s="400"/>
      <c r="AK58" s="400"/>
      <c r="AL58" s="400"/>
      <c r="AM58" s="400"/>
      <c r="AN58" s="400"/>
      <c r="AO58" s="400"/>
      <c r="AP58" s="400"/>
      <c r="AQ58" s="400"/>
      <c r="AR58" s="400"/>
      <c r="AS58" s="400"/>
      <c r="AT58" s="400"/>
      <c r="AU58" s="400"/>
      <c r="AV58" s="435"/>
      <c r="AW58" s="435"/>
      <c r="AX58" s="435"/>
      <c r="AY58" s="435"/>
      <c r="AZ58" s="435"/>
      <c r="BA58" s="435"/>
      <c r="BB58" s="435"/>
      <c r="BC58" s="435"/>
      <c r="BD58" s="436"/>
      <c r="BE58" s="97"/>
      <c r="BF58" s="97"/>
    </row>
    <row r="59" spans="2:58" ht="19.5" customHeight="1" thickBot="1" x14ac:dyDescent="0.2">
      <c r="B59" s="94"/>
      <c r="C59" s="211"/>
      <c r="D59" s="212"/>
      <c r="E59" s="295" t="s">
        <v>49</v>
      </c>
      <c r="F59" s="295"/>
      <c r="G59" s="295"/>
      <c r="H59" s="295"/>
      <c r="I59" s="295"/>
      <c r="J59" s="295"/>
      <c r="K59" s="295"/>
      <c r="L59" s="295"/>
      <c r="M59" s="295"/>
      <c r="N59" s="295"/>
      <c r="O59" s="295"/>
      <c r="P59" s="295"/>
      <c r="Q59" s="346">
        <v>70701</v>
      </c>
      <c r="R59" s="346"/>
      <c r="S59" s="346"/>
      <c r="T59" s="346"/>
      <c r="U59" s="346"/>
      <c r="V59" s="346"/>
      <c r="W59" s="346"/>
      <c r="X59" s="346"/>
      <c r="Y59" s="346"/>
      <c r="Z59" s="360"/>
      <c r="AA59" s="360"/>
      <c r="AB59" s="444" t="s">
        <v>77</v>
      </c>
      <c r="AC59" s="400" t="s">
        <v>125</v>
      </c>
      <c r="AD59" s="400"/>
      <c r="AE59" s="400"/>
      <c r="AF59" s="400"/>
      <c r="AG59" s="400"/>
      <c r="AH59" s="400"/>
      <c r="AI59" s="400"/>
      <c r="AJ59" s="400"/>
      <c r="AK59" s="400"/>
      <c r="AL59" s="400"/>
      <c r="AM59" s="400"/>
      <c r="AN59" s="400"/>
      <c r="AO59" s="400"/>
      <c r="AP59" s="400"/>
      <c r="AQ59" s="400"/>
      <c r="AR59" s="400"/>
      <c r="AS59" s="400"/>
      <c r="AT59" s="400"/>
      <c r="AU59" s="400">
        <v>1150000</v>
      </c>
      <c r="AV59" s="435">
        <v>641451</v>
      </c>
      <c r="AW59" s="435"/>
      <c r="AX59" s="435"/>
      <c r="AY59" s="435"/>
      <c r="AZ59" s="435"/>
      <c r="BA59" s="435"/>
      <c r="BB59" s="435"/>
      <c r="BC59" s="435"/>
      <c r="BD59" s="436"/>
      <c r="BE59" s="97"/>
      <c r="BF59" s="97"/>
    </row>
    <row r="60" spans="2:58" ht="19.5" customHeight="1" thickTop="1" thickBot="1" x14ac:dyDescent="0.2">
      <c r="B60" s="94"/>
      <c r="C60" s="211"/>
      <c r="D60" s="212"/>
      <c r="E60" s="447" t="s">
        <v>24</v>
      </c>
      <c r="F60" s="447"/>
      <c r="G60" s="447"/>
      <c r="H60" s="447"/>
      <c r="I60" s="447"/>
      <c r="J60" s="447"/>
      <c r="K60" s="447"/>
      <c r="L60" s="447"/>
      <c r="M60" s="447"/>
      <c r="N60" s="447"/>
      <c r="O60" s="447"/>
      <c r="P60" s="447"/>
      <c r="Q60" s="448">
        <f>SUM(Q52:Y59)</f>
        <v>2313045</v>
      </c>
      <c r="R60" s="448"/>
      <c r="S60" s="448"/>
      <c r="T60" s="448"/>
      <c r="U60" s="448"/>
      <c r="V60" s="448"/>
      <c r="W60" s="448"/>
      <c r="X60" s="448"/>
      <c r="Y60" s="448"/>
      <c r="Z60" s="12"/>
      <c r="AA60" s="12"/>
      <c r="AB60" s="445"/>
      <c r="AC60" s="400" t="s">
        <v>81</v>
      </c>
      <c r="AD60" s="400"/>
      <c r="AE60" s="400"/>
      <c r="AF60" s="400"/>
      <c r="AG60" s="400"/>
      <c r="AH60" s="400"/>
      <c r="AI60" s="400"/>
      <c r="AJ60" s="400"/>
      <c r="AK60" s="400"/>
      <c r="AL60" s="400"/>
      <c r="AM60" s="400"/>
      <c r="AN60" s="400"/>
      <c r="AO60" s="400"/>
      <c r="AP60" s="400"/>
      <c r="AQ60" s="400"/>
      <c r="AR60" s="400"/>
      <c r="AS60" s="400"/>
      <c r="AT60" s="400"/>
      <c r="AU60" s="400">
        <v>73000</v>
      </c>
      <c r="AV60" s="435">
        <v>60000</v>
      </c>
      <c r="AW60" s="435"/>
      <c r="AX60" s="435"/>
      <c r="AY60" s="435"/>
      <c r="AZ60" s="435"/>
      <c r="BA60" s="435"/>
      <c r="BB60" s="435"/>
      <c r="BC60" s="435"/>
      <c r="BD60" s="436"/>
      <c r="BE60" s="97"/>
      <c r="BF60" s="97"/>
    </row>
    <row r="61" spans="2:58" ht="19.5" customHeight="1" thickBot="1" x14ac:dyDescent="0.2">
      <c r="B61" s="94"/>
      <c r="C61" s="209" t="s">
        <v>28</v>
      </c>
      <c r="D61" s="210"/>
      <c r="E61" s="437" t="s">
        <v>66</v>
      </c>
      <c r="F61" s="438"/>
      <c r="G61" s="438"/>
      <c r="H61" s="438"/>
      <c r="I61" s="438"/>
      <c r="J61" s="438"/>
      <c r="K61" s="438"/>
      <c r="L61" s="438"/>
      <c r="M61" s="438"/>
      <c r="N61" s="438"/>
      <c r="O61" s="438"/>
      <c r="P61" s="438"/>
      <c r="Q61" s="439">
        <v>2191039</v>
      </c>
      <c r="R61" s="440"/>
      <c r="S61" s="440"/>
      <c r="T61" s="440"/>
      <c r="U61" s="440"/>
      <c r="V61" s="440"/>
      <c r="W61" s="440"/>
      <c r="X61" s="440"/>
      <c r="Y61" s="441"/>
      <c r="Z61" s="12"/>
      <c r="AA61" s="12"/>
      <c r="AB61" s="446"/>
      <c r="AC61" s="400" t="s">
        <v>82</v>
      </c>
      <c r="AD61" s="400"/>
      <c r="AE61" s="400"/>
      <c r="AF61" s="400"/>
      <c r="AG61" s="400"/>
      <c r="AH61" s="400"/>
      <c r="AI61" s="400"/>
      <c r="AJ61" s="400"/>
      <c r="AK61" s="400"/>
      <c r="AL61" s="400"/>
      <c r="AM61" s="400"/>
      <c r="AN61" s="400"/>
      <c r="AO61" s="400"/>
      <c r="AP61" s="400"/>
      <c r="AQ61" s="400"/>
      <c r="AR61" s="400"/>
      <c r="AS61" s="400"/>
      <c r="AT61" s="400"/>
      <c r="AU61" s="400">
        <v>139050</v>
      </c>
      <c r="AV61" s="435">
        <v>34968</v>
      </c>
      <c r="AW61" s="435"/>
      <c r="AX61" s="435"/>
      <c r="AY61" s="435"/>
      <c r="AZ61" s="435"/>
      <c r="BA61" s="435"/>
      <c r="BB61" s="435"/>
      <c r="BC61" s="435"/>
      <c r="BD61" s="436"/>
      <c r="BE61" s="97"/>
      <c r="BF61" s="97"/>
    </row>
    <row r="62" spans="2:58" ht="19.5" customHeight="1" thickBot="1" x14ac:dyDescent="0.2">
      <c r="B62" s="94"/>
      <c r="C62" s="211"/>
      <c r="D62" s="270"/>
      <c r="E62" s="442" t="s">
        <v>31</v>
      </c>
      <c r="F62" s="443"/>
      <c r="G62" s="443"/>
      <c r="H62" s="443"/>
      <c r="I62" s="443"/>
      <c r="J62" s="443"/>
      <c r="K62" s="443"/>
      <c r="L62" s="443"/>
      <c r="M62" s="443"/>
      <c r="N62" s="443"/>
      <c r="O62" s="443"/>
      <c r="P62" s="443"/>
      <c r="Q62" s="346">
        <v>122006</v>
      </c>
      <c r="R62" s="346"/>
      <c r="S62" s="346"/>
      <c r="T62" s="346"/>
      <c r="U62" s="346"/>
      <c r="V62" s="346"/>
      <c r="W62" s="346"/>
      <c r="X62" s="346"/>
      <c r="Y62" s="346"/>
      <c r="Z62" s="12"/>
      <c r="AA62" s="12"/>
      <c r="AB62" s="46" t="s">
        <v>42</v>
      </c>
      <c r="AC62" s="392" t="s">
        <v>75</v>
      </c>
      <c r="AD62" s="392"/>
      <c r="AE62" s="392"/>
      <c r="AF62" s="392"/>
      <c r="AG62" s="392"/>
      <c r="AH62" s="392"/>
      <c r="AI62" s="392"/>
      <c r="AJ62" s="392"/>
      <c r="AK62" s="392"/>
      <c r="AL62" s="392"/>
      <c r="AM62" s="392"/>
      <c r="AN62" s="392"/>
      <c r="AO62" s="392"/>
      <c r="AP62" s="392"/>
      <c r="AQ62" s="392"/>
      <c r="AR62" s="392"/>
      <c r="AS62" s="392"/>
      <c r="AT62" s="392"/>
      <c r="AU62" s="392">
        <v>100000</v>
      </c>
      <c r="AV62" s="428">
        <v>135000</v>
      </c>
      <c r="AW62" s="428"/>
      <c r="AX62" s="428"/>
      <c r="AY62" s="428"/>
      <c r="AZ62" s="428"/>
      <c r="BA62" s="428"/>
      <c r="BB62" s="428"/>
      <c r="BC62" s="428"/>
      <c r="BD62" s="429"/>
      <c r="BE62" s="97"/>
      <c r="BF62" s="97"/>
    </row>
    <row r="63" spans="2:58" ht="19.5" customHeight="1" thickTop="1" thickBot="1" x14ac:dyDescent="0.2">
      <c r="B63" s="94"/>
      <c r="C63" s="271"/>
      <c r="D63" s="272"/>
      <c r="E63" s="430" t="s">
        <v>32</v>
      </c>
      <c r="F63" s="431"/>
      <c r="G63" s="431"/>
      <c r="H63" s="431"/>
      <c r="I63" s="431"/>
      <c r="J63" s="431"/>
      <c r="K63" s="431"/>
      <c r="L63" s="431"/>
      <c r="M63" s="431"/>
      <c r="N63" s="431"/>
      <c r="O63" s="431"/>
      <c r="P63" s="431"/>
      <c r="Q63" s="432">
        <f>SUM(Q61:Y62)</f>
        <v>2313045</v>
      </c>
      <c r="R63" s="432"/>
      <c r="S63" s="432"/>
      <c r="T63" s="432"/>
      <c r="U63" s="432"/>
      <c r="V63" s="432"/>
      <c r="W63" s="432"/>
      <c r="X63" s="432"/>
      <c r="Y63" s="432"/>
      <c r="Z63" s="12"/>
      <c r="AA63" s="12"/>
      <c r="AB63" s="47"/>
      <c r="AC63" s="396" t="s">
        <v>37</v>
      </c>
      <c r="AD63" s="396"/>
      <c r="AE63" s="396"/>
      <c r="AF63" s="396"/>
      <c r="AG63" s="396"/>
      <c r="AH63" s="396"/>
      <c r="AI63" s="396"/>
      <c r="AJ63" s="396"/>
      <c r="AK63" s="396"/>
      <c r="AL63" s="396"/>
      <c r="AM63" s="396"/>
      <c r="AN63" s="396"/>
      <c r="AO63" s="396"/>
      <c r="AP63" s="396"/>
      <c r="AQ63" s="396"/>
      <c r="AR63" s="396"/>
      <c r="AS63" s="396"/>
      <c r="AT63" s="396"/>
      <c r="AU63" s="396">
        <f>SUM(AU52:AZ62)</f>
        <v>6960489</v>
      </c>
      <c r="AV63" s="433">
        <f>SUM(AV52:BD62)</f>
        <v>2191039</v>
      </c>
      <c r="AW63" s="433"/>
      <c r="AX63" s="433"/>
      <c r="AY63" s="433"/>
      <c r="AZ63" s="433"/>
      <c r="BA63" s="433"/>
      <c r="BB63" s="433"/>
      <c r="BC63" s="433"/>
      <c r="BD63" s="434"/>
      <c r="BE63" s="97"/>
      <c r="BF63" s="97"/>
    </row>
    <row r="64" spans="2:58" ht="19.5" customHeight="1" x14ac:dyDescent="0.15">
      <c r="B64" s="94"/>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104"/>
      <c r="AW64" s="104"/>
      <c r="AX64" s="104"/>
      <c r="AY64" s="104"/>
      <c r="AZ64" s="104"/>
      <c r="BA64" s="104"/>
      <c r="BB64" s="104"/>
      <c r="BC64" s="104"/>
      <c r="BD64" s="104"/>
      <c r="BE64" s="97"/>
      <c r="BF64" s="97"/>
    </row>
    <row r="65" spans="2:58" ht="19.5" customHeight="1" x14ac:dyDescent="0.2">
      <c r="B65" s="94"/>
      <c r="C65" s="31" t="s">
        <v>205</v>
      </c>
      <c r="D65" s="86"/>
      <c r="E65" s="68"/>
      <c r="F65" s="68"/>
      <c r="G65" s="68"/>
      <c r="H65" s="68"/>
      <c r="I65" s="68"/>
      <c r="J65" s="68"/>
      <c r="K65" s="68"/>
      <c r="L65" s="68"/>
      <c r="M65" s="68"/>
      <c r="N65" s="68"/>
      <c r="O65" s="68"/>
      <c r="P65" s="68"/>
      <c r="Q65" s="68"/>
      <c r="R65" s="68"/>
      <c r="S65" s="68"/>
      <c r="T65" s="68"/>
      <c r="U65" s="68"/>
      <c r="V65" s="68"/>
      <c r="W65" s="68"/>
      <c r="X65" s="68"/>
      <c r="Y65" s="68"/>
      <c r="Z65" s="12"/>
      <c r="AA65" s="12"/>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12"/>
      <c r="BB65" s="68"/>
      <c r="BC65" s="68"/>
      <c r="BD65" s="12"/>
      <c r="BE65" s="97"/>
      <c r="BF65" s="97"/>
    </row>
    <row r="66" spans="2:58" ht="19.5" customHeight="1" x14ac:dyDescent="0.15">
      <c r="B66" s="94"/>
      <c r="C66" s="12"/>
      <c r="D66" s="19"/>
      <c r="E66" s="68"/>
      <c r="F66" s="68"/>
      <c r="G66" s="68"/>
      <c r="H66" s="68"/>
      <c r="I66" s="68"/>
      <c r="J66" s="68"/>
      <c r="K66" s="68"/>
      <c r="L66" s="68"/>
      <c r="M66" s="68"/>
      <c r="N66" s="68"/>
      <c r="O66" s="68"/>
      <c r="P66" s="68"/>
      <c r="Q66" s="68"/>
      <c r="R66" s="68"/>
      <c r="S66" s="68"/>
      <c r="T66" s="68"/>
      <c r="U66" s="68"/>
      <c r="V66" s="68"/>
      <c r="W66" s="68"/>
      <c r="X66" s="68"/>
      <c r="Y66" s="68"/>
      <c r="Z66" s="12"/>
      <c r="AA66" s="12"/>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12"/>
      <c r="BE66" s="97"/>
      <c r="BF66" s="97"/>
    </row>
    <row r="67" spans="2:58" ht="19.5" customHeight="1" thickBot="1" x14ac:dyDescent="0.2">
      <c r="B67" s="94"/>
      <c r="C67" s="12"/>
      <c r="D67" s="13" t="s">
        <v>33</v>
      </c>
      <c r="E67" s="12"/>
      <c r="F67" s="14"/>
      <c r="G67" s="14"/>
      <c r="H67" s="14"/>
      <c r="I67" s="14"/>
      <c r="J67" s="14"/>
      <c r="K67" s="14"/>
      <c r="L67" s="14"/>
      <c r="M67" s="12"/>
      <c r="N67" s="12"/>
      <c r="O67" s="12"/>
      <c r="P67" s="12"/>
      <c r="Q67" s="12"/>
      <c r="R67" s="12"/>
      <c r="S67" s="12"/>
      <c r="T67" s="12"/>
      <c r="U67" s="12"/>
      <c r="V67" s="18"/>
      <c r="W67" s="12"/>
      <c r="X67" s="12"/>
      <c r="Y67" s="12"/>
      <c r="Z67" s="12"/>
      <c r="AA67" s="12"/>
      <c r="AB67" s="12" t="s">
        <v>72</v>
      </c>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97"/>
      <c r="BF67" s="97"/>
    </row>
    <row r="68" spans="2:58" ht="19.5" customHeight="1" x14ac:dyDescent="0.15">
      <c r="B68" s="94"/>
      <c r="C68" s="361" t="s">
        <v>26</v>
      </c>
      <c r="D68" s="361"/>
      <c r="E68" s="361"/>
      <c r="F68" s="361"/>
      <c r="G68" s="361"/>
      <c r="H68" s="361"/>
      <c r="I68" s="361"/>
      <c r="J68" s="361"/>
      <c r="K68" s="361"/>
      <c r="L68" s="361"/>
      <c r="M68" s="361"/>
      <c r="N68" s="361"/>
      <c r="O68" s="361"/>
      <c r="P68" s="361"/>
      <c r="Q68" s="363" t="s">
        <v>27</v>
      </c>
      <c r="R68" s="363"/>
      <c r="S68" s="363"/>
      <c r="T68" s="363"/>
      <c r="U68" s="363"/>
      <c r="V68" s="363"/>
      <c r="W68" s="363"/>
      <c r="X68" s="363"/>
      <c r="Y68" s="363"/>
      <c r="Z68" s="12"/>
      <c r="AA68" s="12"/>
      <c r="AB68" s="416" t="s">
        <v>74</v>
      </c>
      <c r="AC68" s="417"/>
      <c r="AD68" s="417"/>
      <c r="AE68" s="417"/>
      <c r="AF68" s="417"/>
      <c r="AG68" s="417"/>
      <c r="AH68" s="417"/>
      <c r="AI68" s="417"/>
      <c r="AJ68" s="417"/>
      <c r="AK68" s="417"/>
      <c r="AL68" s="417"/>
      <c r="AM68" s="417"/>
      <c r="AN68" s="417"/>
      <c r="AO68" s="417"/>
      <c r="AP68" s="417"/>
      <c r="AQ68" s="417"/>
      <c r="AR68" s="417"/>
      <c r="AS68" s="417"/>
      <c r="AT68" s="417"/>
      <c r="AU68" s="417"/>
      <c r="AV68" s="371" t="s">
        <v>27</v>
      </c>
      <c r="AW68" s="371"/>
      <c r="AX68" s="371"/>
      <c r="AY68" s="371"/>
      <c r="AZ68" s="371"/>
      <c r="BA68" s="371"/>
      <c r="BB68" s="371"/>
      <c r="BC68" s="371"/>
      <c r="BD68" s="372"/>
      <c r="BE68" s="97"/>
      <c r="BF68" s="97"/>
    </row>
    <row r="69" spans="2:58" ht="19.5" customHeight="1" x14ac:dyDescent="0.15">
      <c r="B69" s="94"/>
      <c r="C69" s="361"/>
      <c r="D69" s="361"/>
      <c r="E69" s="361"/>
      <c r="F69" s="361"/>
      <c r="G69" s="361"/>
      <c r="H69" s="361"/>
      <c r="I69" s="361"/>
      <c r="J69" s="361"/>
      <c r="K69" s="361"/>
      <c r="L69" s="361"/>
      <c r="M69" s="361"/>
      <c r="N69" s="361"/>
      <c r="O69" s="361"/>
      <c r="P69" s="361"/>
      <c r="Q69" s="363"/>
      <c r="R69" s="363"/>
      <c r="S69" s="363"/>
      <c r="T69" s="363"/>
      <c r="U69" s="363"/>
      <c r="V69" s="363"/>
      <c r="W69" s="363"/>
      <c r="X69" s="363"/>
      <c r="Y69" s="363"/>
      <c r="Z69" s="12"/>
      <c r="AA69" s="12"/>
      <c r="AB69" s="418"/>
      <c r="AC69" s="361"/>
      <c r="AD69" s="361"/>
      <c r="AE69" s="361"/>
      <c r="AF69" s="361"/>
      <c r="AG69" s="361"/>
      <c r="AH69" s="361"/>
      <c r="AI69" s="361"/>
      <c r="AJ69" s="361"/>
      <c r="AK69" s="361"/>
      <c r="AL69" s="361"/>
      <c r="AM69" s="361"/>
      <c r="AN69" s="361"/>
      <c r="AO69" s="361"/>
      <c r="AP69" s="361"/>
      <c r="AQ69" s="361"/>
      <c r="AR69" s="361"/>
      <c r="AS69" s="361"/>
      <c r="AT69" s="361"/>
      <c r="AU69" s="361"/>
      <c r="AV69" s="363"/>
      <c r="AW69" s="363"/>
      <c r="AX69" s="363"/>
      <c r="AY69" s="363"/>
      <c r="AZ69" s="363"/>
      <c r="BA69" s="363"/>
      <c r="BB69" s="363"/>
      <c r="BC69" s="363"/>
      <c r="BD69" s="373"/>
      <c r="BE69" s="97"/>
      <c r="BF69" s="97"/>
    </row>
    <row r="70" spans="2:58" ht="19.5" customHeight="1" x14ac:dyDescent="0.15">
      <c r="B70" s="94"/>
      <c r="C70" s="209" t="s">
        <v>25</v>
      </c>
      <c r="D70" s="210"/>
      <c r="E70" s="374" t="s">
        <v>69</v>
      </c>
      <c r="F70" s="374"/>
      <c r="G70" s="374"/>
      <c r="H70" s="374"/>
      <c r="I70" s="374"/>
      <c r="J70" s="374"/>
      <c r="K70" s="374"/>
      <c r="L70" s="374"/>
      <c r="M70" s="374"/>
      <c r="N70" s="374"/>
      <c r="O70" s="374"/>
      <c r="P70" s="374"/>
      <c r="Q70" s="375">
        <v>1063840</v>
      </c>
      <c r="R70" s="375"/>
      <c r="S70" s="375"/>
      <c r="T70" s="375"/>
      <c r="U70" s="375"/>
      <c r="V70" s="375"/>
      <c r="W70" s="375"/>
      <c r="X70" s="375"/>
      <c r="Y70" s="375"/>
      <c r="Z70" s="12"/>
      <c r="AA70" s="12"/>
      <c r="AB70" s="444" t="s">
        <v>76</v>
      </c>
      <c r="AC70" s="400" t="s">
        <v>78</v>
      </c>
      <c r="AD70" s="400"/>
      <c r="AE70" s="400"/>
      <c r="AF70" s="400"/>
      <c r="AG70" s="400"/>
      <c r="AH70" s="400"/>
      <c r="AI70" s="400"/>
      <c r="AJ70" s="400"/>
      <c r="AK70" s="400"/>
      <c r="AL70" s="400"/>
      <c r="AM70" s="400"/>
      <c r="AN70" s="400"/>
      <c r="AO70" s="400"/>
      <c r="AP70" s="400"/>
      <c r="AQ70" s="400"/>
      <c r="AR70" s="400"/>
      <c r="AS70" s="400"/>
      <c r="AT70" s="400"/>
      <c r="AU70" s="400"/>
      <c r="AV70" s="435">
        <v>104580</v>
      </c>
      <c r="AW70" s="435"/>
      <c r="AX70" s="435"/>
      <c r="AY70" s="435"/>
      <c r="AZ70" s="435"/>
      <c r="BA70" s="435"/>
      <c r="BB70" s="435"/>
      <c r="BC70" s="435"/>
      <c r="BD70" s="436"/>
      <c r="BE70" s="97"/>
      <c r="BF70" s="97"/>
    </row>
    <row r="71" spans="2:58" ht="19.5" customHeight="1" thickBot="1" x14ac:dyDescent="0.2">
      <c r="B71" s="94"/>
      <c r="C71" s="211"/>
      <c r="D71" s="212"/>
      <c r="E71" s="376" t="s">
        <v>21</v>
      </c>
      <c r="F71" s="376"/>
      <c r="G71" s="376"/>
      <c r="H71" s="376"/>
      <c r="I71" s="376"/>
      <c r="J71" s="376"/>
      <c r="K71" s="376"/>
      <c r="L71" s="376"/>
      <c r="M71" s="376"/>
      <c r="N71" s="376"/>
      <c r="O71" s="376"/>
      <c r="P71" s="376"/>
      <c r="Q71" s="359">
        <v>122006</v>
      </c>
      <c r="R71" s="359"/>
      <c r="S71" s="359"/>
      <c r="T71" s="359"/>
      <c r="U71" s="359"/>
      <c r="V71" s="359"/>
      <c r="W71" s="359"/>
      <c r="X71" s="359"/>
      <c r="Y71" s="359"/>
      <c r="Z71" s="12"/>
      <c r="AA71" s="12"/>
      <c r="AB71" s="445"/>
      <c r="AC71" s="465" t="s">
        <v>80</v>
      </c>
      <c r="AD71" s="386"/>
      <c r="AE71" s="386"/>
      <c r="AF71" s="386"/>
      <c r="AG71" s="386"/>
      <c r="AH71" s="386"/>
      <c r="AI71" s="386"/>
      <c r="AJ71" s="386"/>
      <c r="AK71" s="386"/>
      <c r="AL71" s="386"/>
      <c r="AM71" s="386"/>
      <c r="AN71" s="386"/>
      <c r="AO71" s="386"/>
      <c r="AP71" s="386"/>
      <c r="AQ71" s="386"/>
      <c r="AR71" s="386"/>
      <c r="AS71" s="386"/>
      <c r="AT71" s="386"/>
      <c r="AU71" s="387"/>
      <c r="AV71" s="466">
        <v>0</v>
      </c>
      <c r="AW71" s="467"/>
      <c r="AX71" s="467"/>
      <c r="AY71" s="467"/>
      <c r="AZ71" s="467"/>
      <c r="BA71" s="467"/>
      <c r="BB71" s="467"/>
      <c r="BC71" s="467"/>
      <c r="BD71" s="468"/>
      <c r="BE71" s="97"/>
      <c r="BF71" s="97"/>
    </row>
    <row r="72" spans="2:58" ht="19.5" customHeight="1" x14ac:dyDescent="0.15">
      <c r="B72" s="94"/>
      <c r="C72" s="211"/>
      <c r="D72" s="212"/>
      <c r="E72" s="449" t="s">
        <v>123</v>
      </c>
      <c r="F72" s="450"/>
      <c r="G72" s="450"/>
      <c r="H72" s="450"/>
      <c r="I72" s="450"/>
      <c r="J72" s="450"/>
      <c r="K72" s="450"/>
      <c r="L72" s="450"/>
      <c r="M72" s="450"/>
      <c r="N72" s="450"/>
      <c r="O72" s="450"/>
      <c r="P72" s="451"/>
      <c r="Q72" s="409">
        <v>1008400</v>
      </c>
      <c r="R72" s="410"/>
      <c r="S72" s="410"/>
      <c r="T72" s="410"/>
      <c r="U72" s="410"/>
      <c r="V72" s="410"/>
      <c r="W72" s="410"/>
      <c r="X72" s="410"/>
      <c r="Y72" s="458"/>
      <c r="Z72" s="12"/>
      <c r="AA72" s="12"/>
      <c r="AB72" s="445"/>
      <c r="AC72" s="465" t="s">
        <v>114</v>
      </c>
      <c r="AD72" s="386"/>
      <c r="AE72" s="386"/>
      <c r="AF72" s="386"/>
      <c r="AG72" s="386"/>
      <c r="AH72" s="386"/>
      <c r="AI72" s="386"/>
      <c r="AJ72" s="386"/>
      <c r="AK72" s="386"/>
      <c r="AL72" s="386"/>
      <c r="AM72" s="386"/>
      <c r="AN72" s="386"/>
      <c r="AO72" s="386"/>
      <c r="AP72" s="386"/>
      <c r="AQ72" s="386"/>
      <c r="AR72" s="386"/>
      <c r="AS72" s="386"/>
      <c r="AT72" s="386"/>
      <c r="AU72" s="387">
        <v>2064000</v>
      </c>
      <c r="AV72" s="466">
        <v>100000</v>
      </c>
      <c r="AW72" s="467"/>
      <c r="AX72" s="467"/>
      <c r="AY72" s="467"/>
      <c r="AZ72" s="467"/>
      <c r="BA72" s="467"/>
      <c r="BB72" s="467"/>
      <c r="BC72" s="467"/>
      <c r="BD72" s="468"/>
      <c r="BE72" s="97"/>
      <c r="BF72" s="97"/>
    </row>
    <row r="73" spans="2:58" ht="19.5" customHeight="1" x14ac:dyDescent="0.15">
      <c r="B73" s="94"/>
      <c r="C73" s="211"/>
      <c r="D73" s="212"/>
      <c r="E73" s="452"/>
      <c r="F73" s="453"/>
      <c r="G73" s="453"/>
      <c r="H73" s="453"/>
      <c r="I73" s="453"/>
      <c r="J73" s="453"/>
      <c r="K73" s="453"/>
      <c r="L73" s="453"/>
      <c r="M73" s="453"/>
      <c r="N73" s="453"/>
      <c r="O73" s="453"/>
      <c r="P73" s="454"/>
      <c r="Q73" s="459"/>
      <c r="R73" s="460"/>
      <c r="S73" s="460"/>
      <c r="T73" s="460"/>
      <c r="U73" s="460"/>
      <c r="V73" s="460"/>
      <c r="W73" s="460"/>
      <c r="X73" s="460"/>
      <c r="Y73" s="461"/>
      <c r="Z73" s="12"/>
      <c r="AA73" s="12"/>
      <c r="AB73" s="445"/>
      <c r="AC73" s="465" t="s">
        <v>116</v>
      </c>
      <c r="AD73" s="386"/>
      <c r="AE73" s="386"/>
      <c r="AF73" s="386"/>
      <c r="AG73" s="386"/>
      <c r="AH73" s="386"/>
      <c r="AI73" s="386"/>
      <c r="AJ73" s="386"/>
      <c r="AK73" s="386"/>
      <c r="AL73" s="386"/>
      <c r="AM73" s="386"/>
      <c r="AN73" s="386"/>
      <c r="AO73" s="386"/>
      <c r="AP73" s="386"/>
      <c r="AQ73" s="386"/>
      <c r="AR73" s="386"/>
      <c r="AS73" s="386"/>
      <c r="AT73" s="386"/>
      <c r="AU73" s="387">
        <v>621700</v>
      </c>
      <c r="AV73" s="466">
        <v>714000</v>
      </c>
      <c r="AW73" s="467"/>
      <c r="AX73" s="467"/>
      <c r="AY73" s="467"/>
      <c r="AZ73" s="467"/>
      <c r="BA73" s="467"/>
      <c r="BB73" s="467"/>
      <c r="BC73" s="467"/>
      <c r="BD73" s="468"/>
      <c r="BE73" s="97"/>
      <c r="BF73" s="97"/>
    </row>
    <row r="74" spans="2:58" ht="19.5" customHeight="1" x14ac:dyDescent="0.15">
      <c r="B74" s="94"/>
      <c r="C74" s="211"/>
      <c r="D74" s="212"/>
      <c r="E74" s="452"/>
      <c r="F74" s="453"/>
      <c r="G74" s="453"/>
      <c r="H74" s="453"/>
      <c r="I74" s="453"/>
      <c r="J74" s="453"/>
      <c r="K74" s="453"/>
      <c r="L74" s="453"/>
      <c r="M74" s="453"/>
      <c r="N74" s="453"/>
      <c r="O74" s="453"/>
      <c r="P74" s="454"/>
      <c r="Q74" s="459"/>
      <c r="R74" s="460"/>
      <c r="S74" s="460"/>
      <c r="T74" s="460"/>
      <c r="U74" s="460"/>
      <c r="V74" s="460"/>
      <c r="W74" s="460"/>
      <c r="X74" s="460"/>
      <c r="Y74" s="461"/>
      <c r="Z74" s="12"/>
      <c r="AA74" s="12"/>
      <c r="AB74" s="445"/>
      <c r="AC74" s="465" t="s">
        <v>124</v>
      </c>
      <c r="AD74" s="386"/>
      <c r="AE74" s="386"/>
      <c r="AF74" s="386"/>
      <c r="AG74" s="386"/>
      <c r="AH74" s="386"/>
      <c r="AI74" s="386"/>
      <c r="AJ74" s="386"/>
      <c r="AK74" s="386"/>
      <c r="AL74" s="386"/>
      <c r="AM74" s="386"/>
      <c r="AN74" s="386"/>
      <c r="AO74" s="386"/>
      <c r="AP74" s="386"/>
      <c r="AQ74" s="386"/>
      <c r="AR74" s="386"/>
      <c r="AS74" s="386"/>
      <c r="AT74" s="386"/>
      <c r="AU74" s="387">
        <v>621700</v>
      </c>
      <c r="AV74" s="466">
        <v>273660</v>
      </c>
      <c r="AW74" s="467"/>
      <c r="AX74" s="467"/>
      <c r="AY74" s="467"/>
      <c r="AZ74" s="467"/>
      <c r="BA74" s="467"/>
      <c r="BB74" s="467"/>
      <c r="BC74" s="467"/>
      <c r="BD74" s="468"/>
      <c r="BE74" s="97"/>
      <c r="BF74" s="97"/>
    </row>
    <row r="75" spans="2:58" ht="19.5" customHeight="1" x14ac:dyDescent="0.15">
      <c r="B75" s="94"/>
      <c r="C75" s="211"/>
      <c r="D75" s="212"/>
      <c r="E75" s="452"/>
      <c r="F75" s="453"/>
      <c r="G75" s="453"/>
      <c r="H75" s="453"/>
      <c r="I75" s="453"/>
      <c r="J75" s="453"/>
      <c r="K75" s="453"/>
      <c r="L75" s="453"/>
      <c r="M75" s="453"/>
      <c r="N75" s="453"/>
      <c r="O75" s="453"/>
      <c r="P75" s="454"/>
      <c r="Q75" s="459"/>
      <c r="R75" s="460"/>
      <c r="S75" s="460"/>
      <c r="T75" s="460"/>
      <c r="U75" s="460"/>
      <c r="V75" s="460"/>
      <c r="W75" s="460"/>
      <c r="X75" s="460"/>
      <c r="Y75" s="461"/>
      <c r="Z75" s="12"/>
      <c r="AA75" s="12"/>
      <c r="AB75" s="446"/>
      <c r="AC75" s="465" t="s">
        <v>79</v>
      </c>
      <c r="AD75" s="386"/>
      <c r="AE75" s="386"/>
      <c r="AF75" s="386"/>
      <c r="AG75" s="386"/>
      <c r="AH75" s="386"/>
      <c r="AI75" s="386"/>
      <c r="AJ75" s="386"/>
      <c r="AK75" s="386"/>
      <c r="AL75" s="386"/>
      <c r="AM75" s="386"/>
      <c r="AN75" s="386"/>
      <c r="AO75" s="386"/>
      <c r="AP75" s="386"/>
      <c r="AQ75" s="386"/>
      <c r="AR75" s="386"/>
      <c r="AS75" s="386"/>
      <c r="AT75" s="386"/>
      <c r="AU75" s="387"/>
      <c r="AV75" s="435">
        <v>80494</v>
      </c>
      <c r="AW75" s="435"/>
      <c r="AX75" s="435"/>
      <c r="AY75" s="435"/>
      <c r="AZ75" s="435"/>
      <c r="BA75" s="435"/>
      <c r="BB75" s="435"/>
      <c r="BC75" s="435"/>
      <c r="BD75" s="436"/>
      <c r="BE75" s="97"/>
      <c r="BF75" s="97"/>
    </row>
    <row r="76" spans="2:58" ht="19.5" customHeight="1" thickBot="1" x14ac:dyDescent="0.2">
      <c r="B76" s="94"/>
      <c r="C76" s="211"/>
      <c r="D76" s="212"/>
      <c r="E76" s="455"/>
      <c r="F76" s="456"/>
      <c r="G76" s="456"/>
      <c r="H76" s="456"/>
      <c r="I76" s="456"/>
      <c r="J76" s="456"/>
      <c r="K76" s="456"/>
      <c r="L76" s="456"/>
      <c r="M76" s="456"/>
      <c r="N76" s="456"/>
      <c r="O76" s="456"/>
      <c r="P76" s="457"/>
      <c r="Q76" s="462"/>
      <c r="R76" s="463"/>
      <c r="S76" s="463"/>
      <c r="T76" s="463"/>
      <c r="U76" s="463"/>
      <c r="V76" s="463"/>
      <c r="W76" s="463"/>
      <c r="X76" s="463"/>
      <c r="Y76" s="464"/>
      <c r="Z76" s="12"/>
      <c r="AA76" s="12"/>
      <c r="AB76" s="69"/>
      <c r="AC76" s="400"/>
      <c r="AD76" s="400"/>
      <c r="AE76" s="400"/>
      <c r="AF76" s="400"/>
      <c r="AG76" s="400"/>
      <c r="AH76" s="400"/>
      <c r="AI76" s="400"/>
      <c r="AJ76" s="400"/>
      <c r="AK76" s="400"/>
      <c r="AL76" s="400"/>
      <c r="AM76" s="400"/>
      <c r="AN76" s="400"/>
      <c r="AO76" s="400"/>
      <c r="AP76" s="400"/>
      <c r="AQ76" s="400"/>
      <c r="AR76" s="400"/>
      <c r="AS76" s="400"/>
      <c r="AT76" s="400"/>
      <c r="AU76" s="400"/>
      <c r="AV76" s="435"/>
      <c r="AW76" s="435"/>
      <c r="AX76" s="435"/>
      <c r="AY76" s="435"/>
      <c r="AZ76" s="435"/>
      <c r="BA76" s="435"/>
      <c r="BB76" s="435"/>
      <c r="BC76" s="435"/>
      <c r="BD76" s="436"/>
      <c r="BE76" s="97"/>
      <c r="BF76" s="97"/>
    </row>
    <row r="77" spans="2:58" ht="19.5" customHeight="1" thickBot="1" x14ac:dyDescent="0.2">
      <c r="B77" s="94"/>
      <c r="C77" s="211"/>
      <c r="D77" s="212"/>
      <c r="E77" s="295" t="s">
        <v>49</v>
      </c>
      <c r="F77" s="295"/>
      <c r="G77" s="295"/>
      <c r="H77" s="295"/>
      <c r="I77" s="295"/>
      <c r="J77" s="295"/>
      <c r="K77" s="295"/>
      <c r="L77" s="295"/>
      <c r="M77" s="295"/>
      <c r="N77" s="295"/>
      <c r="O77" s="295"/>
      <c r="P77" s="295"/>
      <c r="Q77" s="346">
        <v>44462</v>
      </c>
      <c r="R77" s="346"/>
      <c r="S77" s="346"/>
      <c r="T77" s="346"/>
      <c r="U77" s="346"/>
      <c r="V77" s="346"/>
      <c r="W77" s="346"/>
      <c r="X77" s="346"/>
      <c r="Y77" s="346"/>
      <c r="Z77" s="360"/>
      <c r="AA77" s="360"/>
      <c r="AB77" s="444" t="s">
        <v>77</v>
      </c>
      <c r="AC77" s="400" t="s">
        <v>125</v>
      </c>
      <c r="AD77" s="400"/>
      <c r="AE77" s="400"/>
      <c r="AF77" s="400"/>
      <c r="AG77" s="400"/>
      <c r="AH77" s="400"/>
      <c r="AI77" s="400"/>
      <c r="AJ77" s="400"/>
      <c r="AK77" s="400"/>
      <c r="AL77" s="400"/>
      <c r="AM77" s="400"/>
      <c r="AN77" s="400"/>
      <c r="AO77" s="400"/>
      <c r="AP77" s="400"/>
      <c r="AQ77" s="400"/>
      <c r="AR77" s="400"/>
      <c r="AS77" s="400"/>
      <c r="AT77" s="400"/>
      <c r="AU77" s="400">
        <v>1150000</v>
      </c>
      <c r="AV77" s="435">
        <v>556671</v>
      </c>
      <c r="AW77" s="435"/>
      <c r="AX77" s="435"/>
      <c r="AY77" s="435"/>
      <c r="AZ77" s="435"/>
      <c r="BA77" s="435"/>
      <c r="BB77" s="435"/>
      <c r="BC77" s="435"/>
      <c r="BD77" s="436"/>
      <c r="BE77" s="97"/>
      <c r="BF77" s="97"/>
    </row>
    <row r="78" spans="2:58" ht="19.5" customHeight="1" thickTop="1" thickBot="1" x14ac:dyDescent="0.2">
      <c r="B78" s="94"/>
      <c r="C78" s="211"/>
      <c r="D78" s="212"/>
      <c r="E78" s="447" t="s">
        <v>24</v>
      </c>
      <c r="F78" s="447"/>
      <c r="G78" s="447"/>
      <c r="H78" s="447"/>
      <c r="I78" s="447"/>
      <c r="J78" s="447"/>
      <c r="K78" s="447"/>
      <c r="L78" s="447"/>
      <c r="M78" s="447"/>
      <c r="N78" s="447"/>
      <c r="O78" s="447"/>
      <c r="P78" s="447"/>
      <c r="Q78" s="448">
        <f>SUM(Q70:Y77)</f>
        <v>2238708</v>
      </c>
      <c r="R78" s="448"/>
      <c r="S78" s="448"/>
      <c r="T78" s="448"/>
      <c r="U78" s="448"/>
      <c r="V78" s="448"/>
      <c r="W78" s="448"/>
      <c r="X78" s="448"/>
      <c r="Y78" s="448"/>
      <c r="Z78" s="12"/>
      <c r="AA78" s="12"/>
      <c r="AB78" s="445"/>
      <c r="AC78" s="400" t="s">
        <v>81</v>
      </c>
      <c r="AD78" s="400"/>
      <c r="AE78" s="400"/>
      <c r="AF78" s="400"/>
      <c r="AG78" s="400"/>
      <c r="AH78" s="400"/>
      <c r="AI78" s="400"/>
      <c r="AJ78" s="400"/>
      <c r="AK78" s="400"/>
      <c r="AL78" s="400"/>
      <c r="AM78" s="400"/>
      <c r="AN78" s="400"/>
      <c r="AO78" s="400"/>
      <c r="AP78" s="400"/>
      <c r="AQ78" s="400"/>
      <c r="AR78" s="400"/>
      <c r="AS78" s="400"/>
      <c r="AT78" s="400"/>
      <c r="AU78" s="400">
        <v>73000</v>
      </c>
      <c r="AV78" s="435">
        <v>44221</v>
      </c>
      <c r="AW78" s="435"/>
      <c r="AX78" s="435"/>
      <c r="AY78" s="435"/>
      <c r="AZ78" s="435"/>
      <c r="BA78" s="435"/>
      <c r="BB78" s="435"/>
      <c r="BC78" s="435"/>
      <c r="BD78" s="436"/>
      <c r="BE78" s="97"/>
      <c r="BF78" s="97"/>
    </row>
    <row r="79" spans="2:58" ht="19.5" customHeight="1" thickBot="1" x14ac:dyDescent="0.2">
      <c r="B79" s="94"/>
      <c r="C79" s="209" t="s">
        <v>28</v>
      </c>
      <c r="D79" s="210"/>
      <c r="E79" s="437" t="s">
        <v>66</v>
      </c>
      <c r="F79" s="438"/>
      <c r="G79" s="438"/>
      <c r="H79" s="438"/>
      <c r="I79" s="438"/>
      <c r="J79" s="438"/>
      <c r="K79" s="438"/>
      <c r="L79" s="438"/>
      <c r="M79" s="438"/>
      <c r="N79" s="438"/>
      <c r="O79" s="438"/>
      <c r="P79" s="438"/>
      <c r="Q79" s="439">
        <f>AV81</f>
        <v>2007010</v>
      </c>
      <c r="R79" s="440"/>
      <c r="S79" s="440"/>
      <c r="T79" s="440"/>
      <c r="U79" s="440"/>
      <c r="V79" s="440"/>
      <c r="W79" s="440"/>
      <c r="X79" s="440"/>
      <c r="Y79" s="441"/>
      <c r="Z79" s="12"/>
      <c r="AA79" s="12"/>
      <c r="AB79" s="446"/>
      <c r="AC79" s="400" t="s">
        <v>82</v>
      </c>
      <c r="AD79" s="400"/>
      <c r="AE79" s="400"/>
      <c r="AF79" s="400"/>
      <c r="AG79" s="400"/>
      <c r="AH79" s="400"/>
      <c r="AI79" s="400"/>
      <c r="AJ79" s="400"/>
      <c r="AK79" s="400"/>
      <c r="AL79" s="400"/>
      <c r="AM79" s="400"/>
      <c r="AN79" s="400"/>
      <c r="AO79" s="400"/>
      <c r="AP79" s="400"/>
      <c r="AQ79" s="400"/>
      <c r="AR79" s="400"/>
      <c r="AS79" s="400"/>
      <c r="AT79" s="400"/>
      <c r="AU79" s="400">
        <v>139050</v>
      </c>
      <c r="AV79" s="435">
        <v>33384</v>
      </c>
      <c r="AW79" s="435"/>
      <c r="AX79" s="435"/>
      <c r="AY79" s="435"/>
      <c r="AZ79" s="435"/>
      <c r="BA79" s="435"/>
      <c r="BB79" s="435"/>
      <c r="BC79" s="435"/>
      <c r="BD79" s="436"/>
      <c r="BE79" s="97"/>
      <c r="BF79" s="97"/>
    </row>
    <row r="80" spans="2:58" ht="19.5" customHeight="1" thickBot="1" x14ac:dyDescent="0.2">
      <c r="B80" s="94"/>
      <c r="C80" s="211"/>
      <c r="D80" s="270"/>
      <c r="E80" s="442" t="s">
        <v>31</v>
      </c>
      <c r="F80" s="443"/>
      <c r="G80" s="443"/>
      <c r="H80" s="443"/>
      <c r="I80" s="443"/>
      <c r="J80" s="443"/>
      <c r="K80" s="443"/>
      <c r="L80" s="443"/>
      <c r="M80" s="443"/>
      <c r="N80" s="443"/>
      <c r="O80" s="443"/>
      <c r="P80" s="443"/>
      <c r="Q80" s="346">
        <v>231698</v>
      </c>
      <c r="R80" s="346"/>
      <c r="S80" s="346"/>
      <c r="T80" s="346"/>
      <c r="U80" s="346"/>
      <c r="V80" s="346"/>
      <c r="W80" s="346"/>
      <c r="X80" s="346"/>
      <c r="Y80" s="346"/>
      <c r="Z80" s="12"/>
      <c r="AA80" s="12"/>
      <c r="AB80" s="46" t="s">
        <v>42</v>
      </c>
      <c r="AC80" s="392" t="s">
        <v>183</v>
      </c>
      <c r="AD80" s="392"/>
      <c r="AE80" s="392"/>
      <c r="AF80" s="392"/>
      <c r="AG80" s="392"/>
      <c r="AH80" s="392"/>
      <c r="AI80" s="392"/>
      <c r="AJ80" s="392"/>
      <c r="AK80" s="392"/>
      <c r="AL80" s="392"/>
      <c r="AM80" s="392"/>
      <c r="AN80" s="392"/>
      <c r="AO80" s="392"/>
      <c r="AP80" s="392"/>
      <c r="AQ80" s="392"/>
      <c r="AR80" s="392"/>
      <c r="AS80" s="392"/>
      <c r="AT80" s="392"/>
      <c r="AU80" s="392">
        <v>100000</v>
      </c>
      <c r="AV80" s="428">
        <v>100000</v>
      </c>
      <c r="AW80" s="428"/>
      <c r="AX80" s="428"/>
      <c r="AY80" s="428"/>
      <c r="AZ80" s="428"/>
      <c r="BA80" s="428"/>
      <c r="BB80" s="428"/>
      <c r="BC80" s="428"/>
      <c r="BD80" s="429"/>
      <c r="BE80" s="97"/>
      <c r="BF80" s="97"/>
    </row>
    <row r="81" spans="2:58" ht="19.5" customHeight="1" thickTop="1" thickBot="1" x14ac:dyDescent="0.2">
      <c r="B81" s="94"/>
      <c r="C81" s="271"/>
      <c r="D81" s="272"/>
      <c r="E81" s="430" t="s">
        <v>32</v>
      </c>
      <c r="F81" s="431"/>
      <c r="G81" s="431"/>
      <c r="H81" s="431"/>
      <c r="I81" s="431"/>
      <c r="J81" s="431"/>
      <c r="K81" s="431"/>
      <c r="L81" s="431"/>
      <c r="M81" s="431"/>
      <c r="N81" s="431"/>
      <c r="O81" s="431"/>
      <c r="P81" s="431"/>
      <c r="Q81" s="432">
        <f>SUM(Q79:Y80)</f>
        <v>2238708</v>
      </c>
      <c r="R81" s="432"/>
      <c r="S81" s="432"/>
      <c r="T81" s="432"/>
      <c r="U81" s="432"/>
      <c r="V81" s="432"/>
      <c r="W81" s="432"/>
      <c r="X81" s="432"/>
      <c r="Y81" s="432"/>
      <c r="Z81" s="12"/>
      <c r="AA81" s="12"/>
      <c r="AB81" s="47"/>
      <c r="AC81" s="396" t="s">
        <v>37</v>
      </c>
      <c r="AD81" s="396"/>
      <c r="AE81" s="396"/>
      <c r="AF81" s="396"/>
      <c r="AG81" s="396"/>
      <c r="AH81" s="396"/>
      <c r="AI81" s="396"/>
      <c r="AJ81" s="396"/>
      <c r="AK81" s="396"/>
      <c r="AL81" s="396"/>
      <c r="AM81" s="396"/>
      <c r="AN81" s="396"/>
      <c r="AO81" s="396"/>
      <c r="AP81" s="396"/>
      <c r="AQ81" s="396"/>
      <c r="AR81" s="396"/>
      <c r="AS81" s="396"/>
      <c r="AT81" s="396"/>
      <c r="AU81" s="396">
        <f>SUM(AU70:AZ80)</f>
        <v>6776460</v>
      </c>
      <c r="AV81" s="433">
        <f>SUM(AV70:BD80)</f>
        <v>2007010</v>
      </c>
      <c r="AW81" s="433"/>
      <c r="AX81" s="433"/>
      <c r="AY81" s="433"/>
      <c r="AZ81" s="433"/>
      <c r="BA81" s="433"/>
      <c r="BB81" s="433"/>
      <c r="BC81" s="433"/>
      <c r="BD81" s="434"/>
      <c r="BE81" s="97"/>
      <c r="BF81" s="97"/>
    </row>
    <row r="82" spans="2:58" x14ac:dyDescent="0.15">
      <c r="B82" s="94"/>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row>
  </sheetData>
  <mergeCells count="217">
    <mergeCell ref="AV4:BF4"/>
    <mergeCell ref="G5:L5"/>
    <mergeCell ref="M5:W5"/>
    <mergeCell ref="X5:AD5"/>
    <mergeCell ref="AE5:AO5"/>
    <mergeCell ref="AP5:AU5"/>
    <mergeCell ref="AV5:BF5"/>
    <mergeCell ref="B1:BF1"/>
    <mergeCell ref="B2:F2"/>
    <mergeCell ref="B3:F3"/>
    <mergeCell ref="G3:BF3"/>
    <mergeCell ref="B4:F5"/>
    <mergeCell ref="G4:L4"/>
    <mergeCell ref="M4:W4"/>
    <mergeCell ref="X4:AD4"/>
    <mergeCell ref="AE4:AO4"/>
    <mergeCell ref="AP4:AU4"/>
    <mergeCell ref="C9:P10"/>
    <mergeCell ref="Q9:Y10"/>
    <mergeCell ref="AB9:AU10"/>
    <mergeCell ref="AV9:BD10"/>
    <mergeCell ref="C11:D19"/>
    <mergeCell ref="E11:P11"/>
    <mergeCell ref="Q11:Y11"/>
    <mergeCell ref="AB11:AB15"/>
    <mergeCell ref="AC11:AU11"/>
    <mergeCell ref="AV11:BD11"/>
    <mergeCell ref="E12:P12"/>
    <mergeCell ref="Q12:Y12"/>
    <mergeCell ref="AC12:AU12"/>
    <mergeCell ref="AV12:BD12"/>
    <mergeCell ref="E13:P16"/>
    <mergeCell ref="Q13:Y16"/>
    <mergeCell ref="AC13:AU13"/>
    <mergeCell ref="AV13:BD13"/>
    <mergeCell ref="AC14:AU14"/>
    <mergeCell ref="AV14:BD14"/>
    <mergeCell ref="Q18:Y18"/>
    <mergeCell ref="Z18:AA18"/>
    <mergeCell ref="AC18:AU18"/>
    <mergeCell ref="AV18:BD18"/>
    <mergeCell ref="E19:P19"/>
    <mergeCell ref="Q19:Y19"/>
    <mergeCell ref="AC19:AU19"/>
    <mergeCell ref="AV19:BD19"/>
    <mergeCell ref="AC15:AU15"/>
    <mergeCell ref="AV15:BD15"/>
    <mergeCell ref="AB16:AB20"/>
    <mergeCell ref="AC16:AU16"/>
    <mergeCell ref="AV16:BD16"/>
    <mergeCell ref="E17:P17"/>
    <mergeCell ref="Q17:Y17"/>
    <mergeCell ref="AC17:AU17"/>
    <mergeCell ref="AV17:BD17"/>
    <mergeCell ref="E18:P18"/>
    <mergeCell ref="Q22:Y22"/>
    <mergeCell ref="AC22:AU22"/>
    <mergeCell ref="AV22:BD22"/>
    <mergeCell ref="C28:P29"/>
    <mergeCell ref="Q28:Y29"/>
    <mergeCell ref="AB28:AU29"/>
    <mergeCell ref="AV28:BD29"/>
    <mergeCell ref="C20:D22"/>
    <mergeCell ref="E20:P20"/>
    <mergeCell ref="Q20:Y20"/>
    <mergeCell ref="AC20:AU20"/>
    <mergeCell ref="AV20:BD20"/>
    <mergeCell ref="E21:P21"/>
    <mergeCell ref="Q21:Y21"/>
    <mergeCell ref="AC21:AU21"/>
    <mergeCell ref="AV21:BD21"/>
    <mergeCell ref="E22:P22"/>
    <mergeCell ref="C30:D38"/>
    <mergeCell ref="E30:P30"/>
    <mergeCell ref="Q30:Y30"/>
    <mergeCell ref="AB30:AB34"/>
    <mergeCell ref="AC30:AU30"/>
    <mergeCell ref="AV30:BD30"/>
    <mergeCell ref="E31:P31"/>
    <mergeCell ref="Q31:Y31"/>
    <mergeCell ref="AC31:AU31"/>
    <mergeCell ref="AV31:BD31"/>
    <mergeCell ref="C39:D41"/>
    <mergeCell ref="E39:P39"/>
    <mergeCell ref="Q39:Y39"/>
    <mergeCell ref="AC39:AU39"/>
    <mergeCell ref="AV39:BD39"/>
    <mergeCell ref="E40:P40"/>
    <mergeCell ref="AV35:BD35"/>
    <mergeCell ref="E36:P36"/>
    <mergeCell ref="Q36:Y36"/>
    <mergeCell ref="AC36:AU36"/>
    <mergeCell ref="AV36:BD36"/>
    <mergeCell ref="E37:P37"/>
    <mergeCell ref="Q37:Y37"/>
    <mergeCell ref="Z37:AA37"/>
    <mergeCell ref="AC37:AU37"/>
    <mergeCell ref="AV37:BD37"/>
    <mergeCell ref="E32:P35"/>
    <mergeCell ref="Q32:Y35"/>
    <mergeCell ref="AC32:AU32"/>
    <mergeCell ref="AV32:BD32"/>
    <mergeCell ref="AC33:AU33"/>
    <mergeCell ref="AV33:BD33"/>
    <mergeCell ref="AC34:AU34"/>
    <mergeCell ref="AV34:BD34"/>
    <mergeCell ref="Q40:Y40"/>
    <mergeCell ref="AC40:AU40"/>
    <mergeCell ref="AV40:BD40"/>
    <mergeCell ref="E41:P41"/>
    <mergeCell ref="Q41:Y41"/>
    <mergeCell ref="AC41:AU41"/>
    <mergeCell ref="AV41:BD41"/>
    <mergeCell ref="E38:P38"/>
    <mergeCell ref="Q38:Y38"/>
    <mergeCell ref="AC38:AU38"/>
    <mergeCell ref="AV38:BD38"/>
    <mergeCell ref="AB35:AB39"/>
    <mergeCell ref="AC35:AU35"/>
    <mergeCell ref="C50:P51"/>
    <mergeCell ref="Q50:Y51"/>
    <mergeCell ref="AB50:AU51"/>
    <mergeCell ref="AV50:BD51"/>
    <mergeCell ref="C52:D60"/>
    <mergeCell ref="E52:P52"/>
    <mergeCell ref="Q52:Y52"/>
    <mergeCell ref="AB52:AB57"/>
    <mergeCell ref="AC52:AU52"/>
    <mergeCell ref="AV52:BD52"/>
    <mergeCell ref="AC56:AU56"/>
    <mergeCell ref="AV56:BD56"/>
    <mergeCell ref="AC57:AU57"/>
    <mergeCell ref="AV57:BD57"/>
    <mergeCell ref="AC58:AU58"/>
    <mergeCell ref="AV58:BD58"/>
    <mergeCell ref="E53:P53"/>
    <mergeCell ref="Q53:Y53"/>
    <mergeCell ref="AC53:AU53"/>
    <mergeCell ref="AV53:BD53"/>
    <mergeCell ref="E54:P58"/>
    <mergeCell ref="Q54:Y58"/>
    <mergeCell ref="AC54:AU54"/>
    <mergeCell ref="AV54:BD54"/>
    <mergeCell ref="AC55:AU55"/>
    <mergeCell ref="AV55:BD55"/>
    <mergeCell ref="E59:P59"/>
    <mergeCell ref="Q59:Y59"/>
    <mergeCell ref="Z59:AA59"/>
    <mergeCell ref="AB59:AB61"/>
    <mergeCell ref="AC59:AU59"/>
    <mergeCell ref="AV59:BD59"/>
    <mergeCell ref="E60:P60"/>
    <mergeCell ref="Q60:Y60"/>
    <mergeCell ref="AC60:AU60"/>
    <mergeCell ref="AV60:BD60"/>
    <mergeCell ref="Q63:Y63"/>
    <mergeCell ref="AC63:AU63"/>
    <mergeCell ref="AV63:BD63"/>
    <mergeCell ref="C68:P69"/>
    <mergeCell ref="Q68:Y69"/>
    <mergeCell ref="AB68:AU69"/>
    <mergeCell ref="AV68:BD69"/>
    <mergeCell ref="C61:D63"/>
    <mergeCell ref="E61:P61"/>
    <mergeCell ref="Q61:Y61"/>
    <mergeCell ref="AC61:AU61"/>
    <mergeCell ref="AV61:BD61"/>
    <mergeCell ref="E62:P62"/>
    <mergeCell ref="Q62:Y62"/>
    <mergeCell ref="AC62:AU62"/>
    <mergeCell ref="AV62:BD62"/>
    <mergeCell ref="E63:P63"/>
    <mergeCell ref="AC76:AU76"/>
    <mergeCell ref="AV76:BD76"/>
    <mergeCell ref="E77:P77"/>
    <mergeCell ref="Q77:Y77"/>
    <mergeCell ref="Z77:AA77"/>
    <mergeCell ref="AB77:AB79"/>
    <mergeCell ref="AC77:AU77"/>
    <mergeCell ref="AV77:BD77"/>
    <mergeCell ref="E78:P78"/>
    <mergeCell ref="Q78:Y78"/>
    <mergeCell ref="E72:P76"/>
    <mergeCell ref="Q72:Y76"/>
    <mergeCell ref="AC72:AU72"/>
    <mergeCell ref="AV72:BD72"/>
    <mergeCell ref="AC73:AU73"/>
    <mergeCell ref="AV73:BD73"/>
    <mergeCell ref="AC74:AU74"/>
    <mergeCell ref="AV74:BD74"/>
    <mergeCell ref="AC75:AU75"/>
    <mergeCell ref="AV75:BD75"/>
    <mergeCell ref="AB70:AB75"/>
    <mergeCell ref="AC70:AU70"/>
    <mergeCell ref="AV70:BD70"/>
    <mergeCell ref="E71:P71"/>
    <mergeCell ref="AV80:BD80"/>
    <mergeCell ref="E81:P81"/>
    <mergeCell ref="Q81:Y81"/>
    <mergeCell ref="AC81:AU81"/>
    <mergeCell ref="AV81:BD81"/>
    <mergeCell ref="AC78:AU78"/>
    <mergeCell ref="AV78:BD78"/>
    <mergeCell ref="C79:D81"/>
    <mergeCell ref="E79:P79"/>
    <mergeCell ref="Q79:Y79"/>
    <mergeCell ref="AC79:AU79"/>
    <mergeCell ref="AV79:BD79"/>
    <mergeCell ref="E80:P80"/>
    <mergeCell ref="Q80:Y80"/>
    <mergeCell ref="AC80:AU80"/>
    <mergeCell ref="C70:D78"/>
    <mergeCell ref="E70:P70"/>
    <mergeCell ref="Q70:Y70"/>
    <mergeCell ref="Q71:Y71"/>
    <mergeCell ref="AC71:AU71"/>
    <mergeCell ref="AV71:BD71"/>
  </mergeCells>
  <phoneticPr fontId="1"/>
  <printOptions horizontalCentered="1"/>
  <pageMargins left="0.27559055118110237" right="0.27559055118110237" top="0.59055118110236227" bottom="0.62992125984251968" header="0.51181102362204722" footer="0.51181102362204722"/>
  <pageSetup paperSize="9" scale="94" orientation="portrait" r:id="rId1"/>
  <headerFooter alignWithMargins="0"/>
  <rowBreaks count="1" manualBreakCount="1">
    <brk id="45" min="1" max="5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9ADB4-61E6-4DB7-98B7-B45EAE4237A6}">
  <sheetPr>
    <tabColor rgb="FFFFFF00"/>
  </sheetPr>
  <dimension ref="A1:BE53"/>
  <sheetViews>
    <sheetView view="pageBreakPreview" zoomScale="85" zoomScaleNormal="100" zoomScaleSheetLayoutView="85" workbookViewId="0">
      <selection activeCell="O2" sqref="A2:BE38"/>
    </sheetView>
  </sheetViews>
  <sheetFormatPr defaultRowHeight="13.5" x14ac:dyDescent="0.15"/>
  <cols>
    <col min="1" max="1" width="4.875" style="6" customWidth="1"/>
    <col min="2" max="14" width="1.625" style="6" customWidth="1"/>
    <col min="15" max="15" width="3.75" style="6" customWidth="1"/>
    <col min="16" max="25" width="1.625" style="6" customWidth="1"/>
    <col min="26" max="26" width="1" style="6" customWidth="1"/>
    <col min="27" max="27" width="3.125" style="6" customWidth="1"/>
    <col min="28" max="28" width="3.25" style="6" customWidth="1"/>
    <col min="29" max="29" width="1.625" style="6" hidden="1" customWidth="1"/>
    <col min="30" max="45" width="1.625" style="6" customWidth="1"/>
    <col min="46" max="46" width="3.25" style="6" customWidth="1"/>
    <col min="47" max="57" width="1.625" style="6" customWidth="1"/>
    <col min="58" max="257" width="9" style="6"/>
    <col min="258" max="313" width="1.625" style="6" customWidth="1"/>
    <col min="314" max="513" width="9" style="6"/>
    <col min="514" max="569" width="1.625" style="6" customWidth="1"/>
    <col min="570" max="769" width="9" style="6"/>
    <col min="770" max="825" width="1.625" style="6" customWidth="1"/>
    <col min="826" max="1025" width="9" style="6"/>
    <col min="1026" max="1081" width="1.625" style="6" customWidth="1"/>
    <col min="1082" max="1281" width="9" style="6"/>
    <col min="1282" max="1337" width="1.625" style="6" customWidth="1"/>
    <col min="1338" max="1537" width="9" style="6"/>
    <col min="1538" max="1593" width="1.625" style="6" customWidth="1"/>
    <col min="1594" max="1793" width="9" style="6"/>
    <col min="1794" max="1849" width="1.625" style="6" customWidth="1"/>
    <col min="1850" max="2049" width="9" style="6"/>
    <col min="2050" max="2105" width="1.625" style="6" customWidth="1"/>
    <col min="2106" max="2305" width="9" style="6"/>
    <col min="2306" max="2361" width="1.625" style="6" customWidth="1"/>
    <col min="2362" max="2561" width="9" style="6"/>
    <col min="2562" max="2617" width="1.625" style="6" customWidth="1"/>
    <col min="2618" max="2817" width="9" style="6"/>
    <col min="2818" max="2873" width="1.625" style="6" customWidth="1"/>
    <col min="2874" max="3073" width="9" style="6"/>
    <col min="3074" max="3129" width="1.625" style="6" customWidth="1"/>
    <col min="3130" max="3329" width="9" style="6"/>
    <col min="3330" max="3385" width="1.625" style="6" customWidth="1"/>
    <col min="3386" max="3585" width="9" style="6"/>
    <col min="3586" max="3641" width="1.625" style="6" customWidth="1"/>
    <col min="3642" max="3841" width="9" style="6"/>
    <col min="3842" max="3897" width="1.625" style="6" customWidth="1"/>
    <col min="3898" max="4097" width="9" style="6"/>
    <col min="4098" max="4153" width="1.625" style="6" customWidth="1"/>
    <col min="4154" max="4353" width="9" style="6"/>
    <col min="4354" max="4409" width="1.625" style="6" customWidth="1"/>
    <col min="4410" max="4609" width="9" style="6"/>
    <col min="4610" max="4665" width="1.625" style="6" customWidth="1"/>
    <col min="4666" max="4865" width="9" style="6"/>
    <col min="4866" max="4921" width="1.625" style="6" customWidth="1"/>
    <col min="4922" max="5121" width="9" style="6"/>
    <col min="5122" max="5177" width="1.625" style="6" customWidth="1"/>
    <col min="5178" max="5377" width="9" style="6"/>
    <col min="5378" max="5433" width="1.625" style="6" customWidth="1"/>
    <col min="5434" max="5633" width="9" style="6"/>
    <col min="5634" max="5689" width="1.625" style="6" customWidth="1"/>
    <col min="5690" max="5889" width="9" style="6"/>
    <col min="5890" max="5945" width="1.625" style="6" customWidth="1"/>
    <col min="5946" max="6145" width="9" style="6"/>
    <col min="6146" max="6201" width="1.625" style="6" customWidth="1"/>
    <col min="6202" max="6401" width="9" style="6"/>
    <col min="6402" max="6457" width="1.625" style="6" customWidth="1"/>
    <col min="6458" max="6657" width="9" style="6"/>
    <col min="6658" max="6713" width="1.625" style="6" customWidth="1"/>
    <col min="6714" max="6913" width="9" style="6"/>
    <col min="6914" max="6969" width="1.625" style="6" customWidth="1"/>
    <col min="6970" max="7169" width="9" style="6"/>
    <col min="7170" max="7225" width="1.625" style="6" customWidth="1"/>
    <col min="7226" max="7425" width="9" style="6"/>
    <col min="7426" max="7481" width="1.625" style="6" customWidth="1"/>
    <col min="7482" max="7681" width="9" style="6"/>
    <col min="7682" max="7737" width="1.625" style="6" customWidth="1"/>
    <col min="7738" max="7937" width="9" style="6"/>
    <col min="7938" max="7993" width="1.625" style="6" customWidth="1"/>
    <col min="7994" max="8193" width="9" style="6"/>
    <col min="8194" max="8249" width="1.625" style="6" customWidth="1"/>
    <col min="8250" max="8449" width="9" style="6"/>
    <col min="8450" max="8505" width="1.625" style="6" customWidth="1"/>
    <col min="8506" max="8705" width="9" style="6"/>
    <col min="8706" max="8761" width="1.625" style="6" customWidth="1"/>
    <col min="8762" max="8961" width="9" style="6"/>
    <col min="8962" max="9017" width="1.625" style="6" customWidth="1"/>
    <col min="9018" max="9217" width="9" style="6"/>
    <col min="9218" max="9273" width="1.625" style="6" customWidth="1"/>
    <col min="9274" max="9473" width="9" style="6"/>
    <col min="9474" max="9529" width="1.625" style="6" customWidth="1"/>
    <col min="9530" max="9729" width="9" style="6"/>
    <col min="9730" max="9785" width="1.625" style="6" customWidth="1"/>
    <col min="9786" max="9985" width="9" style="6"/>
    <col min="9986" max="10041" width="1.625" style="6" customWidth="1"/>
    <col min="10042" max="10241" width="9" style="6"/>
    <col min="10242" max="10297" width="1.625" style="6" customWidth="1"/>
    <col min="10298" max="10497" width="9" style="6"/>
    <col min="10498" max="10553" width="1.625" style="6" customWidth="1"/>
    <col min="10554" max="10753" width="9" style="6"/>
    <col min="10754" max="10809" width="1.625" style="6" customWidth="1"/>
    <col min="10810" max="11009" width="9" style="6"/>
    <col min="11010" max="11065" width="1.625" style="6" customWidth="1"/>
    <col min="11066" max="11265" width="9" style="6"/>
    <col min="11266" max="11321" width="1.625" style="6" customWidth="1"/>
    <col min="11322" max="11521" width="9" style="6"/>
    <col min="11522" max="11577" width="1.625" style="6" customWidth="1"/>
    <col min="11578" max="11777" width="9" style="6"/>
    <col min="11778" max="11833" width="1.625" style="6" customWidth="1"/>
    <col min="11834" max="12033" width="9" style="6"/>
    <col min="12034" max="12089" width="1.625" style="6" customWidth="1"/>
    <col min="12090" max="12289" width="9" style="6"/>
    <col min="12290" max="12345" width="1.625" style="6" customWidth="1"/>
    <col min="12346" max="12545" width="9" style="6"/>
    <col min="12546" max="12601" width="1.625" style="6" customWidth="1"/>
    <col min="12602" max="12801" width="9" style="6"/>
    <col min="12802" max="12857" width="1.625" style="6" customWidth="1"/>
    <col min="12858" max="13057" width="9" style="6"/>
    <col min="13058" max="13113" width="1.625" style="6" customWidth="1"/>
    <col min="13114" max="13313" width="9" style="6"/>
    <col min="13314" max="13369" width="1.625" style="6" customWidth="1"/>
    <col min="13370" max="13569" width="9" style="6"/>
    <col min="13570" max="13625" width="1.625" style="6" customWidth="1"/>
    <col min="13626" max="13825" width="9" style="6"/>
    <col min="13826" max="13881" width="1.625" style="6" customWidth="1"/>
    <col min="13882" max="14081" width="9" style="6"/>
    <col min="14082" max="14137" width="1.625" style="6" customWidth="1"/>
    <col min="14138" max="14337" width="9" style="6"/>
    <col min="14338" max="14393" width="1.625" style="6" customWidth="1"/>
    <col min="14394" max="14593" width="9" style="6"/>
    <col min="14594" max="14649" width="1.625" style="6" customWidth="1"/>
    <col min="14650" max="14849" width="9" style="6"/>
    <col min="14850" max="14905" width="1.625" style="6" customWidth="1"/>
    <col min="14906" max="15105" width="9" style="6"/>
    <col min="15106" max="15161" width="1.625" style="6" customWidth="1"/>
    <col min="15162" max="15361" width="9" style="6"/>
    <col min="15362" max="15417" width="1.625" style="6" customWidth="1"/>
    <col min="15418" max="15617" width="9" style="6"/>
    <col min="15618" max="15673" width="1.625" style="6" customWidth="1"/>
    <col min="15674" max="15873" width="9" style="6"/>
    <col min="15874" max="15929" width="1.625" style="6" customWidth="1"/>
    <col min="15930" max="16129" width="9" style="6"/>
    <col min="16130" max="16185" width="1.625" style="6" customWidth="1"/>
    <col min="16186" max="16384" width="9" style="6"/>
  </cols>
  <sheetData>
    <row r="1" spans="1:57" ht="30" customHeight="1" x14ac:dyDescent="0.15">
      <c r="A1" s="481"/>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row>
    <row r="2" spans="1:57" ht="33.75" customHeight="1" x14ac:dyDescent="0.15">
      <c r="A2" s="255" t="s">
        <v>85</v>
      </c>
      <c r="B2" s="255"/>
      <c r="C2" s="255"/>
      <c r="D2" s="255"/>
      <c r="E2" s="255"/>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row>
    <row r="3" spans="1:57" s="8" customFormat="1" ht="31.5" customHeight="1" x14ac:dyDescent="0.15">
      <c r="A3" s="256" t="s">
        <v>16</v>
      </c>
      <c r="B3" s="257"/>
      <c r="C3" s="257"/>
      <c r="D3" s="257"/>
      <c r="E3" s="258"/>
      <c r="F3" s="259" t="s">
        <v>83</v>
      </c>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1"/>
    </row>
    <row r="4" spans="1:57" s="8" customFormat="1" ht="18" customHeight="1" x14ac:dyDescent="0.15">
      <c r="A4" s="262" t="s">
        <v>18</v>
      </c>
      <c r="B4" s="262"/>
      <c r="C4" s="262"/>
      <c r="D4" s="262"/>
      <c r="E4" s="262"/>
      <c r="F4" s="479" t="s">
        <v>201</v>
      </c>
      <c r="G4" s="479"/>
      <c r="H4" s="479"/>
      <c r="I4" s="479"/>
      <c r="J4" s="479"/>
      <c r="K4" s="479"/>
      <c r="L4" s="254" t="s">
        <v>84</v>
      </c>
      <c r="M4" s="254"/>
      <c r="N4" s="254"/>
      <c r="O4" s="254"/>
      <c r="P4" s="254"/>
      <c r="Q4" s="254"/>
      <c r="R4" s="254"/>
      <c r="S4" s="254"/>
      <c r="T4" s="254"/>
      <c r="U4" s="254"/>
      <c r="V4" s="254"/>
      <c r="W4" s="263" t="s">
        <v>154</v>
      </c>
      <c r="X4" s="264"/>
      <c r="Y4" s="264"/>
      <c r="Z4" s="264"/>
      <c r="AA4" s="264"/>
      <c r="AB4" s="264"/>
      <c r="AC4" s="265"/>
      <c r="AD4" s="254" t="s">
        <v>231</v>
      </c>
      <c r="AE4" s="254"/>
      <c r="AF4" s="254"/>
      <c r="AG4" s="254"/>
      <c r="AH4" s="254"/>
      <c r="AI4" s="254"/>
      <c r="AJ4" s="254"/>
      <c r="AK4" s="254"/>
      <c r="AL4" s="254"/>
      <c r="AM4" s="254"/>
      <c r="AN4" s="254"/>
      <c r="AO4" s="263" t="s">
        <v>197</v>
      </c>
      <c r="AP4" s="264"/>
      <c r="AQ4" s="264"/>
      <c r="AR4" s="264"/>
      <c r="AS4" s="264"/>
      <c r="AT4" s="265"/>
      <c r="AU4" s="254" t="s">
        <v>231</v>
      </c>
      <c r="AV4" s="254"/>
      <c r="AW4" s="254"/>
      <c r="AX4" s="254"/>
      <c r="AY4" s="254"/>
      <c r="AZ4" s="254"/>
      <c r="BA4" s="254"/>
      <c r="BB4" s="254"/>
      <c r="BC4" s="254"/>
      <c r="BD4" s="254"/>
      <c r="BE4" s="254"/>
    </row>
    <row r="5" spans="1:57" s="8" customFormat="1" ht="18" customHeight="1" x14ac:dyDescent="0.15">
      <c r="A5" s="262"/>
      <c r="B5" s="262"/>
      <c r="C5" s="262"/>
      <c r="D5" s="262"/>
      <c r="E5" s="262"/>
      <c r="F5" s="479" t="s">
        <v>153</v>
      </c>
      <c r="G5" s="479"/>
      <c r="H5" s="479"/>
      <c r="I5" s="479"/>
      <c r="J5" s="479"/>
      <c r="K5" s="479"/>
      <c r="L5" s="254" t="s">
        <v>184</v>
      </c>
      <c r="M5" s="254"/>
      <c r="N5" s="254"/>
      <c r="O5" s="254"/>
      <c r="P5" s="254"/>
      <c r="Q5" s="254"/>
      <c r="R5" s="254"/>
      <c r="S5" s="254"/>
      <c r="T5" s="254"/>
      <c r="U5" s="254"/>
      <c r="V5" s="254"/>
      <c r="W5" s="263" t="s">
        <v>189</v>
      </c>
      <c r="X5" s="264"/>
      <c r="Y5" s="264"/>
      <c r="Z5" s="264"/>
      <c r="AA5" s="264"/>
      <c r="AB5" s="264"/>
      <c r="AC5" s="265"/>
      <c r="AD5" s="254" t="s">
        <v>232</v>
      </c>
      <c r="AE5" s="254"/>
      <c r="AF5" s="254"/>
      <c r="AG5" s="254"/>
      <c r="AH5" s="254"/>
      <c r="AI5" s="254"/>
      <c r="AJ5" s="254"/>
      <c r="AK5" s="254"/>
      <c r="AL5" s="254"/>
      <c r="AM5" s="254"/>
      <c r="AN5" s="254"/>
      <c r="AO5" s="263"/>
      <c r="AP5" s="264"/>
      <c r="AQ5" s="264"/>
      <c r="AR5" s="264"/>
      <c r="AS5" s="264"/>
      <c r="AT5" s="265"/>
      <c r="AU5" s="251"/>
      <c r="AV5" s="251"/>
      <c r="AW5" s="251"/>
      <c r="AX5" s="251"/>
      <c r="AY5" s="251"/>
      <c r="AZ5" s="251"/>
      <c r="BA5" s="251"/>
      <c r="BB5" s="251"/>
      <c r="BC5" s="251"/>
      <c r="BD5" s="251"/>
      <c r="BE5" s="251"/>
    </row>
    <row r="6" spans="1:57" s="8" customFormat="1" ht="18" customHeight="1" x14ac:dyDescent="0.15">
      <c r="A6" s="48"/>
      <c r="B6" s="49"/>
      <c r="C6" s="49"/>
      <c r="D6" s="49"/>
      <c r="E6" s="49"/>
      <c r="F6" s="50"/>
      <c r="G6" s="50"/>
      <c r="H6" s="50"/>
      <c r="I6" s="50"/>
      <c r="J6" s="50"/>
      <c r="K6" s="50"/>
      <c r="L6" s="51"/>
      <c r="M6" s="51"/>
      <c r="N6" s="51"/>
      <c r="O6" s="51"/>
      <c r="P6" s="51"/>
      <c r="Q6" s="51"/>
      <c r="R6" s="51"/>
      <c r="S6" s="51"/>
      <c r="T6" s="51"/>
      <c r="U6" s="51"/>
      <c r="V6" s="51"/>
      <c r="W6" s="50"/>
      <c r="X6" s="50"/>
      <c r="Y6" s="50"/>
      <c r="Z6" s="50"/>
      <c r="AA6" s="50"/>
      <c r="AB6" s="50"/>
      <c r="AC6" s="50"/>
      <c r="AD6" s="51"/>
      <c r="AE6" s="51"/>
      <c r="AF6" s="51"/>
      <c r="AG6" s="51"/>
      <c r="AH6" s="51"/>
      <c r="AI6" s="51"/>
      <c r="AJ6" s="51"/>
      <c r="AK6" s="51"/>
      <c r="AL6" s="51"/>
      <c r="AM6" s="51"/>
      <c r="AN6" s="51"/>
      <c r="AO6" s="50"/>
      <c r="AP6" s="50"/>
      <c r="AQ6" s="50"/>
      <c r="AR6" s="50"/>
      <c r="AS6" s="50"/>
      <c r="AT6" s="50"/>
      <c r="AU6" s="51"/>
      <c r="AV6" s="51"/>
      <c r="AW6" s="51"/>
      <c r="AX6" s="51"/>
      <c r="AY6" s="51"/>
      <c r="AZ6" s="51"/>
      <c r="BA6" s="51"/>
      <c r="BB6" s="51"/>
      <c r="BC6" s="51"/>
      <c r="BD6" s="51"/>
      <c r="BE6" s="52"/>
    </row>
    <row r="7" spans="1:57" x14ac:dyDescent="0.15">
      <c r="A7" s="9"/>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0"/>
    </row>
    <row r="8" spans="1:57" ht="18" x14ac:dyDescent="0.2">
      <c r="A8" s="94"/>
      <c r="B8" s="31" t="s">
        <v>207</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12"/>
      <c r="BD8" s="12"/>
      <c r="BE8" s="10"/>
    </row>
    <row r="9" spans="1:57" x14ac:dyDescent="0.15">
      <c r="A9" s="94"/>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12"/>
      <c r="BD9" s="12"/>
      <c r="BE9" s="10"/>
    </row>
    <row r="10" spans="1:57" ht="14.25" thickBot="1" x14ac:dyDescent="0.2">
      <c r="A10" s="94"/>
      <c r="B10" s="68"/>
      <c r="C10" s="68" t="s">
        <v>87</v>
      </c>
      <c r="D10" s="68"/>
      <c r="E10" s="68"/>
      <c r="F10" s="68"/>
      <c r="G10" s="68"/>
      <c r="H10" s="68"/>
      <c r="I10" s="68"/>
      <c r="J10" s="68"/>
      <c r="K10" s="68"/>
      <c r="L10" s="68"/>
      <c r="M10" s="68"/>
      <c r="N10" s="68"/>
      <c r="O10" s="68"/>
      <c r="P10" s="68"/>
      <c r="Q10" s="68"/>
      <c r="R10" s="68"/>
      <c r="S10" s="68"/>
      <c r="T10" s="68"/>
      <c r="U10" s="68"/>
      <c r="V10" s="68"/>
      <c r="W10" s="68"/>
      <c r="X10" s="68"/>
      <c r="Y10" s="68"/>
      <c r="Z10" s="68"/>
      <c r="AA10" s="68"/>
      <c r="AB10" s="68" t="s">
        <v>88</v>
      </c>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22"/>
      <c r="BD10" s="12"/>
      <c r="BE10" s="10"/>
    </row>
    <row r="11" spans="1:57" ht="20.100000000000001" customHeight="1" x14ac:dyDescent="0.15">
      <c r="A11" s="94"/>
      <c r="B11" s="68"/>
      <c r="C11" s="416" t="s">
        <v>26</v>
      </c>
      <c r="D11" s="417"/>
      <c r="E11" s="417"/>
      <c r="F11" s="417"/>
      <c r="G11" s="417"/>
      <c r="H11" s="417"/>
      <c r="I11" s="417"/>
      <c r="J11" s="417"/>
      <c r="K11" s="417"/>
      <c r="L11" s="417"/>
      <c r="M11" s="417"/>
      <c r="N11" s="417"/>
      <c r="O11" s="417"/>
      <c r="P11" s="417"/>
      <c r="Q11" s="417"/>
      <c r="R11" s="417" t="s">
        <v>27</v>
      </c>
      <c r="S11" s="417"/>
      <c r="T11" s="417"/>
      <c r="U11" s="417"/>
      <c r="V11" s="417"/>
      <c r="W11" s="419"/>
      <c r="X11" s="68"/>
      <c r="Y11" s="68"/>
      <c r="Z11" s="68"/>
      <c r="AA11" s="68"/>
      <c r="AB11" s="416" t="s">
        <v>26</v>
      </c>
      <c r="AC11" s="417"/>
      <c r="AD11" s="417"/>
      <c r="AE11" s="417"/>
      <c r="AF11" s="417"/>
      <c r="AG11" s="417"/>
      <c r="AH11" s="417"/>
      <c r="AI11" s="417"/>
      <c r="AJ11" s="417"/>
      <c r="AK11" s="417"/>
      <c r="AL11" s="417"/>
      <c r="AM11" s="417"/>
      <c r="AN11" s="417"/>
      <c r="AO11" s="417"/>
      <c r="AP11" s="417"/>
      <c r="AQ11" s="417" t="s">
        <v>27</v>
      </c>
      <c r="AR11" s="417"/>
      <c r="AS11" s="417"/>
      <c r="AT11" s="417"/>
      <c r="AU11" s="417"/>
      <c r="AV11" s="419"/>
      <c r="AW11" s="68"/>
      <c r="AX11" s="68"/>
      <c r="AY11" s="68"/>
      <c r="AZ11" s="68"/>
      <c r="BA11" s="68"/>
      <c r="BB11" s="68"/>
      <c r="BC11" s="12"/>
      <c r="BD11" s="12"/>
      <c r="BE11" s="92"/>
    </row>
    <row r="12" spans="1:57" ht="29.25" customHeight="1" thickBot="1" x14ac:dyDescent="0.2">
      <c r="A12" s="94"/>
      <c r="B12" s="68"/>
      <c r="C12" s="491" t="s">
        <v>86</v>
      </c>
      <c r="D12" s="492"/>
      <c r="E12" s="492"/>
      <c r="F12" s="492"/>
      <c r="G12" s="492"/>
      <c r="H12" s="492"/>
      <c r="I12" s="492"/>
      <c r="J12" s="492"/>
      <c r="K12" s="492"/>
      <c r="L12" s="492"/>
      <c r="M12" s="492"/>
      <c r="N12" s="492"/>
      <c r="O12" s="492"/>
      <c r="P12" s="492"/>
      <c r="Q12" s="492"/>
      <c r="R12" s="493">
        <v>60000</v>
      </c>
      <c r="S12" s="494"/>
      <c r="T12" s="494"/>
      <c r="U12" s="494"/>
      <c r="V12" s="494"/>
      <c r="W12" s="495"/>
      <c r="X12" s="68"/>
      <c r="Y12" s="68"/>
      <c r="Z12" s="68"/>
      <c r="AA12" s="68"/>
      <c r="AB12" s="486" t="s">
        <v>103</v>
      </c>
      <c r="AC12" s="487"/>
      <c r="AD12" s="487"/>
      <c r="AE12" s="487"/>
      <c r="AF12" s="487"/>
      <c r="AG12" s="487"/>
      <c r="AH12" s="487"/>
      <c r="AI12" s="487"/>
      <c r="AJ12" s="487"/>
      <c r="AK12" s="487"/>
      <c r="AL12" s="487"/>
      <c r="AM12" s="487"/>
      <c r="AN12" s="487"/>
      <c r="AO12" s="487"/>
      <c r="AP12" s="487"/>
      <c r="AQ12" s="488">
        <v>10000</v>
      </c>
      <c r="AR12" s="489"/>
      <c r="AS12" s="489"/>
      <c r="AT12" s="489"/>
      <c r="AU12" s="489"/>
      <c r="AV12" s="490"/>
      <c r="AW12" s="68"/>
      <c r="AX12" s="68"/>
      <c r="AY12" s="68"/>
      <c r="AZ12" s="68"/>
      <c r="BA12" s="68"/>
      <c r="BB12" s="68"/>
      <c r="BC12" s="12"/>
      <c r="BD12" s="22"/>
      <c r="BE12" s="92"/>
    </row>
    <row r="13" spans="1:57" ht="39" customHeight="1" x14ac:dyDescent="0.15">
      <c r="A13" s="94"/>
      <c r="B13" s="68"/>
      <c r="C13" s="496"/>
      <c r="D13" s="497"/>
      <c r="E13" s="497"/>
      <c r="F13" s="497"/>
      <c r="G13" s="497"/>
      <c r="H13" s="497"/>
      <c r="I13" s="497"/>
      <c r="J13" s="497"/>
      <c r="K13" s="497"/>
      <c r="L13" s="497"/>
      <c r="M13" s="497"/>
      <c r="N13" s="497"/>
      <c r="O13" s="497"/>
      <c r="P13" s="497"/>
      <c r="Q13" s="497"/>
      <c r="R13" s="498"/>
      <c r="S13" s="498"/>
      <c r="T13" s="498"/>
      <c r="U13" s="498"/>
      <c r="V13" s="498"/>
      <c r="W13" s="498"/>
      <c r="X13" s="68"/>
      <c r="Y13" s="68"/>
      <c r="Z13" s="68"/>
      <c r="AA13" s="68"/>
      <c r="AB13" s="486" t="s">
        <v>104</v>
      </c>
      <c r="AC13" s="487"/>
      <c r="AD13" s="487"/>
      <c r="AE13" s="487"/>
      <c r="AF13" s="487"/>
      <c r="AG13" s="487"/>
      <c r="AH13" s="487"/>
      <c r="AI13" s="487"/>
      <c r="AJ13" s="487"/>
      <c r="AK13" s="487"/>
      <c r="AL13" s="487"/>
      <c r="AM13" s="487"/>
      <c r="AN13" s="487"/>
      <c r="AO13" s="487"/>
      <c r="AP13" s="487"/>
      <c r="AQ13" s="488">
        <v>30000</v>
      </c>
      <c r="AR13" s="489"/>
      <c r="AS13" s="489"/>
      <c r="AT13" s="489"/>
      <c r="AU13" s="489"/>
      <c r="AV13" s="490"/>
      <c r="AW13" s="68"/>
      <c r="AX13" s="68"/>
      <c r="AY13" s="68"/>
      <c r="AZ13" s="68"/>
      <c r="BA13" s="68"/>
      <c r="BB13" s="68"/>
      <c r="BC13" s="68"/>
      <c r="BD13" s="12"/>
      <c r="BE13" s="92"/>
    </row>
    <row r="14" spans="1:57" ht="39" customHeight="1" x14ac:dyDescent="0.15">
      <c r="A14" s="94"/>
      <c r="B14" s="68"/>
      <c r="C14" s="483"/>
      <c r="D14" s="484"/>
      <c r="E14" s="484"/>
      <c r="F14" s="484"/>
      <c r="G14" s="484"/>
      <c r="H14" s="484"/>
      <c r="I14" s="484"/>
      <c r="J14" s="484"/>
      <c r="K14" s="484"/>
      <c r="L14" s="484"/>
      <c r="M14" s="484"/>
      <c r="N14" s="484"/>
      <c r="O14" s="484"/>
      <c r="P14" s="484"/>
      <c r="Q14" s="484"/>
      <c r="R14" s="485"/>
      <c r="S14" s="485"/>
      <c r="T14" s="485"/>
      <c r="U14" s="485"/>
      <c r="V14" s="485"/>
      <c r="W14" s="485"/>
      <c r="X14" s="68"/>
      <c r="Y14" s="68"/>
      <c r="Z14" s="68"/>
      <c r="AA14" s="68"/>
      <c r="AB14" s="486" t="s">
        <v>105</v>
      </c>
      <c r="AC14" s="487"/>
      <c r="AD14" s="487"/>
      <c r="AE14" s="487"/>
      <c r="AF14" s="487"/>
      <c r="AG14" s="487"/>
      <c r="AH14" s="487"/>
      <c r="AI14" s="487"/>
      <c r="AJ14" s="487"/>
      <c r="AK14" s="487"/>
      <c r="AL14" s="487"/>
      <c r="AM14" s="487"/>
      <c r="AN14" s="487"/>
      <c r="AO14" s="487"/>
      <c r="AP14" s="487"/>
      <c r="AQ14" s="488">
        <v>20000</v>
      </c>
      <c r="AR14" s="489"/>
      <c r="AS14" s="489"/>
      <c r="AT14" s="489"/>
      <c r="AU14" s="489"/>
      <c r="AV14" s="490"/>
      <c r="AW14" s="68"/>
      <c r="AX14" s="68"/>
      <c r="AY14" s="68"/>
      <c r="AZ14" s="68"/>
      <c r="BA14" s="68"/>
      <c r="BB14" s="68"/>
      <c r="BC14" s="68"/>
      <c r="BD14" s="12"/>
      <c r="BE14" s="92"/>
    </row>
    <row r="15" spans="1:57" ht="39" customHeight="1" thickBot="1" x14ac:dyDescent="0.2">
      <c r="A15" s="94"/>
      <c r="B15" s="68"/>
      <c r="C15" s="483"/>
      <c r="D15" s="484"/>
      <c r="E15" s="484"/>
      <c r="F15" s="484"/>
      <c r="G15" s="484"/>
      <c r="H15" s="484"/>
      <c r="I15" s="484"/>
      <c r="J15" s="484"/>
      <c r="K15" s="484"/>
      <c r="L15" s="484"/>
      <c r="M15" s="484"/>
      <c r="N15" s="484"/>
      <c r="O15" s="484"/>
      <c r="P15" s="484"/>
      <c r="Q15" s="484"/>
      <c r="R15" s="485"/>
      <c r="S15" s="485"/>
      <c r="T15" s="485"/>
      <c r="U15" s="485"/>
      <c r="V15" s="485"/>
      <c r="W15" s="485"/>
      <c r="X15" s="68"/>
      <c r="Y15" s="68"/>
      <c r="Z15" s="68"/>
      <c r="AA15" s="68"/>
      <c r="AB15" s="491" t="s">
        <v>106</v>
      </c>
      <c r="AC15" s="492"/>
      <c r="AD15" s="492"/>
      <c r="AE15" s="492"/>
      <c r="AF15" s="492"/>
      <c r="AG15" s="492"/>
      <c r="AH15" s="492"/>
      <c r="AI15" s="492"/>
      <c r="AJ15" s="492"/>
      <c r="AK15" s="492"/>
      <c r="AL15" s="492"/>
      <c r="AM15" s="492"/>
      <c r="AN15" s="492"/>
      <c r="AO15" s="492"/>
      <c r="AP15" s="492"/>
      <c r="AQ15" s="493">
        <v>0</v>
      </c>
      <c r="AR15" s="494"/>
      <c r="AS15" s="494"/>
      <c r="AT15" s="494"/>
      <c r="AU15" s="494"/>
      <c r="AV15" s="495"/>
      <c r="AW15" s="68"/>
      <c r="AX15" s="68"/>
      <c r="AY15" s="68"/>
      <c r="AZ15" s="68"/>
      <c r="BA15" s="68"/>
      <c r="BB15" s="68"/>
      <c r="BC15" s="68"/>
      <c r="BD15" s="12"/>
      <c r="BE15" s="92"/>
    </row>
    <row r="16" spans="1:57" ht="20.100000000000001" customHeight="1" x14ac:dyDescent="0.15">
      <c r="A16" s="94"/>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12"/>
      <c r="BD16" s="24"/>
      <c r="BE16" s="92"/>
    </row>
    <row r="17" spans="1:57" ht="20.100000000000001" customHeight="1" x14ac:dyDescent="0.15">
      <c r="A17" s="94"/>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24"/>
      <c r="BE17" s="92"/>
    </row>
    <row r="18" spans="1:57" ht="19.5" customHeight="1" x14ac:dyDescent="0.15">
      <c r="A18" s="94"/>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12"/>
      <c r="BE18" s="92"/>
    </row>
    <row r="19" spans="1:57" ht="21" customHeight="1" x14ac:dyDescent="0.15">
      <c r="A19" s="94"/>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92"/>
    </row>
    <row r="20" spans="1:57" ht="15.75" customHeight="1" x14ac:dyDescent="0.15">
      <c r="A20" s="94"/>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92"/>
    </row>
    <row r="21" spans="1:57" ht="20.100000000000001" customHeight="1" x14ac:dyDescent="0.2">
      <c r="A21" s="94"/>
      <c r="B21" s="31" t="s">
        <v>206</v>
      </c>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92"/>
    </row>
    <row r="22" spans="1:57" ht="20.100000000000001" customHeight="1" x14ac:dyDescent="0.15">
      <c r="A22" s="94"/>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92"/>
    </row>
    <row r="23" spans="1:57" ht="20.100000000000001" customHeight="1" thickBot="1" x14ac:dyDescent="0.2">
      <c r="A23" s="94"/>
      <c r="B23" s="68"/>
      <c r="C23" s="68" t="s">
        <v>87</v>
      </c>
      <c r="D23" s="68"/>
      <c r="E23" s="68"/>
      <c r="F23" s="68"/>
      <c r="G23" s="68"/>
      <c r="H23" s="68"/>
      <c r="I23" s="68"/>
      <c r="J23" s="68"/>
      <c r="K23" s="68"/>
      <c r="L23" s="68"/>
      <c r="M23" s="68"/>
      <c r="N23" s="68"/>
      <c r="O23" s="68"/>
      <c r="P23" s="68"/>
      <c r="Q23" s="68"/>
      <c r="R23" s="68"/>
      <c r="S23" s="68"/>
      <c r="T23" s="68"/>
      <c r="U23" s="68"/>
      <c r="V23" s="68"/>
      <c r="W23" s="68"/>
      <c r="X23" s="68"/>
      <c r="Y23" s="68"/>
      <c r="Z23" s="68"/>
      <c r="AA23" s="68"/>
      <c r="AB23" s="68" t="s">
        <v>88</v>
      </c>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92"/>
    </row>
    <row r="24" spans="1:57" ht="20.100000000000001" customHeight="1" x14ac:dyDescent="0.15">
      <c r="A24" s="94"/>
      <c r="B24" s="68"/>
      <c r="C24" s="416" t="s">
        <v>26</v>
      </c>
      <c r="D24" s="417"/>
      <c r="E24" s="417"/>
      <c r="F24" s="417"/>
      <c r="G24" s="417"/>
      <c r="H24" s="417"/>
      <c r="I24" s="417"/>
      <c r="J24" s="417"/>
      <c r="K24" s="417"/>
      <c r="L24" s="417"/>
      <c r="M24" s="417"/>
      <c r="N24" s="417"/>
      <c r="O24" s="417"/>
      <c r="P24" s="417"/>
      <c r="Q24" s="417"/>
      <c r="R24" s="417" t="s">
        <v>27</v>
      </c>
      <c r="S24" s="417"/>
      <c r="T24" s="417"/>
      <c r="U24" s="417"/>
      <c r="V24" s="417"/>
      <c r="W24" s="419"/>
      <c r="X24" s="68"/>
      <c r="Y24" s="68"/>
      <c r="Z24" s="68"/>
      <c r="AA24" s="68"/>
      <c r="AB24" s="416" t="s">
        <v>26</v>
      </c>
      <c r="AC24" s="417"/>
      <c r="AD24" s="417"/>
      <c r="AE24" s="417"/>
      <c r="AF24" s="417"/>
      <c r="AG24" s="417"/>
      <c r="AH24" s="417"/>
      <c r="AI24" s="417"/>
      <c r="AJ24" s="417"/>
      <c r="AK24" s="417"/>
      <c r="AL24" s="417"/>
      <c r="AM24" s="417"/>
      <c r="AN24" s="417"/>
      <c r="AO24" s="417"/>
      <c r="AP24" s="417"/>
      <c r="AQ24" s="417" t="s">
        <v>27</v>
      </c>
      <c r="AR24" s="417"/>
      <c r="AS24" s="417"/>
      <c r="AT24" s="417"/>
      <c r="AU24" s="417"/>
      <c r="AV24" s="419"/>
      <c r="AW24" s="68"/>
      <c r="AX24" s="68"/>
      <c r="AY24" s="68"/>
      <c r="AZ24" s="68"/>
      <c r="BA24" s="68"/>
      <c r="BB24" s="68"/>
      <c r="BC24" s="68"/>
      <c r="BD24" s="68"/>
      <c r="BE24" s="92"/>
    </row>
    <row r="25" spans="1:57" ht="39" customHeight="1" thickBot="1" x14ac:dyDescent="0.2">
      <c r="A25" s="94"/>
      <c r="B25" s="68"/>
      <c r="C25" s="491" t="s">
        <v>86</v>
      </c>
      <c r="D25" s="492"/>
      <c r="E25" s="492"/>
      <c r="F25" s="492"/>
      <c r="G25" s="492"/>
      <c r="H25" s="492"/>
      <c r="I25" s="492"/>
      <c r="J25" s="492"/>
      <c r="K25" s="492"/>
      <c r="L25" s="492"/>
      <c r="M25" s="492"/>
      <c r="N25" s="492"/>
      <c r="O25" s="492"/>
      <c r="P25" s="492"/>
      <c r="Q25" s="492"/>
      <c r="R25" s="493">
        <v>60000</v>
      </c>
      <c r="S25" s="494"/>
      <c r="T25" s="494"/>
      <c r="U25" s="494"/>
      <c r="V25" s="494"/>
      <c r="W25" s="495"/>
      <c r="X25" s="68"/>
      <c r="Y25" s="68"/>
      <c r="Z25" s="68"/>
      <c r="AA25" s="68"/>
      <c r="AB25" s="486" t="s">
        <v>103</v>
      </c>
      <c r="AC25" s="487"/>
      <c r="AD25" s="487"/>
      <c r="AE25" s="487"/>
      <c r="AF25" s="487"/>
      <c r="AG25" s="487"/>
      <c r="AH25" s="487"/>
      <c r="AI25" s="487"/>
      <c r="AJ25" s="487"/>
      <c r="AK25" s="487"/>
      <c r="AL25" s="487"/>
      <c r="AM25" s="487"/>
      <c r="AN25" s="487"/>
      <c r="AO25" s="487"/>
      <c r="AP25" s="487"/>
      <c r="AQ25" s="488">
        <v>10000</v>
      </c>
      <c r="AR25" s="489"/>
      <c r="AS25" s="489"/>
      <c r="AT25" s="489"/>
      <c r="AU25" s="489"/>
      <c r="AV25" s="490"/>
      <c r="AW25" s="68"/>
      <c r="AX25" s="68"/>
      <c r="AY25" s="68"/>
      <c r="AZ25" s="68"/>
      <c r="BA25" s="68"/>
      <c r="BB25" s="68"/>
      <c r="BC25" s="68"/>
      <c r="BD25" s="12"/>
      <c r="BE25" s="92"/>
    </row>
    <row r="26" spans="1:57" ht="39" customHeight="1" x14ac:dyDescent="0.15">
      <c r="A26" s="94"/>
      <c r="B26" s="68"/>
      <c r="C26" s="496"/>
      <c r="D26" s="497"/>
      <c r="E26" s="497"/>
      <c r="F26" s="497"/>
      <c r="G26" s="497"/>
      <c r="H26" s="497"/>
      <c r="I26" s="497"/>
      <c r="J26" s="497"/>
      <c r="K26" s="497"/>
      <c r="L26" s="497"/>
      <c r="M26" s="497"/>
      <c r="N26" s="497"/>
      <c r="O26" s="497"/>
      <c r="P26" s="497"/>
      <c r="Q26" s="497"/>
      <c r="R26" s="498"/>
      <c r="S26" s="498"/>
      <c r="T26" s="498"/>
      <c r="U26" s="498"/>
      <c r="V26" s="498"/>
      <c r="W26" s="498"/>
      <c r="X26" s="68"/>
      <c r="Y26" s="68"/>
      <c r="Z26" s="68"/>
      <c r="AA26" s="68"/>
      <c r="AB26" s="486" t="s">
        <v>104</v>
      </c>
      <c r="AC26" s="487"/>
      <c r="AD26" s="487"/>
      <c r="AE26" s="487"/>
      <c r="AF26" s="487"/>
      <c r="AG26" s="487"/>
      <c r="AH26" s="487"/>
      <c r="AI26" s="487"/>
      <c r="AJ26" s="487"/>
      <c r="AK26" s="487"/>
      <c r="AL26" s="487"/>
      <c r="AM26" s="487"/>
      <c r="AN26" s="487"/>
      <c r="AO26" s="487"/>
      <c r="AP26" s="487"/>
      <c r="AQ26" s="488">
        <v>30000</v>
      </c>
      <c r="AR26" s="489"/>
      <c r="AS26" s="489"/>
      <c r="AT26" s="489"/>
      <c r="AU26" s="489"/>
      <c r="AV26" s="490"/>
      <c r="AW26" s="68"/>
      <c r="AX26" s="68"/>
      <c r="AY26" s="68"/>
      <c r="AZ26" s="68"/>
      <c r="BA26" s="68"/>
      <c r="BB26" s="68"/>
      <c r="BC26" s="68"/>
      <c r="BD26" s="12"/>
      <c r="BE26" s="92"/>
    </row>
    <row r="27" spans="1:57" ht="39" customHeight="1" x14ac:dyDescent="0.15">
      <c r="A27" s="94"/>
      <c r="B27" s="68"/>
      <c r="C27" s="483"/>
      <c r="D27" s="484"/>
      <c r="E27" s="484"/>
      <c r="F27" s="484"/>
      <c r="G27" s="484"/>
      <c r="H27" s="484"/>
      <c r="I27" s="484"/>
      <c r="J27" s="484"/>
      <c r="K27" s="484"/>
      <c r="L27" s="484"/>
      <c r="M27" s="484"/>
      <c r="N27" s="484"/>
      <c r="O27" s="484"/>
      <c r="P27" s="484"/>
      <c r="Q27" s="484"/>
      <c r="R27" s="485"/>
      <c r="S27" s="485"/>
      <c r="T27" s="485"/>
      <c r="U27" s="485"/>
      <c r="V27" s="485"/>
      <c r="W27" s="485"/>
      <c r="X27" s="68"/>
      <c r="Y27" s="68"/>
      <c r="Z27" s="68"/>
      <c r="AA27" s="68"/>
      <c r="AB27" s="486" t="s">
        <v>105</v>
      </c>
      <c r="AC27" s="487"/>
      <c r="AD27" s="487"/>
      <c r="AE27" s="487"/>
      <c r="AF27" s="487"/>
      <c r="AG27" s="487"/>
      <c r="AH27" s="487"/>
      <c r="AI27" s="487"/>
      <c r="AJ27" s="487"/>
      <c r="AK27" s="487"/>
      <c r="AL27" s="487"/>
      <c r="AM27" s="487"/>
      <c r="AN27" s="487"/>
      <c r="AO27" s="487"/>
      <c r="AP27" s="487"/>
      <c r="AQ27" s="488">
        <v>20000</v>
      </c>
      <c r="AR27" s="489"/>
      <c r="AS27" s="489"/>
      <c r="AT27" s="489"/>
      <c r="AU27" s="489"/>
      <c r="AV27" s="490"/>
      <c r="AW27" s="68"/>
      <c r="AX27" s="68"/>
      <c r="AY27" s="68"/>
      <c r="AZ27" s="68"/>
      <c r="BA27" s="68"/>
      <c r="BB27" s="68"/>
      <c r="BC27" s="68"/>
      <c r="BD27" s="12"/>
      <c r="BE27" s="92"/>
    </row>
    <row r="28" spans="1:57" ht="46.5" customHeight="1" thickBot="1" x14ac:dyDescent="0.2">
      <c r="A28" s="94"/>
      <c r="B28" s="68"/>
      <c r="C28" s="483"/>
      <c r="D28" s="484"/>
      <c r="E28" s="484"/>
      <c r="F28" s="484"/>
      <c r="G28" s="484"/>
      <c r="H28" s="484"/>
      <c r="I28" s="484"/>
      <c r="J28" s="484"/>
      <c r="K28" s="484"/>
      <c r="L28" s="484"/>
      <c r="M28" s="484"/>
      <c r="N28" s="484"/>
      <c r="O28" s="484"/>
      <c r="P28" s="484"/>
      <c r="Q28" s="484"/>
      <c r="R28" s="485"/>
      <c r="S28" s="485"/>
      <c r="T28" s="485"/>
      <c r="U28" s="485"/>
      <c r="V28" s="485"/>
      <c r="W28" s="485"/>
      <c r="X28" s="68"/>
      <c r="Y28" s="68"/>
      <c r="Z28" s="68"/>
      <c r="AA28" s="68"/>
      <c r="AB28" s="491" t="s">
        <v>106</v>
      </c>
      <c r="AC28" s="492"/>
      <c r="AD28" s="492"/>
      <c r="AE28" s="492"/>
      <c r="AF28" s="492"/>
      <c r="AG28" s="492"/>
      <c r="AH28" s="492"/>
      <c r="AI28" s="492"/>
      <c r="AJ28" s="492"/>
      <c r="AK28" s="492"/>
      <c r="AL28" s="492"/>
      <c r="AM28" s="492"/>
      <c r="AN28" s="492"/>
      <c r="AO28" s="492"/>
      <c r="AP28" s="492"/>
      <c r="AQ28" s="493">
        <v>0</v>
      </c>
      <c r="AR28" s="494"/>
      <c r="AS28" s="494"/>
      <c r="AT28" s="494"/>
      <c r="AU28" s="494"/>
      <c r="AV28" s="495"/>
      <c r="AW28" s="68"/>
      <c r="AX28" s="68"/>
      <c r="AY28" s="68"/>
      <c r="AZ28" s="68"/>
      <c r="BA28" s="68"/>
      <c r="BB28" s="68"/>
      <c r="BC28" s="68"/>
      <c r="BD28" s="68"/>
      <c r="BE28" s="10"/>
    </row>
    <row r="29" spans="1:57" ht="20.100000000000001" customHeight="1" x14ac:dyDescent="0.15">
      <c r="A29" s="94"/>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10"/>
    </row>
    <row r="30" spans="1:57" ht="14.25" customHeight="1" x14ac:dyDescent="0.15">
      <c r="A30" s="94"/>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10"/>
    </row>
    <row r="31" spans="1:57" ht="19.5" customHeight="1" x14ac:dyDescent="0.15">
      <c r="A31" s="94"/>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10"/>
    </row>
    <row r="32" spans="1:57" ht="19.5" customHeight="1" x14ac:dyDescent="0.15">
      <c r="A32" s="94"/>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10"/>
    </row>
    <row r="33" spans="1:57" ht="20.100000000000001" customHeight="1" x14ac:dyDescent="0.15">
      <c r="A33" s="94"/>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10"/>
    </row>
    <row r="34" spans="1:57" ht="20.100000000000001" customHeight="1" x14ac:dyDescent="0.15">
      <c r="A34" s="94"/>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10"/>
    </row>
    <row r="35" spans="1:57" ht="20.100000000000001" customHeight="1" x14ac:dyDescent="0.15">
      <c r="A35" s="94"/>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10"/>
    </row>
    <row r="36" spans="1:57" x14ac:dyDescent="0.15">
      <c r="A36" s="9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10"/>
    </row>
    <row r="37" spans="1:57" x14ac:dyDescent="0.15">
      <c r="A37" s="9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10"/>
    </row>
    <row r="38" spans="1:57" x14ac:dyDescent="0.15">
      <c r="A38" s="9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10"/>
    </row>
    <row r="39" spans="1:57" x14ac:dyDescent="0.15">
      <c r="A39" s="15"/>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30"/>
    </row>
    <row r="40" spans="1:57" x14ac:dyDescent="0.15">
      <c r="A40" s="28"/>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BE40" s="12"/>
    </row>
    <row r="41" spans="1:57" x14ac:dyDescent="0.1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BE41" s="12"/>
    </row>
    <row r="42" spans="1:57" x14ac:dyDescent="0.15">
      <c r="BE42" s="12"/>
    </row>
    <row r="43" spans="1:57" x14ac:dyDescent="0.15">
      <c r="BE43" s="12"/>
    </row>
    <row r="44" spans="1:57" x14ac:dyDescent="0.15">
      <c r="BE44" s="12"/>
    </row>
    <row r="45" spans="1:57" x14ac:dyDescent="0.15">
      <c r="BE45" s="12"/>
    </row>
    <row r="46" spans="1:57" x14ac:dyDescent="0.15">
      <c r="BE46" s="12"/>
    </row>
    <row r="47" spans="1:57" x14ac:dyDescent="0.15">
      <c r="BE47" s="22"/>
    </row>
    <row r="48" spans="1:57" x14ac:dyDescent="0.15">
      <c r="BE48" s="12"/>
    </row>
    <row r="49" spans="57:57" x14ac:dyDescent="0.15">
      <c r="BE49" s="12"/>
    </row>
    <row r="50" spans="57:57" x14ac:dyDescent="0.15">
      <c r="BE50" s="23"/>
    </row>
    <row r="51" spans="57:57" x14ac:dyDescent="0.15">
      <c r="BE51" s="24"/>
    </row>
    <row r="52" spans="57:57" x14ac:dyDescent="0.15">
      <c r="BE52" s="24"/>
    </row>
    <row r="53" spans="57:57" x14ac:dyDescent="0.15">
      <c r="BE53" s="12"/>
    </row>
  </sheetData>
  <mergeCells count="57">
    <mergeCell ref="A1:BE1"/>
    <mergeCell ref="A2:E2"/>
    <mergeCell ref="A3:E3"/>
    <mergeCell ref="F3:BE3"/>
    <mergeCell ref="A4:E5"/>
    <mergeCell ref="F4:K4"/>
    <mergeCell ref="L4:V4"/>
    <mergeCell ref="W4:AC4"/>
    <mergeCell ref="AD4:AN4"/>
    <mergeCell ref="AO4:AT4"/>
    <mergeCell ref="AU4:BE4"/>
    <mergeCell ref="F5:K5"/>
    <mergeCell ref="L5:V5"/>
    <mergeCell ref="W5:AC5"/>
    <mergeCell ref="AD5:AN5"/>
    <mergeCell ref="AO5:AT5"/>
    <mergeCell ref="AU5:BE5"/>
    <mergeCell ref="C11:Q11"/>
    <mergeCell ref="R11:W11"/>
    <mergeCell ref="AB11:AP11"/>
    <mergeCell ref="AQ11:AV11"/>
    <mergeCell ref="C12:Q12"/>
    <mergeCell ref="R12:W12"/>
    <mergeCell ref="AB12:AP12"/>
    <mergeCell ref="AQ12:AV12"/>
    <mergeCell ref="C13:Q13"/>
    <mergeCell ref="R13:W13"/>
    <mergeCell ref="AB13:AP13"/>
    <mergeCell ref="AQ13:AV13"/>
    <mergeCell ref="C14:Q14"/>
    <mergeCell ref="R14:W14"/>
    <mergeCell ref="AB14:AP14"/>
    <mergeCell ref="AQ14:AV14"/>
    <mergeCell ref="C15:Q15"/>
    <mergeCell ref="R15:W15"/>
    <mergeCell ref="AB15:AP15"/>
    <mergeCell ref="AQ15:AV15"/>
    <mergeCell ref="C24:Q24"/>
    <mergeCell ref="R24:W24"/>
    <mergeCell ref="AB24:AP24"/>
    <mergeCell ref="AQ24:AV24"/>
    <mergeCell ref="C25:Q25"/>
    <mergeCell ref="R25:W25"/>
    <mergeCell ref="AB25:AP25"/>
    <mergeCell ref="AQ25:AV25"/>
    <mergeCell ref="C26:Q26"/>
    <mergeCell ref="R26:W26"/>
    <mergeCell ref="AB26:AP26"/>
    <mergeCell ref="AQ26:AV26"/>
    <mergeCell ref="C27:Q27"/>
    <mergeCell ref="R27:W27"/>
    <mergeCell ref="AB27:AP27"/>
    <mergeCell ref="AQ27:AV27"/>
    <mergeCell ref="C28:Q28"/>
    <mergeCell ref="R28:W28"/>
    <mergeCell ref="AB28:AP28"/>
    <mergeCell ref="AQ28:AV28"/>
  </mergeCells>
  <phoneticPr fontId="1"/>
  <printOptions horizontalCentered="1"/>
  <pageMargins left="0.27559055118110237" right="0.27559055118110237" top="0.59055118110236227" bottom="0.62992125984251968"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補助金データ資料</vt:lpstr>
      <vt:lpstr>①地区対活動実績・決算額内容</vt:lpstr>
      <vt:lpstr>②子どもの広場活動実績・決算額内容 </vt:lpstr>
      <vt:lpstr>済　③少連協活動実績・決算額内容</vt:lpstr>
      <vt:lpstr>済　④計フェス活動実績・決算額内容</vt:lpstr>
      <vt:lpstr>⑤母の会決算額内容</vt:lpstr>
      <vt:lpstr>済 ⑥足立区立小・中学校ＰＴＡ連合会</vt:lpstr>
      <vt:lpstr>済　⑦足立区立小・中学校ＰＴＡ連携事業補助</vt:lpstr>
      <vt:lpstr>①地区対活動実績・決算額内容!Print_Area</vt:lpstr>
      <vt:lpstr>'②子どもの広場活動実績・決算額内容 '!Print_Area</vt:lpstr>
      <vt:lpstr>⑤母の会決算額内容!Print_Area</vt:lpstr>
      <vt:lpstr>'済　③少連協活動実績・決算額内容'!Print_Area</vt:lpstr>
      <vt:lpstr>'済　④計フェス活動実績・決算額内容'!Print_Area</vt:lpstr>
      <vt:lpstr>'済 ⑥足立区立小・中学校ＰＴＡ連合会'!Print_Area</vt:lpstr>
      <vt:lpstr>'済　⑦足立区立小・中学校ＰＴＡ連携事業補助'!Print_Area</vt:lpstr>
    </vt:vector>
  </TitlesOfParts>
  <Company>足立区役所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26TSP-1400</dc:creator>
  <cp:lastModifiedBy>Administrator</cp:lastModifiedBy>
  <cp:lastPrinted>2020-08-11T00:26:24Z</cp:lastPrinted>
  <dcterms:created xsi:type="dcterms:W3CDTF">2015-04-15T08:56:02Z</dcterms:created>
  <dcterms:modified xsi:type="dcterms:W3CDTF">2020-08-11T00:43:25Z</dcterms:modified>
</cp:coreProperties>
</file>