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5135" windowHeight="4380" activeTab="0"/>
  </bookViews>
  <sheets>
    <sheet name="目次" sheetId="1" r:id="rId1"/>
    <sheet name="1-1" sheetId="2" r:id="rId2"/>
    <sheet name="1-2" sheetId="3" r:id="rId3"/>
    <sheet name="1-3(1)" sheetId="4" r:id="rId4"/>
    <sheet name="1-3(2)" sheetId="5" r:id="rId5"/>
    <sheet name="1-4" sheetId="6" r:id="rId6"/>
    <sheet name="1-5" sheetId="7" r:id="rId7"/>
    <sheet name="1-6" sheetId="8" r:id="rId8"/>
    <sheet name="1-7" sheetId="9" r:id="rId9"/>
    <sheet name="1-8" sheetId="10" r:id="rId10"/>
    <sheet name="1-9" sheetId="11" r:id="rId11"/>
    <sheet name="1-10" sheetId="12" r:id="rId12"/>
    <sheet name="1-11" sheetId="13" r:id="rId13"/>
    <sheet name="1-12" sheetId="14" r:id="rId14"/>
  </sheets>
  <definedNames>
    <definedName name="_xlnm.Print_Titles" localSheetId="7">'1-6'!$2:$4</definedName>
  </definedNames>
  <calcPr fullCalcOnLoad="1"/>
</workbook>
</file>

<file path=xl/sharedStrings.xml><?xml version="1.0" encoding="utf-8"?>
<sst xmlns="http://schemas.openxmlformats.org/spreadsheetml/2006/main" count="740" uniqueCount="554">
  <si>
    <t>(各年1.1現在)</t>
  </si>
  <si>
    <t>戸籍数</t>
  </si>
  <si>
    <t>戸籍人口</t>
  </si>
  <si>
    <t>資料：区民部戸籍住民課</t>
  </si>
  <si>
    <t>9．戸籍数及び戸籍人口</t>
  </si>
  <si>
    <t>区分</t>
  </si>
  <si>
    <t>年</t>
  </si>
  <si>
    <t>10．外国人世帯及び人口</t>
  </si>
  <si>
    <t>世　　帯</t>
  </si>
  <si>
    <t>人　　　　　　　口</t>
  </si>
  <si>
    <t>韓国及び</t>
  </si>
  <si>
    <t>中　　国</t>
  </si>
  <si>
    <t>フィリピン</t>
  </si>
  <si>
    <t>そ　の　他</t>
  </si>
  <si>
    <t>総　　数</t>
  </si>
  <si>
    <t>男</t>
  </si>
  <si>
    <t>女</t>
  </si>
  <si>
    <t>朝　　鮮</t>
  </si>
  <si>
    <t>年　</t>
  </si>
  <si>
    <t>町     丁　   名</t>
  </si>
  <si>
    <t>面　積</t>
  </si>
  <si>
    <t>世　帯</t>
  </si>
  <si>
    <t>人　　　　　口</t>
  </si>
  <si>
    <t>人口密度</t>
  </si>
  <si>
    <t>(ha)</t>
  </si>
  <si>
    <t>総　数</t>
  </si>
  <si>
    <t>(人／ha)</t>
  </si>
  <si>
    <t>総            数</t>
  </si>
  <si>
    <t>青井一丁目</t>
  </si>
  <si>
    <t>青井二丁目</t>
  </si>
  <si>
    <t>青井三丁目</t>
  </si>
  <si>
    <t>青井四丁目</t>
  </si>
  <si>
    <t>青井五丁目</t>
  </si>
  <si>
    <t>青井六丁目</t>
  </si>
  <si>
    <t>足立一丁目</t>
  </si>
  <si>
    <t>足立二丁目</t>
  </si>
  <si>
    <t>足立三丁目</t>
  </si>
  <si>
    <t>足立四丁目</t>
  </si>
  <si>
    <t>綾瀬一丁目</t>
  </si>
  <si>
    <t>綾瀬二丁目</t>
  </si>
  <si>
    <t>綾瀬三丁目</t>
  </si>
  <si>
    <t>綾瀬四丁目</t>
  </si>
  <si>
    <t>綾瀬五丁目</t>
  </si>
  <si>
    <t>綾瀬六丁目</t>
  </si>
  <si>
    <t>綾瀬七丁目</t>
  </si>
  <si>
    <t>伊興一丁目</t>
  </si>
  <si>
    <t>伊興二丁目</t>
  </si>
  <si>
    <t>伊興三丁目</t>
  </si>
  <si>
    <t>伊興四丁目</t>
  </si>
  <si>
    <t>伊興五丁目</t>
  </si>
  <si>
    <t>伊興本町一丁目</t>
  </si>
  <si>
    <t>伊興本町二丁目</t>
  </si>
  <si>
    <t>入谷一丁目</t>
  </si>
  <si>
    <t>入谷二丁目</t>
  </si>
  <si>
    <t>入谷三丁目</t>
  </si>
  <si>
    <t>入谷四丁目</t>
  </si>
  <si>
    <t>入谷五丁目</t>
  </si>
  <si>
    <t>入谷六丁目</t>
  </si>
  <si>
    <t>入谷七丁目</t>
  </si>
  <si>
    <t>入谷八丁目</t>
  </si>
  <si>
    <t>入谷九丁目</t>
  </si>
  <si>
    <t>梅島一丁目</t>
  </si>
  <si>
    <t>梅島二丁目</t>
  </si>
  <si>
    <t>梅島三丁目</t>
  </si>
  <si>
    <t>梅田一丁目</t>
  </si>
  <si>
    <t>梅田二丁目</t>
  </si>
  <si>
    <t>梅田三丁目</t>
  </si>
  <si>
    <t>梅田四丁目</t>
  </si>
  <si>
    <t>梅田五丁目</t>
  </si>
  <si>
    <t>梅田六丁目</t>
  </si>
  <si>
    <t>梅田七丁目</t>
  </si>
  <si>
    <t>梅田八丁目</t>
  </si>
  <si>
    <t>扇一丁目</t>
  </si>
  <si>
    <t>扇二丁目</t>
  </si>
  <si>
    <t>扇三丁目</t>
  </si>
  <si>
    <t>大谷田一丁目</t>
  </si>
  <si>
    <t>大谷田二丁目</t>
  </si>
  <si>
    <t>大谷田三丁目</t>
  </si>
  <si>
    <t>大谷田四丁目</t>
  </si>
  <si>
    <t>大谷田五丁目</t>
  </si>
  <si>
    <t>興野一丁目</t>
  </si>
  <si>
    <t>興野二丁目</t>
  </si>
  <si>
    <t>小台一丁目</t>
  </si>
  <si>
    <t>小台二丁目</t>
  </si>
  <si>
    <t>加賀一丁目</t>
  </si>
  <si>
    <t>加賀二丁目</t>
  </si>
  <si>
    <t>加平一丁目</t>
  </si>
  <si>
    <t>加平二丁目</t>
  </si>
  <si>
    <t>加平三丁目</t>
  </si>
  <si>
    <t>北加平町</t>
  </si>
  <si>
    <t>栗原一丁目</t>
  </si>
  <si>
    <t>栗原二丁目</t>
  </si>
  <si>
    <t>栗原三丁目</t>
  </si>
  <si>
    <t>栗原四丁目</t>
  </si>
  <si>
    <t>弘道一丁目</t>
  </si>
  <si>
    <t>弘道二丁目</t>
  </si>
  <si>
    <t>江北一丁目</t>
  </si>
  <si>
    <t>江北二丁目</t>
  </si>
  <si>
    <t>江北三丁目</t>
  </si>
  <si>
    <t>江北四丁目</t>
  </si>
  <si>
    <t>江北五丁目</t>
  </si>
  <si>
    <t>江北六丁目</t>
  </si>
  <si>
    <t>江北七丁目</t>
  </si>
  <si>
    <t>古千谷一丁目</t>
  </si>
  <si>
    <t>古千谷二丁目</t>
  </si>
  <si>
    <t>古千谷本町一丁目</t>
  </si>
  <si>
    <t>古千谷本町二丁目</t>
  </si>
  <si>
    <t>古千谷本町三丁目</t>
  </si>
  <si>
    <t>古千谷本町四丁目</t>
  </si>
  <si>
    <t>佐野一丁目</t>
  </si>
  <si>
    <t>佐野二丁目</t>
  </si>
  <si>
    <t>皿沼一丁目</t>
  </si>
  <si>
    <t>皿沼二丁目</t>
  </si>
  <si>
    <t>皿沼三丁目</t>
  </si>
  <si>
    <t>鹿浜一丁目</t>
  </si>
  <si>
    <t>鹿浜二丁目</t>
  </si>
  <si>
    <t>鹿浜三丁目</t>
  </si>
  <si>
    <t>鹿浜四丁目</t>
  </si>
  <si>
    <t>鹿浜五丁目</t>
  </si>
  <si>
    <t>鹿浜六丁目</t>
  </si>
  <si>
    <t>鹿浜七丁目</t>
  </si>
  <si>
    <t>鹿浜八丁目</t>
  </si>
  <si>
    <t>島根一丁目</t>
  </si>
  <si>
    <t>島根二丁目</t>
  </si>
  <si>
    <t>島根三丁目</t>
  </si>
  <si>
    <t>島根四丁目</t>
  </si>
  <si>
    <t>新田一丁目</t>
  </si>
  <si>
    <t>新田二丁目</t>
  </si>
  <si>
    <t>新田三丁目</t>
  </si>
  <si>
    <t>神明一丁目</t>
  </si>
  <si>
    <t>神明二丁目</t>
  </si>
  <si>
    <t>神明三丁目</t>
  </si>
  <si>
    <t>神明南一丁目</t>
  </si>
  <si>
    <t>神明南二丁目</t>
  </si>
  <si>
    <t>関原一丁目</t>
  </si>
  <si>
    <t>関原二丁目</t>
  </si>
  <si>
    <t>関原三丁目</t>
  </si>
  <si>
    <t>千住一丁目</t>
  </si>
  <si>
    <t>千住二丁目</t>
  </si>
  <si>
    <t>千住三丁目</t>
  </si>
  <si>
    <t>千住四丁目</t>
  </si>
  <si>
    <t>千住五丁目</t>
  </si>
  <si>
    <t>千住曙町</t>
  </si>
  <si>
    <t>千住旭町</t>
  </si>
  <si>
    <t>千住東一丁目</t>
  </si>
  <si>
    <t>千住東二丁目</t>
  </si>
  <si>
    <t>千住大川町</t>
  </si>
  <si>
    <t>千住河原町</t>
  </si>
  <si>
    <t>千住寿町</t>
  </si>
  <si>
    <t>千住桜木一丁目</t>
  </si>
  <si>
    <t>千住桜木二丁目</t>
  </si>
  <si>
    <t>千住関屋町</t>
  </si>
  <si>
    <t>千住龍田町</t>
  </si>
  <si>
    <t>千住中居町</t>
  </si>
  <si>
    <t>千住仲町</t>
  </si>
  <si>
    <t>千住橋戸町</t>
  </si>
  <si>
    <t>千住緑町一丁目</t>
  </si>
  <si>
    <t>千住緑町二丁目</t>
  </si>
  <si>
    <t>千住緑町三丁目</t>
  </si>
  <si>
    <t>千住宮元町</t>
  </si>
  <si>
    <t>千住元町</t>
  </si>
  <si>
    <t>千住柳町</t>
  </si>
  <si>
    <t>竹の塚一丁目</t>
  </si>
  <si>
    <t>竹の塚二丁目</t>
  </si>
  <si>
    <t>竹の塚三丁目</t>
  </si>
  <si>
    <t>竹の塚四丁目</t>
  </si>
  <si>
    <t>竹の塚五丁目</t>
  </si>
  <si>
    <t>竹の塚六丁目</t>
  </si>
  <si>
    <t>竹の塚七丁目</t>
  </si>
  <si>
    <t>辰沼一丁目</t>
  </si>
  <si>
    <t>辰沼二丁目</t>
  </si>
  <si>
    <t>中央本町一丁目</t>
  </si>
  <si>
    <t>中央本町二丁目</t>
  </si>
  <si>
    <t>中央本町三丁目</t>
  </si>
  <si>
    <t>中央本町四丁目</t>
  </si>
  <si>
    <t>中央本町五丁目</t>
  </si>
  <si>
    <t>椿一丁目</t>
  </si>
  <si>
    <t>椿二丁目</t>
  </si>
  <si>
    <t>東和一丁目</t>
  </si>
  <si>
    <t>東和二丁目</t>
  </si>
  <si>
    <t>東和三丁目</t>
  </si>
  <si>
    <t>東和四丁目</t>
  </si>
  <si>
    <t>東和五丁目</t>
  </si>
  <si>
    <t>舎人一丁目</t>
  </si>
  <si>
    <t>舎人二丁目</t>
  </si>
  <si>
    <t>舎人三丁目</t>
  </si>
  <si>
    <t>舎人四丁目</t>
  </si>
  <si>
    <t>舎人五丁目</t>
  </si>
  <si>
    <t>舎人六丁目</t>
  </si>
  <si>
    <t>舎人公園</t>
  </si>
  <si>
    <t>中川一丁目</t>
  </si>
  <si>
    <t>中川二丁目</t>
  </si>
  <si>
    <t>中川三丁目</t>
  </si>
  <si>
    <t>中川四丁目</t>
  </si>
  <si>
    <t>中川五丁目</t>
  </si>
  <si>
    <t>西綾瀬一丁目</t>
  </si>
  <si>
    <t>西綾瀬二丁目</t>
  </si>
  <si>
    <t>西綾瀬三丁目</t>
  </si>
  <si>
    <t>西綾瀬四丁目</t>
  </si>
  <si>
    <t>西新井一丁目</t>
  </si>
  <si>
    <t>西新井二丁目</t>
  </si>
  <si>
    <t>西新井三丁目</t>
  </si>
  <si>
    <t>西新井四丁目</t>
  </si>
  <si>
    <t>西新井五丁目</t>
  </si>
  <si>
    <t>西新井六丁目</t>
  </si>
  <si>
    <t>西新井七丁目</t>
  </si>
  <si>
    <t>西新井栄町一丁目</t>
  </si>
  <si>
    <t>西新井栄町二丁目</t>
  </si>
  <si>
    <t>西新井栄町三丁目</t>
  </si>
  <si>
    <t>西新井本町一丁目</t>
  </si>
  <si>
    <t>西新井本町二丁目</t>
  </si>
  <si>
    <t>西新井本町三丁目</t>
  </si>
  <si>
    <t>西新井本町四丁目</t>
  </si>
  <si>
    <t>西新井本町五丁目</t>
  </si>
  <si>
    <t>西伊興一丁目</t>
  </si>
  <si>
    <t>西伊興二丁目</t>
  </si>
  <si>
    <t>西伊興三丁目</t>
  </si>
  <si>
    <t>西伊興四丁目</t>
  </si>
  <si>
    <t>西伊興町</t>
  </si>
  <si>
    <t>西加平一丁目</t>
  </si>
  <si>
    <t>西加平二丁目</t>
  </si>
  <si>
    <t>西竹の塚一丁目</t>
  </si>
  <si>
    <t>西竹の塚二丁目</t>
  </si>
  <si>
    <t>西保木間一丁目</t>
  </si>
  <si>
    <t>西保木間二丁目</t>
  </si>
  <si>
    <t>西保木間三丁目</t>
  </si>
  <si>
    <t>西保木間四丁目</t>
  </si>
  <si>
    <t>花畑一丁目</t>
  </si>
  <si>
    <t>花畑二丁目</t>
  </si>
  <si>
    <t>花畑三丁目</t>
  </si>
  <si>
    <t>花畑四丁目</t>
  </si>
  <si>
    <t>花畑五丁目</t>
  </si>
  <si>
    <t>花畑六丁目</t>
  </si>
  <si>
    <t>花畑七丁目</t>
  </si>
  <si>
    <t>花畑八丁目</t>
  </si>
  <si>
    <t>東綾瀬一丁目</t>
  </si>
  <si>
    <t>東綾瀬二丁目</t>
  </si>
  <si>
    <t>東綾瀬三丁目</t>
  </si>
  <si>
    <t>東伊興一丁目</t>
  </si>
  <si>
    <t>東伊興二丁目</t>
  </si>
  <si>
    <t>東伊興三丁目</t>
  </si>
  <si>
    <t>東伊興四丁目</t>
  </si>
  <si>
    <t>東保木間一丁目</t>
  </si>
  <si>
    <t>東保木間二丁目</t>
  </si>
  <si>
    <t>東六月町</t>
  </si>
  <si>
    <t>一ツ家一丁目</t>
  </si>
  <si>
    <t>一ツ家二丁目</t>
  </si>
  <si>
    <t>一ツ家三丁目</t>
  </si>
  <si>
    <t>一ツ家四丁目</t>
  </si>
  <si>
    <t>日ノ出町</t>
  </si>
  <si>
    <t>平野一丁目</t>
  </si>
  <si>
    <t>平野二丁目</t>
  </si>
  <si>
    <t>平野三丁目</t>
  </si>
  <si>
    <t>保木間一丁目</t>
  </si>
  <si>
    <t>保木間二丁目</t>
  </si>
  <si>
    <t>保木間三丁目</t>
  </si>
  <si>
    <t>保木間四丁目</t>
  </si>
  <si>
    <t>保木間五丁目</t>
  </si>
  <si>
    <t>保塚町</t>
  </si>
  <si>
    <t>堀之内一丁目</t>
  </si>
  <si>
    <t>堀之内二丁目</t>
  </si>
  <si>
    <t>南花畑一丁目</t>
  </si>
  <si>
    <t>南花畑二丁目</t>
  </si>
  <si>
    <t>南花畑三丁目</t>
  </si>
  <si>
    <t>南花畑四丁目</t>
  </si>
  <si>
    <t>南花畑五丁目</t>
  </si>
  <si>
    <t>宮城一丁目</t>
  </si>
  <si>
    <t>宮城二丁目</t>
  </si>
  <si>
    <t>六木一丁目</t>
  </si>
  <si>
    <t>六木二丁目</t>
  </si>
  <si>
    <t>六木三丁目</t>
  </si>
  <si>
    <t>六木四丁目</t>
  </si>
  <si>
    <t>本木一丁目</t>
  </si>
  <si>
    <t>本木二丁目</t>
  </si>
  <si>
    <t>本木北町</t>
  </si>
  <si>
    <t>本木西町</t>
  </si>
  <si>
    <t>本木東町</t>
  </si>
  <si>
    <t>本木南町</t>
  </si>
  <si>
    <t>谷在家一丁目</t>
  </si>
  <si>
    <t>谷在家二丁目</t>
  </si>
  <si>
    <t>谷在家三丁目</t>
  </si>
  <si>
    <t>谷中一丁目</t>
  </si>
  <si>
    <t>谷中二丁目</t>
  </si>
  <si>
    <t>谷中三丁目</t>
  </si>
  <si>
    <t>谷中四丁目</t>
  </si>
  <si>
    <t>谷中五丁目</t>
  </si>
  <si>
    <t>柳原一丁目</t>
  </si>
  <si>
    <t>柳原二丁目</t>
  </si>
  <si>
    <t>六月一丁目</t>
  </si>
  <si>
    <t>六月二丁目</t>
  </si>
  <si>
    <t>六月三丁目</t>
  </si>
  <si>
    <t>六町一丁目</t>
  </si>
  <si>
    <t>六町二丁目</t>
  </si>
  <si>
    <t>六町三丁目</t>
  </si>
  <si>
    <t>六町四丁目</t>
  </si>
  <si>
    <t>入谷町・舎人町</t>
  </si>
  <si>
    <t xml:space="preserve">資料：区民部戸籍住民課(住民基本台帳ほか) </t>
  </si>
  <si>
    <t>6．町丁別世帯・人口及び面積</t>
  </si>
  <si>
    <t>4．従前地別転入者数</t>
  </si>
  <si>
    <t>総　　　　　　　数</t>
  </si>
  <si>
    <t>北　　　海　　　道</t>
  </si>
  <si>
    <t>東　　　　　　　北</t>
  </si>
  <si>
    <t>関　　　　　　　東</t>
  </si>
  <si>
    <t>　　　　東　　　京</t>
  </si>
  <si>
    <t>　　　　茨　　　城</t>
  </si>
  <si>
    <t>　　　　栃　　　木</t>
  </si>
  <si>
    <t>　　　　群　　　馬</t>
  </si>
  <si>
    <t>　　　　埼　　　玉</t>
  </si>
  <si>
    <t>　　　　千　　　葉</t>
  </si>
  <si>
    <t>　　　　神　奈　川</t>
  </si>
  <si>
    <t>中　　　　　　　部</t>
  </si>
  <si>
    <t>近　　　　　　　畿</t>
  </si>
  <si>
    <t>中　　　　　　　国</t>
  </si>
  <si>
    <t>四　　　　　　　国</t>
  </si>
  <si>
    <t>九　　　　　　　州</t>
  </si>
  <si>
    <t>沖　　　　　　　縄</t>
  </si>
  <si>
    <t>国　　　　　　　外</t>
  </si>
  <si>
    <t>従前の住所なし及びその他</t>
  </si>
  <si>
    <t>資料：区民部戸籍住民課(住民基本台帳)</t>
  </si>
  <si>
    <t>年 次</t>
  </si>
  <si>
    <t>従前地</t>
  </si>
  <si>
    <t>区分</t>
  </si>
  <si>
    <t>0～14歳</t>
  </si>
  <si>
    <t>15～64歳</t>
  </si>
  <si>
    <t>65歳以上</t>
  </si>
  <si>
    <t>(年少人口)</t>
  </si>
  <si>
    <t>(生産年齢人口)</t>
  </si>
  <si>
    <t>(老年人口)</t>
  </si>
  <si>
    <t>＜3区分＞</t>
  </si>
  <si>
    <t>2．世帯及び人口</t>
  </si>
  <si>
    <t>人　　　口　(人)</t>
  </si>
  <si>
    <t>前年との比較増減数</t>
  </si>
  <si>
    <t>人口密度
(人／k㎡)</t>
  </si>
  <si>
    <t>人　口</t>
  </si>
  <si>
    <t>(人)</t>
  </si>
  <si>
    <t>自然動態</t>
  </si>
  <si>
    <t>社会動態</t>
  </si>
  <si>
    <t>住民基本台帳による世帯と人口</t>
  </si>
  <si>
    <t>外 国 人</t>
  </si>
  <si>
    <t>人 口 計</t>
  </si>
  <si>
    <t>密　度</t>
  </si>
  <si>
    <t>(k㎡)</t>
  </si>
  <si>
    <t>(人／k㎡)</t>
  </si>
  <si>
    <t>東京都</t>
  </si>
  <si>
    <t>23　区</t>
  </si>
  <si>
    <t>足　立</t>
  </si>
  <si>
    <t>千代田</t>
  </si>
  <si>
    <t>中　央</t>
  </si>
  <si>
    <t>港</t>
  </si>
  <si>
    <t>新　宿</t>
  </si>
  <si>
    <t>文　京</t>
  </si>
  <si>
    <t>台　東</t>
  </si>
  <si>
    <t>墨　田</t>
  </si>
  <si>
    <t>江　東</t>
  </si>
  <si>
    <t>品　川</t>
  </si>
  <si>
    <t>目　黒</t>
  </si>
  <si>
    <t>大　田</t>
  </si>
  <si>
    <t>世田谷</t>
  </si>
  <si>
    <t>渋　谷</t>
  </si>
  <si>
    <t>中　野</t>
  </si>
  <si>
    <t>杉　並</t>
  </si>
  <si>
    <t>豊　島</t>
  </si>
  <si>
    <t>北</t>
  </si>
  <si>
    <t>荒　川</t>
  </si>
  <si>
    <t>板　橋</t>
  </si>
  <si>
    <t>練　馬</t>
  </si>
  <si>
    <t>葛　飾</t>
  </si>
  <si>
    <t>江戸川</t>
  </si>
  <si>
    <t>　資料：区民部戸籍住民課　「住民基本台帳による東京都の世帯と人口」(東京都総務局統計部人口統計課)</t>
  </si>
  <si>
    <t>1 人口・面積</t>
  </si>
  <si>
    <t>1．世帯・人口及び面積(23区別)</t>
  </si>
  <si>
    <t>区 分</t>
  </si>
  <si>
    <t>区 名</t>
  </si>
  <si>
    <t>なお23区には荒川河口部(1.15k㎡)、中央防波堤埋立地(3.65k㎡)を含み、東京都には鳥島(4.79k㎡)、　　　</t>
  </si>
  <si>
    <t xml:space="preserve">　　 </t>
  </si>
  <si>
    <t>べヨネース列岩(0.00k㎡)、須美寿島(0.02k㎡)、孀婦岩(0.00k㎡)を含む。　　　　　　　　　　　　　　　</t>
  </si>
  <si>
    <t>(平成25年1.1現在)</t>
  </si>
  <si>
    <t xml:space="preserve"> (注1)面積は総務局行政部長通知「東京都区市町村別の面積について」による平成24年10月1日現在の数値である。</t>
  </si>
  <si>
    <t>‐</t>
  </si>
  <si>
    <t>(注2)法改正により、平成24年7月から外国人が住民基本台帳法の適用対象となったため、各項目の数値は、日本人</t>
  </si>
  <si>
    <t>　　と外国人を合わせたものである。　　　 　　　　　　　　　　　　　　　　　　　　　　　　　　　　　　</t>
  </si>
  <si>
    <t>日本人と法改正により新たに加わった外国人住民を合わせたものである。    　  　　　　　　　　　　　　　</t>
  </si>
  <si>
    <t>(注)法改正により､平成24年7月から外国人が住民基本台帳法の適用対象となったため、平成25年の各項目の数値は</t>
  </si>
  <si>
    <t>日本人と外国人を合わせたものである。                                　  　　　　　　　　　　　　　</t>
  </si>
  <si>
    <t>(注)法改正により､平成24年7月から外国人が住民基本台帳法の適用対象となったため、平成24年次の各項目の数値は</t>
  </si>
  <si>
    <t>(平成25年1.1現在)</t>
  </si>
  <si>
    <t>(注1)町丁名の50音順の配列による。 　　　　　</t>
  </si>
  <si>
    <t xml:space="preserve">(注2)面積は参考値(実測によるものではない)。 </t>
  </si>
  <si>
    <t>(注3)入谷町・舎人町については合計で記載した｡</t>
  </si>
  <si>
    <t>資料：区民部戸籍住民課(平成23、24年は外国人登録法による登録者数、平成25年は改正住民基本台帳法による外国人住民数)</t>
  </si>
  <si>
    <t>(注)世帯は日本人との複数国籍世帯を含む。</t>
  </si>
  <si>
    <t>(注)法改正により、平成24年7月から外国人が住民基本台帳法の適用対象となったため、平成25年の各項目の数値は、日本人と</t>
  </si>
  <si>
    <t>外国人を合わせたものである。このため、平成25年の前年との比較増減数は、前年からの日本人の増減数及び法改正により</t>
  </si>
  <si>
    <t>新たに加わった外国人人口となっている。  　　  　　　　　　　　　　　　　　　　　　　　　　　　　　　　　　　　</t>
  </si>
  <si>
    <t>区　分</t>
  </si>
  <si>
    <t xml:space="preserve">歳 </t>
  </si>
  <si>
    <t>0-4</t>
  </si>
  <si>
    <t>5-9</t>
  </si>
  <si>
    <t>10-14</t>
  </si>
  <si>
    <t>15-19</t>
  </si>
  <si>
    <t>20-24</t>
  </si>
  <si>
    <t>25-29</t>
  </si>
  <si>
    <t>30-34</t>
  </si>
  <si>
    <t>世帯数</t>
  </si>
  <si>
    <t>(平成25年1.1現在)</t>
  </si>
  <si>
    <t xml:space="preserve">35-39 </t>
  </si>
  <si>
    <t xml:space="preserve">70-74 </t>
  </si>
  <si>
    <t xml:space="preserve">40-44 </t>
  </si>
  <si>
    <t xml:space="preserve">75-79 </t>
  </si>
  <si>
    <t xml:space="preserve">45-49 </t>
  </si>
  <si>
    <t xml:space="preserve">80-84 </t>
  </si>
  <si>
    <t xml:space="preserve">50-54 </t>
  </si>
  <si>
    <t xml:space="preserve">85-89 </t>
  </si>
  <si>
    <t xml:space="preserve">55-59 </t>
  </si>
  <si>
    <t xml:space="preserve">90-94 </t>
  </si>
  <si>
    <t xml:space="preserve">60-64 </t>
  </si>
  <si>
    <t xml:space="preserve">95-99 </t>
  </si>
  <si>
    <t xml:space="preserve">65-69 </t>
  </si>
  <si>
    <t xml:space="preserve">100以上 </t>
  </si>
  <si>
    <t>104-</t>
  </si>
  <si>
    <t>資料：政策経営部政策経営課(住民基本台帳)</t>
  </si>
  <si>
    <t>(注)法改正により、平成24年7月から外国人が住民基本台帳法の適用対象となったため、</t>
  </si>
  <si>
    <t>各項目の数値は日本人と外国人を合わせたものである。　　　　　　　　　　　　</t>
  </si>
  <si>
    <t>5．ブロック別世帯及び人口</t>
  </si>
  <si>
    <t>総　　　　数</t>
  </si>
  <si>
    <t>第 1 ブ ロ ッ ク</t>
  </si>
  <si>
    <t>第 2 ブ ロ ッ ク</t>
  </si>
  <si>
    <t>第 3 ブ ロ ッ ク</t>
  </si>
  <si>
    <t>年　</t>
  </si>
  <si>
    <t>人　　口</t>
  </si>
  <si>
    <t>第 4 ブ ロ ッ ク</t>
  </si>
  <si>
    <t>第 5 ブ ロ ッ ク</t>
  </si>
  <si>
    <t>第 6 ブ ロ ッ ク</t>
  </si>
  <si>
    <t>第 7 ブ ロ ッ ク</t>
  </si>
  <si>
    <t>第 8 ブ ロ ッ ク</t>
  </si>
  <si>
    <t>第 9 ブ ロ ッ ク</t>
  </si>
  <si>
    <t>第 10 ブ ロ ッ ク</t>
  </si>
  <si>
    <t>第 11 ブ ロ ッ ク</t>
  </si>
  <si>
    <t>第 12 ブ ロ ッ ク</t>
  </si>
  <si>
    <t>第 13 ブ ロ ッ ク</t>
  </si>
  <si>
    <t>（各年1.1現在）</t>
  </si>
  <si>
    <t>(注)外国人登録制度の廃止に伴い、平成25年以降は外国人住民も住民基本台帳法の適用対象となっている。</t>
  </si>
  <si>
    <t xml:space="preserve"> 宅　　　　　　　地</t>
  </si>
  <si>
    <t>田</t>
  </si>
  <si>
    <t>畑</t>
  </si>
  <si>
    <t>山林・原</t>
  </si>
  <si>
    <t>雑種地</t>
  </si>
  <si>
    <t>商業地区</t>
  </si>
  <si>
    <t>工業地区</t>
  </si>
  <si>
    <t>住宅地区</t>
  </si>
  <si>
    <t>野・池沼</t>
  </si>
  <si>
    <t>資料：主税局資産税部固定資産評価課</t>
  </si>
  <si>
    <t>　　　(単位:ha)</t>
  </si>
  <si>
    <t>7．地目別土地面積</t>
  </si>
  <si>
    <t>区分</t>
  </si>
  <si>
    <t>年</t>
  </si>
  <si>
    <t>(注1)この表は固定資産税の対象となる評価面積である。 　　　　　　　　　　　　</t>
  </si>
  <si>
    <t xml:space="preserve">(注2)雑種地とは運動敷地(野球場、運動場等)、高圧鉄塔敷地、軌道用地等をいう。 </t>
  </si>
  <si>
    <t>(注3)地目別に小数点第3位以下切捨てているため合計は総数と必ずしも一致しない。</t>
  </si>
  <si>
    <t>(各年10.1現在)</t>
  </si>
  <si>
    <t>夜間人口</t>
  </si>
  <si>
    <t>昼間人口</t>
  </si>
  <si>
    <t>昼 夜 間</t>
  </si>
  <si>
    <t>流　　入　　人　　口</t>
  </si>
  <si>
    <t>流　　出　　人　　口</t>
  </si>
  <si>
    <t>人 口 差</t>
  </si>
  <si>
    <t>通　　勤</t>
  </si>
  <si>
    <t>通　　学</t>
  </si>
  <si>
    <t>資料：総務部総務課「国勢調査」</t>
  </si>
  <si>
    <t>8．昼夜間人口</t>
  </si>
  <si>
    <t>区分</t>
  </si>
  <si>
    <t>年</t>
  </si>
  <si>
    <t>第　　１</t>
  </si>
  <si>
    <t>第　　２</t>
  </si>
  <si>
    <t>第　　３</t>
  </si>
  <si>
    <t>第　　４</t>
  </si>
  <si>
    <t>第　　５</t>
  </si>
  <si>
    <t>第　　６</t>
  </si>
  <si>
    <t>ブロック</t>
  </si>
  <si>
    <t>35-39</t>
  </si>
  <si>
    <t>40-44</t>
  </si>
  <si>
    <t>45-49</t>
  </si>
  <si>
    <t>50-54</t>
  </si>
  <si>
    <t>55-59</t>
  </si>
  <si>
    <t>60-64</t>
  </si>
  <si>
    <t>65-69</t>
  </si>
  <si>
    <t>70-74</t>
  </si>
  <si>
    <t>75-79</t>
  </si>
  <si>
    <t>80-84</t>
  </si>
  <si>
    <t>85-89</t>
  </si>
  <si>
    <t>90-94</t>
  </si>
  <si>
    <t>第　　７</t>
  </si>
  <si>
    <t>第　　８</t>
  </si>
  <si>
    <t>第　　９</t>
  </si>
  <si>
    <t>第　 10</t>
  </si>
  <si>
    <t>第　 11</t>
  </si>
  <si>
    <t>第　 12</t>
  </si>
  <si>
    <t>第　 13</t>
  </si>
  <si>
    <t>各項目の数値は日本人と外国人を合わせたものである。　　　　　　　　　　　　</t>
  </si>
  <si>
    <t>11．居住年数別人ロ</t>
  </si>
  <si>
    <t>(平成25年1.1現在)</t>
  </si>
  <si>
    <t>区分</t>
  </si>
  <si>
    <t>年数</t>
  </si>
  <si>
    <t xml:space="preserve">   5- 9  </t>
  </si>
  <si>
    <t>95-99</t>
  </si>
  <si>
    <t>100以上</t>
  </si>
  <si>
    <t xml:space="preserve">  5- 9 </t>
  </si>
  <si>
    <t>資料：政策経営部政策経営課(住民基本台帳)</t>
  </si>
  <si>
    <t>(注)法改正により、平成24年7月から外国人が住民基本台帳法の適用対象となったため、</t>
  </si>
  <si>
    <t>世帯人員</t>
  </si>
  <si>
    <t>１世帯当り</t>
  </si>
  <si>
    <t>世　　　　　　帯　　　　　　数</t>
  </si>
  <si>
    <t>1　　人</t>
  </si>
  <si>
    <t>2　　人</t>
  </si>
  <si>
    <t>3　　人</t>
  </si>
  <si>
    <t>4　　人</t>
  </si>
  <si>
    <t>75以上</t>
  </si>
  <si>
    <t>不　詳</t>
  </si>
  <si>
    <t>世　　　　　　　　帯　　　　　　　　数</t>
  </si>
  <si>
    <t>5　　人</t>
  </si>
  <si>
    <t>6　　人</t>
  </si>
  <si>
    <t>7　　人</t>
  </si>
  <si>
    <t>8　　人</t>
  </si>
  <si>
    <t>9　　人</t>
  </si>
  <si>
    <t>10人以上</t>
  </si>
  <si>
    <t>12．世帯主年齢別世帯及び人口</t>
  </si>
  <si>
    <t>(平成25年1.1現在)</t>
  </si>
  <si>
    <t>　区分</t>
  </si>
  <si>
    <t>年齢</t>
  </si>
  <si>
    <t>の  人  員</t>
  </si>
  <si>
    <t xml:space="preserve">     0-14 歳</t>
  </si>
  <si>
    <t>資料：政策経営部政策経営課(住民基本台帳)</t>
  </si>
  <si>
    <t xml:space="preserve">      0- 4 年　</t>
  </si>
  <si>
    <t>3．年齢別人口(2)</t>
  </si>
  <si>
    <t>3．年齢別人口(1)</t>
  </si>
  <si>
    <t>目　　次</t>
  </si>
  <si>
    <t>＜１　人口・面積＞</t>
  </si>
  <si>
    <t>シート番号</t>
  </si>
  <si>
    <t>表　　題　　名</t>
  </si>
  <si>
    <t>-</t>
  </si>
  <si>
    <t>-</t>
  </si>
  <si>
    <t xml:space="preserve">世帯・人口及び面積（23区別） </t>
  </si>
  <si>
    <t>世帯及び人口　</t>
  </si>
  <si>
    <t>(1)～(2)</t>
  </si>
  <si>
    <t>年齢別人口　</t>
  </si>
  <si>
    <t>従前地別転入者数</t>
  </si>
  <si>
    <t>ブロック別世帯及び人口　</t>
  </si>
  <si>
    <t>町丁別世帯・人口及び面積</t>
  </si>
  <si>
    <t>地目別土地面積　</t>
  </si>
  <si>
    <t>昼夜間人口　</t>
  </si>
  <si>
    <t>戸籍数及び戸籍人口</t>
  </si>
  <si>
    <t>外国人世帯及び人口　</t>
  </si>
  <si>
    <t>居住年数別人口</t>
  </si>
  <si>
    <t>世帯主年齢別世帯及び人口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</si>
</sst>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0.00_ "/>
    <numFmt numFmtId="187" formatCode="#,##0_ "/>
    <numFmt numFmtId="188" formatCode="0.0"/>
    <numFmt numFmtId="189" formatCode="#,##0_ ;[Red]\-#,##0\ "/>
    <numFmt numFmtId="190" formatCode="0.00_);[Red]\(0.00\)"/>
    <numFmt numFmtId="191" formatCode="#,##0.0_ "/>
    <numFmt numFmtId="192" formatCode="#,##0.000"/>
    <numFmt numFmtId="193" formatCode="#,##0.0"/>
    <numFmt numFmtId="194" formatCode="#,##0.00_ "/>
    <numFmt numFmtId="195" formatCode="0.0_ "/>
    <numFmt numFmtId="196" formatCode="#,##0;&quot;△&quot;#,##0"/>
    <numFmt numFmtId="197" formatCode="#,##0;&quot;△ &quot;#,##0"/>
    <numFmt numFmtId="198" formatCode="_ * #,##0.000000_ ;_ * \-#,##0.000000_ ;_ * &quot;-&quot;??????_ ;_ @_ "/>
    <numFmt numFmtId="199" formatCode="0\-0"/>
    <numFmt numFmtId="200" formatCode="000"/>
    <numFmt numFmtId="201" formatCode="#,##0_);\(#,##0\)"/>
    <numFmt numFmtId="202" formatCode="#,##0.00;[Red]#,##0.00"/>
    <numFmt numFmtId="203" formatCode="0.0_);[Red]\(0.0\)"/>
    <numFmt numFmtId="204" formatCode="#,##0_);[Red]\(#,##0\)"/>
    <numFmt numFmtId="205" formatCode="#,##0;[Red]#,##0"/>
    <numFmt numFmtId="206" formatCode="0;[Red]0"/>
    <numFmt numFmtId="207" formatCode="0;&quot;△ &quot;0"/>
    <numFmt numFmtId="208" formatCode="0.0;&quot;△ &quot;0.0"/>
    <numFmt numFmtId="209" formatCode="0.0;[Red]0.0"/>
    <numFmt numFmtId="210" formatCode="0.0_);\(0.0\)"/>
    <numFmt numFmtId="211" formatCode="0.000"/>
    <numFmt numFmtId="212" formatCode="#,##0.00_);[Red]\(#,##0.00\)"/>
    <numFmt numFmtId="213" formatCode="##\ ###\ ##0;&quot;△&quot;##\ ###\ ##0;&quot;-&quot;"/>
    <numFmt numFmtId="214" formatCode="##\ ###\ ##0;&quot;▲&quot;##\ ###\ ##0;&quot;-&quot;"/>
    <numFmt numFmtId="215" formatCode="0;&quot;△ &quot;0\ "/>
    <numFmt numFmtId="216" formatCode="#,##0;&quot;△ &quot;#,##0\ "/>
    <numFmt numFmtId="217" formatCode="#,##0;&quot;△&quot;#,##0\ "/>
    <numFmt numFmtId="218" formatCode="0_);\(0\)"/>
  </numFmts>
  <fonts count="42">
    <font>
      <sz val="11"/>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明朝"/>
      <family val="1"/>
    </font>
    <font>
      <b/>
      <sz val="11"/>
      <name val="ＭＳ ゴシック"/>
      <family val="3"/>
    </font>
    <font>
      <sz val="8"/>
      <name val="ＭＳ 明朝"/>
      <family val="1"/>
    </font>
    <font>
      <sz val="9"/>
      <name val="ＭＳ 明朝"/>
      <family val="1"/>
    </font>
    <font>
      <b/>
      <sz val="9"/>
      <name val="ＭＳ ゴシック"/>
      <family val="3"/>
    </font>
    <font>
      <sz val="9"/>
      <name val="ＭＳ ゴシック"/>
      <family val="3"/>
    </font>
    <font>
      <sz val="11"/>
      <name val="ＭＳ ゴシック"/>
      <family val="3"/>
    </font>
    <font>
      <sz val="10"/>
      <name val="ＭＳ 明朝"/>
      <family val="1"/>
    </font>
    <font>
      <sz val="10"/>
      <name val="ＭＳ ゴシック"/>
      <family val="3"/>
    </font>
    <font>
      <sz val="24"/>
      <name val="ＭＳ ゴシック"/>
      <family val="3"/>
    </font>
    <font>
      <b/>
      <sz val="11"/>
      <name val="ＭＳ 明朝"/>
      <family val="1"/>
    </font>
    <font>
      <sz val="8"/>
      <color indexed="10"/>
      <name val="ＭＳ 明朝"/>
      <family val="1"/>
    </font>
    <font>
      <b/>
      <sz val="11"/>
      <name val="HG丸ｺﾞｼｯｸM-PRO"/>
      <family val="3"/>
    </font>
    <font>
      <sz val="6"/>
      <name val="ＭＳ Ｐゴシック"/>
      <family val="3"/>
    </font>
    <font>
      <b/>
      <sz val="10"/>
      <name val="ＭＳ ゴシック"/>
      <family val="3"/>
    </font>
    <font>
      <sz val="10.5"/>
      <name val="ＭＳ ゴシック"/>
      <family val="3"/>
    </font>
    <font>
      <sz val="10.5"/>
      <name val="ＭＳ 明朝"/>
      <family val="1"/>
    </font>
    <font>
      <sz val="14"/>
      <name val="ＭＳ ゴシック"/>
      <family val="3"/>
    </font>
    <font>
      <sz val="14"/>
      <name val="ＭＳ 明朝"/>
      <family val="1"/>
    </font>
    <font>
      <sz val="12"/>
      <name val="ＭＳ 明朝"/>
      <family val="1"/>
    </font>
    <font>
      <sz val="6"/>
      <name val="ＭＳ Ｐ明朝"/>
      <family val="1"/>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color indexed="63"/>
      </bottom>
    </border>
    <border>
      <left style="thin"/>
      <right style="thin"/>
      <top style="thin"/>
      <bottom>
        <color indexed="63"/>
      </bottom>
    </border>
    <border>
      <left style="thin"/>
      <right style="thin"/>
      <top style="double"/>
      <bottom style="thin"/>
    </border>
    <border>
      <left>
        <color indexed="63"/>
      </left>
      <right style="medium"/>
      <top style="double"/>
      <bottom style="thin"/>
    </border>
    <border>
      <left style="medium"/>
      <right style="thin"/>
      <top style="double"/>
      <bottom style="thin"/>
    </border>
    <border>
      <left style="thin"/>
      <right style="medium"/>
      <top style="double"/>
      <bottom style="thin"/>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style="hair"/>
      <right style="thin"/>
      <top style="thin"/>
      <bottom style="thin"/>
    </border>
  </borders>
  <cellStyleXfs count="71">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4" fillId="0" borderId="0" applyNumberFormat="0" applyFill="0" applyBorder="0" applyAlignment="0" applyProtection="0"/>
    <xf numFmtId="0" fontId="5" fillId="14" borderId="1" applyNumberFormat="0" applyAlignment="0" applyProtection="0"/>
    <xf numFmtId="0" fontId="6" fillId="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4" borderId="2" applyNumberFormat="0" applyFont="0" applyAlignment="0" applyProtection="0"/>
    <xf numFmtId="0" fontId="8" fillId="0" borderId="3" applyNumberFormat="0" applyFill="0" applyAlignment="0" applyProtection="0"/>
    <xf numFmtId="0" fontId="9" fillId="15" borderId="0" applyNumberFormat="0" applyBorder="0" applyAlignment="0" applyProtection="0"/>
    <xf numFmtId="0" fontId="10" fillId="16"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16"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pplyFont="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Font="0">
      <alignment/>
      <protection/>
    </xf>
    <xf numFmtId="0" fontId="0" fillId="0" borderId="0">
      <alignment/>
      <protection/>
    </xf>
    <xf numFmtId="0" fontId="19" fillId="0" borderId="0" applyNumberFormat="0" applyFill="0" applyBorder="0" applyAlignment="0" applyProtection="0"/>
    <xf numFmtId="0" fontId="20" fillId="17" borderId="0" applyNumberFormat="0" applyBorder="0" applyAlignment="0" applyProtection="0"/>
  </cellStyleXfs>
  <cellXfs count="517">
    <xf numFmtId="0" fontId="0" fillId="0" borderId="0" xfId="0" applyAlignment="1">
      <alignment/>
    </xf>
    <xf numFmtId="0" fontId="22" fillId="0" borderId="0" xfId="0" applyFont="1" applyBorder="1" applyAlignment="1">
      <alignment/>
    </xf>
    <xf numFmtId="0" fontId="23" fillId="0" borderId="0" xfId="0" applyFont="1" applyBorder="1" applyAlignment="1">
      <alignment horizontal="right"/>
    </xf>
    <xf numFmtId="0" fontId="22" fillId="0" borderId="0" xfId="0" applyFont="1" applyBorder="1" applyAlignment="1">
      <alignment vertical="center"/>
    </xf>
    <xf numFmtId="0" fontId="23" fillId="0" borderId="10" xfId="0" applyFont="1" applyBorder="1" applyAlignment="1">
      <alignment horizontal="right" vertical="center"/>
    </xf>
    <xf numFmtId="0" fontId="23" fillId="0" borderId="0" xfId="0" applyFont="1" applyBorder="1" applyAlignment="1">
      <alignment horizontal="right" vertical="center"/>
    </xf>
    <xf numFmtId="0" fontId="23" fillId="0" borderId="11" xfId="0" applyFont="1" applyBorder="1" applyAlignment="1">
      <alignment horizontal="right" vertical="center"/>
    </xf>
    <xf numFmtId="0" fontId="25" fillId="0" borderId="0" xfId="0" applyFont="1" applyBorder="1" applyAlignment="1">
      <alignment horizontal="center" vertical="center"/>
    </xf>
    <xf numFmtId="0" fontId="0" fillId="0" borderId="0" xfId="0" applyFont="1" applyAlignment="1">
      <alignment/>
    </xf>
    <xf numFmtId="0" fontId="23" fillId="0" borderId="12" xfId="0" applyFont="1" applyBorder="1" applyAlignment="1">
      <alignment horizontal="left" vertical="center"/>
    </xf>
    <xf numFmtId="0" fontId="26" fillId="0" borderId="0" xfId="0" applyFont="1" applyBorder="1" applyAlignment="1">
      <alignment vertical="center"/>
    </xf>
    <xf numFmtId="0" fontId="24" fillId="0" borderId="13" xfId="0" applyFont="1" applyBorder="1" applyAlignment="1">
      <alignment horizontal="center" vertical="center"/>
    </xf>
    <xf numFmtId="189" fontId="24" fillId="0" borderId="14" xfId="0" applyNumberFormat="1" applyFont="1" applyBorder="1" applyAlignment="1" applyProtection="1">
      <alignment vertical="center"/>
      <protection locked="0"/>
    </xf>
    <xf numFmtId="189" fontId="24" fillId="0" borderId="0" xfId="0" applyNumberFormat="1" applyFont="1" applyBorder="1" applyAlignment="1" applyProtection="1">
      <alignment vertical="center"/>
      <protection locked="0"/>
    </xf>
    <xf numFmtId="189" fontId="25" fillId="0" borderId="0" xfId="0" applyNumberFormat="1" applyFont="1" applyBorder="1" applyAlignment="1" applyProtection="1">
      <alignment vertical="center"/>
      <protection locked="0"/>
    </xf>
    <xf numFmtId="0" fontId="27" fillId="0" borderId="0" xfId="0" applyFont="1" applyAlignment="1">
      <alignment/>
    </xf>
    <xf numFmtId="0" fontId="23" fillId="0" borderId="0" xfId="65" applyFont="1" applyAlignment="1">
      <alignment vertical="center"/>
      <protection/>
    </xf>
    <xf numFmtId="0" fontId="23" fillId="0" borderId="0" xfId="0" applyFont="1" applyAlignment="1">
      <alignment vertical="center"/>
    </xf>
    <xf numFmtId="0" fontId="23" fillId="0" borderId="0" xfId="0" applyFont="1" applyBorder="1" applyAlignment="1">
      <alignment vertical="center"/>
    </xf>
    <xf numFmtId="189" fontId="24" fillId="0" borderId="15" xfId="0" applyNumberFormat="1" applyFont="1" applyBorder="1" applyAlignment="1" applyProtection="1">
      <alignment vertical="center"/>
      <protection locked="0"/>
    </xf>
    <xf numFmtId="0" fontId="22" fillId="0" borderId="0" xfId="65" applyFont="1" applyBorder="1" applyAlignment="1">
      <alignment/>
      <protection/>
    </xf>
    <xf numFmtId="0" fontId="28" fillId="0" borderId="0" xfId="65" applyFont="1" applyBorder="1" applyAlignment="1">
      <alignment/>
      <protection/>
    </xf>
    <xf numFmtId="0" fontId="22" fillId="0" borderId="0" xfId="65" applyFont="1" applyBorder="1" applyAlignment="1">
      <alignment vertical="center"/>
      <protection/>
    </xf>
    <xf numFmtId="0" fontId="28" fillId="0" borderId="0" xfId="65" applyFont="1" applyBorder="1" applyAlignment="1">
      <alignment vertical="center"/>
      <protection/>
    </xf>
    <xf numFmtId="0" fontId="28" fillId="0" borderId="0" xfId="65" applyFont="1" applyAlignment="1">
      <alignment vertical="center"/>
      <protection/>
    </xf>
    <xf numFmtId="0" fontId="23" fillId="0" borderId="10" xfId="65" applyFont="1" applyBorder="1" applyAlignment="1">
      <alignment horizontal="right" vertical="center"/>
      <protection/>
    </xf>
    <xf numFmtId="0" fontId="23" fillId="0" borderId="11" xfId="65" applyFont="1" applyBorder="1" applyAlignment="1">
      <alignment horizontal="right" vertical="center"/>
      <protection/>
    </xf>
    <xf numFmtId="0" fontId="24" fillId="0" borderId="16" xfId="65" applyFont="1" applyBorder="1" applyAlignment="1">
      <alignment horizontal="centerContinuous" vertical="center"/>
      <protection/>
    </xf>
    <xf numFmtId="0" fontId="24" fillId="0" borderId="17" xfId="65" applyFont="1" applyBorder="1" applyAlignment="1">
      <alignment horizontal="centerContinuous" vertical="center"/>
      <protection/>
    </xf>
    <xf numFmtId="0" fontId="24" fillId="0" borderId="18" xfId="65" applyFont="1" applyBorder="1" applyAlignment="1">
      <alignment horizontal="centerContinuous" vertical="center"/>
      <protection/>
    </xf>
    <xf numFmtId="0" fontId="24" fillId="0" borderId="19" xfId="65" applyFont="1" applyBorder="1" applyAlignment="1">
      <alignment horizontal="center"/>
      <protection/>
    </xf>
    <xf numFmtId="0" fontId="24" fillId="0" borderId="0" xfId="65" applyFont="1" applyAlignment="1">
      <alignment vertical="center"/>
      <protection/>
    </xf>
    <xf numFmtId="0" fontId="23" fillId="0" borderId="12" xfId="65" applyFont="1" applyBorder="1" applyAlignment="1">
      <alignment horizontal="left" vertical="center"/>
      <protection/>
    </xf>
    <xf numFmtId="0" fontId="24" fillId="0" borderId="20" xfId="65" applyFont="1" applyBorder="1" applyAlignment="1">
      <alignment horizontal="center" vertical="center"/>
      <protection/>
    </xf>
    <xf numFmtId="0" fontId="24" fillId="0" borderId="21" xfId="65" applyFont="1" applyBorder="1" applyAlignment="1">
      <alignment horizontal="center" vertical="center"/>
      <protection/>
    </xf>
    <xf numFmtId="0" fontId="24" fillId="0" borderId="22" xfId="65" applyFont="1" applyBorder="1" applyAlignment="1">
      <alignment horizontal="center" vertical="top"/>
      <protection/>
    </xf>
    <xf numFmtId="0" fontId="24" fillId="0" borderId="13" xfId="65" applyFont="1" applyBorder="1" applyAlignment="1">
      <alignment horizontal="center" vertical="center"/>
      <protection/>
    </xf>
    <xf numFmtId="41" fontId="24" fillId="0" borderId="14" xfId="65" applyNumberFormat="1" applyFont="1" applyBorder="1" applyAlignment="1" applyProtection="1">
      <alignment horizontal="right" vertical="center"/>
      <protection locked="0"/>
    </xf>
    <xf numFmtId="41" fontId="24" fillId="0" borderId="15" xfId="65" applyNumberFormat="1" applyFont="1" applyBorder="1" applyAlignment="1" applyProtection="1">
      <alignment horizontal="right" vertical="center"/>
      <protection locked="0"/>
    </xf>
    <xf numFmtId="0" fontId="26" fillId="0" borderId="0" xfId="65" applyFont="1" applyAlignment="1">
      <alignment vertical="center"/>
      <protection/>
    </xf>
    <xf numFmtId="0" fontId="25" fillId="0" borderId="12" xfId="65" applyFont="1" applyBorder="1" applyAlignment="1">
      <alignment horizontal="center" vertical="center"/>
      <protection/>
    </xf>
    <xf numFmtId="0" fontId="23" fillId="0" borderId="0" xfId="65" applyFont="1" applyAlignment="1" applyProtection="1">
      <alignment vertical="center"/>
      <protection locked="0"/>
    </xf>
    <xf numFmtId="0" fontId="23" fillId="0" borderId="0" xfId="65" applyFont="1" applyAlignment="1" applyProtection="1">
      <alignment horizontal="right" vertical="center"/>
      <protection locked="0"/>
    </xf>
    <xf numFmtId="0" fontId="28" fillId="0" borderId="0" xfId="65" applyFont="1" applyAlignment="1" applyProtection="1">
      <alignment vertical="center"/>
      <protection locked="0"/>
    </xf>
    <xf numFmtId="3" fontId="28" fillId="0" borderId="0" xfId="65" applyNumberFormat="1" applyFont="1" applyAlignment="1">
      <alignment vertical="center"/>
      <protection/>
    </xf>
    <xf numFmtId="0" fontId="22" fillId="0" borderId="0" xfId="67" applyFont="1" applyFill="1" applyBorder="1" applyAlignment="1">
      <alignment horizontal="left"/>
      <protection/>
    </xf>
    <xf numFmtId="0" fontId="0" fillId="0" borderId="0" xfId="67" applyFont="1" applyFill="1" applyBorder="1" applyAlignment="1">
      <alignment vertical="center"/>
      <protection/>
    </xf>
    <xf numFmtId="0" fontId="0" fillId="0" borderId="0" xfId="67" applyFont="1" applyFill="1" applyAlignment="1">
      <alignment vertical="center"/>
      <protection/>
    </xf>
    <xf numFmtId="0" fontId="0" fillId="0" borderId="0" xfId="67" applyFont="1" applyFill="1" applyAlignment="1">
      <alignment/>
      <protection/>
    </xf>
    <xf numFmtId="0" fontId="22" fillId="0" borderId="10" xfId="67" applyFont="1" applyFill="1" applyBorder="1" applyAlignment="1">
      <alignment horizontal="left" vertical="center"/>
      <protection/>
    </xf>
    <xf numFmtId="0" fontId="24" fillId="0" borderId="19" xfId="67" applyFont="1" applyFill="1" applyBorder="1" applyAlignment="1">
      <alignment horizontal="center"/>
      <protection/>
    </xf>
    <xf numFmtId="0" fontId="24" fillId="0" borderId="16" xfId="67" applyFont="1" applyFill="1" applyBorder="1" applyAlignment="1">
      <alignment horizontal="centerContinuous" vertical="center"/>
      <protection/>
    </xf>
    <xf numFmtId="0" fontId="24" fillId="0" borderId="17" xfId="67" applyFont="1" applyFill="1" applyBorder="1" applyAlignment="1">
      <alignment horizontal="centerContinuous" vertical="center"/>
      <protection/>
    </xf>
    <xf numFmtId="0" fontId="24" fillId="0" borderId="18" xfId="67" applyFont="1" applyFill="1" applyBorder="1" applyAlignment="1">
      <alignment horizontal="centerContinuous" vertical="center"/>
      <protection/>
    </xf>
    <xf numFmtId="0" fontId="24" fillId="0" borderId="23" xfId="67" applyFont="1" applyFill="1" applyBorder="1" applyAlignment="1">
      <alignment horizontal="center"/>
      <protection/>
    </xf>
    <xf numFmtId="0" fontId="23" fillId="0" borderId="22" xfId="67" applyFont="1" applyFill="1" applyBorder="1" applyAlignment="1">
      <alignment horizontal="right" vertical="top"/>
      <protection/>
    </xf>
    <xf numFmtId="0" fontId="24" fillId="0" borderId="22" xfId="67" applyFont="1" applyFill="1" applyBorder="1" applyAlignment="1">
      <alignment horizontal="center" vertical="center"/>
      <protection/>
    </xf>
    <xf numFmtId="0" fontId="23" fillId="0" borderId="21" xfId="67" applyFont="1" applyFill="1" applyBorder="1" applyAlignment="1">
      <alignment horizontal="right" vertical="top"/>
      <protection/>
    </xf>
    <xf numFmtId="0" fontId="24" fillId="0" borderId="0" xfId="67" applyFont="1" applyFill="1" applyAlignment="1">
      <alignment vertical="center"/>
      <protection/>
    </xf>
    <xf numFmtId="0" fontId="25" fillId="0" borderId="13" xfId="67" applyFont="1" applyFill="1" applyBorder="1" applyAlignment="1">
      <alignment horizontal="center" vertical="center"/>
      <protection/>
    </xf>
    <xf numFmtId="187" fontId="25" fillId="0" borderId="13" xfId="67" applyNumberFormat="1" applyFont="1" applyFill="1" applyBorder="1" applyAlignment="1">
      <alignment vertical="center"/>
      <protection/>
    </xf>
    <xf numFmtId="0" fontId="24" fillId="0" borderId="0" xfId="67" applyFont="1" applyFill="1" applyBorder="1" applyAlignment="1">
      <alignment vertical="center"/>
      <protection/>
    </xf>
    <xf numFmtId="0" fontId="24" fillId="0" borderId="13" xfId="67" applyFont="1" applyFill="1" applyBorder="1" applyAlignment="1">
      <alignment horizontal="distributed" vertical="center"/>
      <protection/>
    </xf>
    <xf numFmtId="187" fontId="24" fillId="0" borderId="13" xfId="67" applyNumberFormat="1" applyFont="1" applyFill="1" applyBorder="1" applyAlignment="1">
      <alignment vertical="center"/>
      <protection/>
    </xf>
    <xf numFmtId="41" fontId="24" fillId="0" borderId="14" xfId="67" applyNumberFormat="1" applyFont="1" applyBorder="1" applyAlignment="1">
      <alignment vertical="center"/>
      <protection/>
    </xf>
    <xf numFmtId="191" fontId="24" fillId="0" borderId="14" xfId="68" applyNumberFormat="1" applyFont="1" applyFill="1" applyBorder="1" applyAlignment="1">
      <alignment vertical="center"/>
      <protection/>
    </xf>
    <xf numFmtId="49" fontId="24" fillId="0" borderId="13" xfId="67" applyNumberFormat="1" applyFont="1" applyFill="1" applyBorder="1" applyAlignment="1">
      <alignment horizontal="distributed" vertical="center"/>
      <protection/>
    </xf>
    <xf numFmtId="41" fontId="24" fillId="0" borderId="22" xfId="67" applyNumberFormat="1" applyFont="1" applyBorder="1" applyAlignment="1">
      <alignment vertical="center"/>
      <protection/>
    </xf>
    <xf numFmtId="41" fontId="24" fillId="0" borderId="14" xfId="67" applyNumberFormat="1" applyFont="1" applyBorder="1" applyAlignment="1">
      <alignment horizontal="right" vertical="center"/>
      <protection/>
    </xf>
    <xf numFmtId="191" fontId="24" fillId="0" borderId="14" xfId="68" applyNumberFormat="1" applyFont="1" applyFill="1" applyBorder="1" applyAlignment="1">
      <alignment horizontal="right" vertical="center"/>
      <protection/>
    </xf>
    <xf numFmtId="0" fontId="24" fillId="0" borderId="0" xfId="67" applyFont="1" applyFill="1" applyBorder="1" applyAlignment="1">
      <alignment horizontal="distributed" vertical="center"/>
      <protection/>
    </xf>
    <xf numFmtId="191" fontId="24" fillId="0" borderId="0" xfId="68" applyNumberFormat="1" applyFont="1" applyFill="1" applyBorder="1" applyAlignment="1">
      <alignment vertical="center"/>
      <protection/>
    </xf>
    <xf numFmtId="191" fontId="24" fillId="0" borderId="0" xfId="67" applyNumberFormat="1" applyFont="1" applyFill="1" applyBorder="1" applyAlignment="1">
      <alignment vertical="center"/>
      <protection/>
    </xf>
    <xf numFmtId="0" fontId="23" fillId="0" borderId="24" xfId="67" applyFont="1" applyFill="1" applyBorder="1" applyAlignment="1" applyProtection="1">
      <alignment horizontal="left" vertical="center"/>
      <protection locked="0"/>
    </xf>
    <xf numFmtId="188" fontId="23" fillId="0" borderId="24" xfId="67" applyNumberFormat="1" applyFont="1" applyFill="1" applyBorder="1" applyAlignment="1" applyProtection="1">
      <alignment vertical="center"/>
      <protection locked="0"/>
    </xf>
    <xf numFmtId="3" fontId="23" fillId="0" borderId="24" xfId="67" applyNumberFormat="1" applyFont="1" applyFill="1" applyBorder="1" applyAlignment="1" applyProtection="1">
      <alignment horizontal="right" vertical="center"/>
      <protection locked="0"/>
    </xf>
    <xf numFmtId="0" fontId="23" fillId="0" borderId="0" xfId="67" applyFont="1" applyFill="1" applyAlignment="1">
      <alignment horizontal="right" vertical="center"/>
      <protection/>
    </xf>
    <xf numFmtId="0" fontId="23" fillId="0" borderId="24" xfId="67" applyFont="1" applyFill="1" applyBorder="1" applyAlignment="1" applyProtection="1">
      <alignment horizontal="right" vertical="center"/>
      <protection locked="0"/>
    </xf>
    <xf numFmtId="0" fontId="24" fillId="0" borderId="0" xfId="67" applyFont="1" applyFill="1" applyAlignment="1">
      <alignment horizontal="left" vertical="center"/>
      <protection/>
    </xf>
    <xf numFmtId="38" fontId="24" fillId="0" borderId="0" xfId="67" applyNumberFormat="1" applyFont="1" applyFill="1" applyAlignment="1">
      <alignment vertical="center"/>
      <protection/>
    </xf>
    <xf numFmtId="3" fontId="23" fillId="0" borderId="0" xfId="67" applyNumberFormat="1" applyFont="1" applyFill="1" applyBorder="1" applyAlignment="1">
      <alignment horizontal="right" vertical="center"/>
      <protection/>
    </xf>
    <xf numFmtId="0" fontId="22" fillId="0" borderId="0" xfId="67" applyFont="1" applyBorder="1" applyAlignment="1">
      <alignment/>
      <protection/>
    </xf>
    <xf numFmtId="0" fontId="27" fillId="0" borderId="0" xfId="67" applyFont="1" applyBorder="1" applyAlignment="1">
      <alignment/>
      <protection/>
    </xf>
    <xf numFmtId="0" fontId="0" fillId="0" borderId="0" xfId="67" applyFont="1" applyAlignment="1">
      <alignment/>
      <protection/>
    </xf>
    <xf numFmtId="0" fontId="22" fillId="0" borderId="10" xfId="67" applyFont="1" applyBorder="1" applyAlignment="1">
      <alignment vertical="center"/>
      <protection/>
    </xf>
    <xf numFmtId="0" fontId="27" fillId="0" borderId="10" xfId="67" applyFont="1" applyBorder="1" applyAlignment="1">
      <alignment vertical="center"/>
      <protection/>
    </xf>
    <xf numFmtId="0" fontId="0" fillId="0" borderId="0" xfId="67" applyFont="1" applyAlignment="1">
      <alignment vertical="center"/>
      <protection/>
    </xf>
    <xf numFmtId="0" fontId="24" fillId="0" borderId="13" xfId="67" applyFont="1" applyBorder="1" applyAlignment="1">
      <alignment horizontal="right" vertical="center"/>
      <protection/>
    </xf>
    <xf numFmtId="0" fontId="24" fillId="0" borderId="15" xfId="67" applyFont="1" applyBorder="1" applyAlignment="1">
      <alignment horizontal="center" vertical="center"/>
      <protection/>
    </xf>
    <xf numFmtId="0" fontId="24" fillId="0" borderId="0" xfId="67" applyFont="1" applyAlignment="1">
      <alignment vertical="center"/>
      <protection/>
    </xf>
    <xf numFmtId="0" fontId="24" fillId="0" borderId="12" xfId="67" applyFont="1" applyBorder="1" applyAlignment="1">
      <alignment horizontal="left" vertical="center"/>
      <protection/>
    </xf>
    <xf numFmtId="0" fontId="24" fillId="0" borderId="13" xfId="67" applyFont="1" applyBorder="1" applyAlignment="1">
      <alignment horizontal="center" vertical="center"/>
      <protection/>
    </xf>
    <xf numFmtId="41" fontId="24" fillId="0" borderId="15" xfId="67" applyNumberFormat="1" applyFont="1" applyBorder="1" applyAlignment="1">
      <alignment vertical="center"/>
      <protection/>
    </xf>
    <xf numFmtId="41" fontId="24" fillId="0" borderId="0" xfId="67" applyNumberFormat="1" applyFont="1" applyAlignment="1">
      <alignment vertical="center"/>
      <protection/>
    </xf>
    <xf numFmtId="41" fontId="24" fillId="0" borderId="15" xfId="49" applyNumberFormat="1" applyFont="1" applyBorder="1" applyAlignment="1" applyProtection="1">
      <alignment vertical="center"/>
      <protection locked="0"/>
    </xf>
    <xf numFmtId="41" fontId="24" fillId="0" borderId="15" xfId="49" applyNumberFormat="1" applyFont="1" applyBorder="1" applyAlignment="1">
      <alignment vertical="center"/>
    </xf>
    <xf numFmtId="41" fontId="25" fillId="0" borderId="15" xfId="49" applyNumberFormat="1" applyFont="1" applyBorder="1" applyAlignment="1">
      <alignment vertical="center"/>
    </xf>
    <xf numFmtId="41" fontId="24" fillId="0" borderId="15" xfId="67" applyNumberFormat="1" applyFont="1" applyBorder="1" applyAlignment="1" applyProtection="1">
      <alignment vertical="center"/>
      <protection locked="0"/>
    </xf>
    <xf numFmtId="0" fontId="24" fillId="0" borderId="13" xfId="67" applyFont="1" applyBorder="1" applyAlignment="1">
      <alignment vertical="center"/>
      <protection/>
    </xf>
    <xf numFmtId="0" fontId="24" fillId="0" borderId="12" xfId="67" applyFont="1" applyBorder="1" applyAlignment="1">
      <alignment horizontal="center" vertical="center"/>
      <protection/>
    </xf>
    <xf numFmtId="41" fontId="24" fillId="0" borderId="25" xfId="67" applyNumberFormat="1" applyFont="1" applyBorder="1" applyAlignment="1">
      <alignment vertical="center"/>
      <protection/>
    </xf>
    <xf numFmtId="0" fontId="23" fillId="0" borderId="0" xfId="67" applyFont="1" applyAlignment="1" applyProtection="1">
      <alignment vertical="center"/>
      <protection locked="0"/>
    </xf>
    <xf numFmtId="0" fontId="0" fillId="0" borderId="0" xfId="67" applyFont="1" applyAlignment="1" applyProtection="1">
      <alignment vertical="center"/>
      <protection locked="0"/>
    </xf>
    <xf numFmtId="0" fontId="27" fillId="0" borderId="0" xfId="67" applyFont="1" applyAlignment="1" applyProtection="1">
      <alignment vertical="center"/>
      <protection locked="0"/>
    </xf>
    <xf numFmtId="3" fontId="0" fillId="0" borderId="0" xfId="67" applyNumberFormat="1" applyFont="1" applyAlignment="1">
      <alignment vertical="center"/>
      <protection/>
    </xf>
    <xf numFmtId="0" fontId="27" fillId="0" borderId="0" xfId="67" applyFont="1" applyAlignment="1">
      <alignment vertical="center"/>
      <protection/>
    </xf>
    <xf numFmtId="0" fontId="29" fillId="0" borderId="10" xfId="67" applyFont="1" applyBorder="1" applyAlignment="1">
      <alignment vertical="center"/>
      <protection/>
    </xf>
    <xf numFmtId="0" fontId="23" fillId="0" borderId="10" xfId="67" applyFont="1" applyBorder="1" applyAlignment="1">
      <alignment horizontal="right" vertical="center"/>
      <protection/>
    </xf>
    <xf numFmtId="0" fontId="0" fillId="0" borderId="0" xfId="67" applyFont="1" applyBorder="1" applyAlignment="1">
      <alignment vertical="center"/>
      <protection/>
    </xf>
    <xf numFmtId="0" fontId="24" fillId="0" borderId="11" xfId="67" applyFont="1" applyBorder="1" applyAlignment="1">
      <alignment horizontal="right" vertical="center"/>
      <protection/>
    </xf>
    <xf numFmtId="0" fontId="24" fillId="0" borderId="14" xfId="67" applyFont="1" applyBorder="1" applyAlignment="1">
      <alignment horizontal="center"/>
      <protection/>
    </xf>
    <xf numFmtId="0" fontId="24" fillId="0" borderId="0" xfId="67" applyFont="1" applyAlignment="1">
      <alignment horizontal="center"/>
      <protection/>
    </xf>
    <xf numFmtId="0" fontId="24" fillId="0" borderId="0" xfId="67" applyFont="1" applyBorder="1" applyAlignment="1">
      <alignment vertical="center"/>
      <protection/>
    </xf>
    <xf numFmtId="0" fontId="24" fillId="0" borderId="22" xfId="67" applyFont="1" applyBorder="1" applyAlignment="1">
      <alignment horizontal="center" vertical="top"/>
      <protection/>
    </xf>
    <xf numFmtId="0" fontId="24" fillId="0" borderId="21" xfId="67" applyFont="1" applyBorder="1" applyAlignment="1">
      <alignment horizontal="center" vertical="top"/>
      <protection/>
    </xf>
    <xf numFmtId="41" fontId="24" fillId="0" borderId="0" xfId="67" applyNumberFormat="1" applyFont="1" applyBorder="1" applyAlignment="1">
      <alignment horizontal="right" vertical="center"/>
      <protection/>
    </xf>
    <xf numFmtId="41" fontId="24" fillId="0" borderId="14" xfId="67" applyNumberFormat="1" applyFont="1" applyBorder="1" applyAlignment="1" applyProtection="1">
      <alignment horizontal="right" vertical="center"/>
      <protection locked="0"/>
    </xf>
    <xf numFmtId="41" fontId="24" fillId="0" borderId="0" xfId="67" applyNumberFormat="1" applyFont="1" applyBorder="1" applyAlignment="1" applyProtection="1">
      <alignment horizontal="right" vertical="center"/>
      <protection locked="0"/>
    </xf>
    <xf numFmtId="3" fontId="24" fillId="0" borderId="0" xfId="67" applyNumberFormat="1" applyFont="1">
      <alignment/>
      <protection/>
    </xf>
    <xf numFmtId="0" fontId="26" fillId="0" borderId="0" xfId="67" applyFont="1" applyAlignment="1">
      <alignment vertical="center"/>
      <protection/>
    </xf>
    <xf numFmtId="41" fontId="24" fillId="0" borderId="15" xfId="67" applyNumberFormat="1" applyFont="1" applyBorder="1" applyAlignment="1" applyProtection="1">
      <alignment horizontal="right" vertical="center"/>
      <protection locked="0"/>
    </xf>
    <xf numFmtId="0" fontId="25" fillId="0" borderId="12" xfId="67" applyFont="1" applyBorder="1" applyAlignment="1">
      <alignment horizontal="center" vertical="center"/>
      <protection/>
    </xf>
    <xf numFmtId="0" fontId="23" fillId="0" borderId="0" xfId="67" applyFont="1" applyBorder="1" applyAlignment="1" applyProtection="1">
      <alignment vertical="center"/>
      <protection locked="0"/>
    </xf>
    <xf numFmtId="3" fontId="23" fillId="0" borderId="0" xfId="67" applyNumberFormat="1" applyFont="1" applyBorder="1" applyAlignment="1" applyProtection="1">
      <alignment vertical="center"/>
      <protection locked="0"/>
    </xf>
    <xf numFmtId="0" fontId="23" fillId="0" borderId="0" xfId="67" applyFont="1" applyAlignment="1" applyProtection="1">
      <alignment horizontal="right" vertical="center"/>
      <protection locked="0"/>
    </xf>
    <xf numFmtId="0" fontId="23" fillId="0" borderId="0" xfId="67" applyFont="1" applyBorder="1" applyAlignment="1">
      <alignment horizontal="left" vertical="center"/>
      <protection/>
    </xf>
    <xf numFmtId="0" fontId="23" fillId="0" borderId="0" xfId="67" applyFont="1" applyAlignment="1">
      <alignment horizontal="left" vertical="center"/>
      <protection/>
    </xf>
    <xf numFmtId="0" fontId="23" fillId="0" borderId="0" xfId="67" applyFont="1" applyAlignment="1">
      <alignment vertical="center"/>
      <protection/>
    </xf>
    <xf numFmtId="0" fontId="23" fillId="0" borderId="0" xfId="67" applyFont="1" applyBorder="1" applyAlignment="1">
      <alignment horizontal="right"/>
      <protection/>
    </xf>
    <xf numFmtId="0" fontId="22" fillId="0" borderId="0" xfId="67" applyFont="1" applyBorder="1" applyAlignment="1">
      <alignment vertical="center"/>
      <protection/>
    </xf>
    <xf numFmtId="0" fontId="27" fillId="0" borderId="0" xfId="67" applyFont="1" applyBorder="1" applyAlignment="1">
      <alignment vertical="center"/>
      <protection/>
    </xf>
    <xf numFmtId="0" fontId="23" fillId="0" borderId="0" xfId="67" applyFont="1" applyBorder="1" applyAlignment="1">
      <alignment horizontal="right" vertical="center"/>
      <protection/>
    </xf>
    <xf numFmtId="0" fontId="0" fillId="0" borderId="0" xfId="67" applyFont="1">
      <alignment/>
      <protection/>
    </xf>
    <xf numFmtId="0" fontId="23" fillId="0" borderId="11" xfId="67" applyFont="1" applyBorder="1" applyAlignment="1">
      <alignment horizontal="right" vertical="center"/>
      <protection/>
    </xf>
    <xf numFmtId="0" fontId="24" fillId="0" borderId="23" xfId="67" applyFont="1" applyBorder="1" applyAlignment="1">
      <alignment horizontal="centerContinuous" vertical="center"/>
      <protection/>
    </xf>
    <xf numFmtId="0" fontId="24" fillId="0" borderId="11" xfId="67" applyFont="1" applyBorder="1" applyAlignment="1">
      <alignment horizontal="centerContinuous" vertical="center"/>
      <protection/>
    </xf>
    <xf numFmtId="0" fontId="24" fillId="0" borderId="16" xfId="67" applyFont="1" applyBorder="1" applyAlignment="1">
      <alignment horizontal="centerContinuous" vertical="center"/>
      <protection/>
    </xf>
    <xf numFmtId="0" fontId="24" fillId="0" borderId="17" xfId="67" applyFont="1" applyBorder="1" applyAlignment="1">
      <alignment horizontal="centerContinuous" vertical="center"/>
      <protection/>
    </xf>
    <xf numFmtId="0" fontId="24" fillId="0" borderId="0" xfId="67" applyFont="1" applyFill="1" applyBorder="1" applyAlignment="1">
      <alignment horizontal="center" vertical="center"/>
      <protection/>
    </xf>
    <xf numFmtId="0" fontId="23" fillId="0" borderId="13" xfId="67" applyFont="1" applyBorder="1" applyAlignment="1">
      <alignment horizontal="left" vertical="center"/>
      <protection/>
    </xf>
    <xf numFmtId="0" fontId="24" fillId="0" borderId="14" xfId="67" applyFont="1" applyBorder="1" applyAlignment="1">
      <alignment horizontal="center" vertical="center"/>
      <protection/>
    </xf>
    <xf numFmtId="0" fontId="24" fillId="0" borderId="26" xfId="67" applyFont="1" applyFill="1" applyBorder="1" applyAlignment="1">
      <alignment horizontal="center" vertical="center"/>
      <protection/>
    </xf>
    <xf numFmtId="0" fontId="24" fillId="0" borderId="27" xfId="67" applyFont="1" applyFill="1" applyBorder="1" applyAlignment="1">
      <alignment horizontal="center" vertical="center"/>
      <protection/>
    </xf>
    <xf numFmtId="0" fontId="24" fillId="0" borderId="28" xfId="67" applyFont="1" applyBorder="1">
      <alignment/>
      <protection/>
    </xf>
    <xf numFmtId="0" fontId="23" fillId="0" borderId="12" xfId="67" applyFont="1" applyBorder="1" applyAlignment="1">
      <alignment horizontal="left" vertical="center"/>
      <protection/>
    </xf>
    <xf numFmtId="0" fontId="23" fillId="0" borderId="22" xfId="67" applyFont="1" applyBorder="1" applyAlignment="1">
      <alignment horizontal="center" vertical="center"/>
      <protection/>
    </xf>
    <xf numFmtId="0" fontId="23" fillId="0" borderId="12" xfId="67" applyFont="1" applyBorder="1" applyAlignment="1">
      <alignment horizontal="center" vertical="center"/>
      <protection/>
    </xf>
    <xf numFmtId="0" fontId="23" fillId="0" borderId="20" xfId="67" applyFont="1" applyFill="1" applyBorder="1" applyAlignment="1">
      <alignment horizontal="center" vertical="center"/>
      <protection/>
    </xf>
    <xf numFmtId="38" fontId="24" fillId="0" borderId="0" xfId="49" applyFont="1" applyBorder="1" applyAlignment="1" applyProtection="1">
      <alignment horizontal="right" vertical="center"/>
      <protection locked="0"/>
    </xf>
    <xf numFmtId="0" fontId="24" fillId="0" borderId="0" xfId="67" applyFont="1" applyBorder="1" applyAlignment="1" applyProtection="1">
      <alignment horizontal="center" vertical="center"/>
      <protection locked="0"/>
    </xf>
    <xf numFmtId="41" fontId="24" fillId="0" borderId="0" xfId="49" applyNumberFormat="1" applyFont="1" applyBorder="1" applyAlignment="1">
      <alignment vertical="center"/>
    </xf>
    <xf numFmtId="0" fontId="0" fillId="0" borderId="0" xfId="67" applyFont="1" applyBorder="1">
      <alignment/>
      <protection/>
    </xf>
    <xf numFmtId="0" fontId="24" fillId="0" borderId="13" xfId="67" applyFont="1" applyBorder="1" applyAlignment="1" applyProtection="1">
      <alignment horizontal="center" vertical="center"/>
      <protection locked="0"/>
    </xf>
    <xf numFmtId="41" fontId="24" fillId="0" borderId="14" xfId="67" applyNumberFormat="1" applyFont="1" applyBorder="1" applyAlignment="1" applyProtection="1">
      <alignment vertical="center"/>
      <protection locked="0"/>
    </xf>
    <xf numFmtId="0" fontId="25" fillId="0" borderId="12" xfId="67" applyFont="1" applyBorder="1" applyAlignment="1" applyProtection="1">
      <alignment horizontal="center" vertical="center"/>
      <protection locked="0"/>
    </xf>
    <xf numFmtId="41" fontId="0" fillId="0" borderId="0" xfId="67" applyNumberFormat="1" applyFont="1">
      <alignment/>
      <protection/>
    </xf>
    <xf numFmtId="0" fontId="30" fillId="0" borderId="26" xfId="67" applyFont="1" applyBorder="1" applyAlignment="1">
      <alignment vertical="center"/>
      <protection/>
    </xf>
    <xf numFmtId="0" fontId="0" fillId="0" borderId="27" xfId="67" applyFont="1" applyBorder="1" applyAlignment="1">
      <alignment vertical="center"/>
      <protection/>
    </xf>
    <xf numFmtId="0" fontId="0" fillId="0" borderId="28" xfId="67" applyFont="1" applyBorder="1" applyAlignment="1">
      <alignment vertical="center"/>
      <protection/>
    </xf>
    <xf numFmtId="0" fontId="22" fillId="0" borderId="0" xfId="67" applyFont="1" applyAlignment="1">
      <alignment/>
      <protection/>
    </xf>
    <xf numFmtId="0" fontId="23" fillId="0" borderId="0" xfId="67" applyFont="1" applyAlignment="1">
      <alignment horizontal="right" vertical="center"/>
      <protection/>
    </xf>
    <xf numFmtId="0" fontId="22" fillId="0" borderId="0" xfId="67" applyFont="1" applyAlignment="1">
      <alignment vertical="center"/>
      <protection/>
    </xf>
    <xf numFmtId="0" fontId="24" fillId="0" borderId="18" xfId="67" applyFont="1" applyBorder="1" applyAlignment="1">
      <alignment horizontal="centerContinuous" vertical="center"/>
      <protection/>
    </xf>
    <xf numFmtId="0" fontId="24" fillId="0" borderId="29" xfId="67" applyFont="1" applyBorder="1" applyAlignment="1">
      <alignment horizontal="center" vertical="center"/>
      <protection/>
    </xf>
    <xf numFmtId="0" fontId="24" fillId="0" borderId="0" xfId="67" applyFont="1" applyBorder="1" applyAlignment="1">
      <alignment horizontal="center" vertical="center"/>
      <protection/>
    </xf>
    <xf numFmtId="0" fontId="24" fillId="0" borderId="30" xfId="67" applyFont="1" applyBorder="1" applyAlignment="1">
      <alignment horizontal="center" vertical="center"/>
      <protection/>
    </xf>
    <xf numFmtId="3" fontId="0" fillId="0" borderId="0" xfId="67" applyNumberFormat="1" applyFont="1" applyBorder="1" applyAlignment="1">
      <alignment vertical="center"/>
      <protection/>
    </xf>
    <xf numFmtId="0" fontId="23" fillId="0" borderId="22" xfId="67" applyFont="1" applyBorder="1" applyAlignment="1">
      <alignment horizontal="right" vertical="center"/>
      <protection/>
    </xf>
    <xf numFmtId="0" fontId="23" fillId="0" borderId="22" xfId="67" applyFont="1" applyBorder="1" applyAlignment="1">
      <alignment vertical="center"/>
      <protection/>
    </xf>
    <xf numFmtId="0" fontId="23" fillId="0" borderId="25" xfId="67" applyFont="1" applyBorder="1" applyAlignment="1">
      <alignment horizontal="right" vertical="center"/>
      <protection/>
    </xf>
    <xf numFmtId="0" fontId="23" fillId="0" borderId="0" xfId="67" applyFont="1">
      <alignment/>
      <protection/>
    </xf>
    <xf numFmtId="43" fontId="24" fillId="0" borderId="13" xfId="67" applyNumberFormat="1" applyFont="1" applyBorder="1" applyAlignment="1">
      <alignment horizontal="right" vertical="center"/>
      <protection/>
    </xf>
    <xf numFmtId="41" fontId="24" fillId="0" borderId="13" xfId="67" applyNumberFormat="1" applyFont="1" applyBorder="1" applyAlignment="1">
      <alignment vertical="center"/>
      <protection/>
    </xf>
    <xf numFmtId="0" fontId="0" fillId="0" borderId="0" xfId="67" applyFont="1" applyAlignment="1">
      <alignment vertical="top"/>
      <protection/>
    </xf>
    <xf numFmtId="3" fontId="0" fillId="0" borderId="0" xfId="67" applyNumberFormat="1" applyFont="1" applyBorder="1" applyAlignment="1">
      <alignment vertical="top"/>
      <protection/>
    </xf>
    <xf numFmtId="43" fontId="24" fillId="0" borderId="13" xfId="67" applyNumberFormat="1" applyFont="1" applyBorder="1" applyAlignment="1">
      <alignment vertical="center"/>
      <protection/>
    </xf>
    <xf numFmtId="41" fontId="24" fillId="0" borderId="13" xfId="67" applyNumberFormat="1" applyFont="1" applyBorder="1" applyAlignment="1" applyProtection="1">
      <alignment vertical="center"/>
      <protection locked="0"/>
    </xf>
    <xf numFmtId="3" fontId="0" fillId="0" borderId="0" xfId="67" applyNumberFormat="1" applyFont="1" applyAlignment="1">
      <alignment vertical="top"/>
      <protection/>
    </xf>
    <xf numFmtId="0" fontId="25" fillId="0" borderId="13" xfId="67" applyFont="1" applyBorder="1" applyAlignment="1">
      <alignment horizontal="center" vertical="center"/>
      <protection/>
    </xf>
    <xf numFmtId="43" fontId="25" fillId="0" borderId="13" xfId="67" applyNumberFormat="1" applyFont="1" applyBorder="1" applyAlignment="1">
      <alignment horizontal="right" vertical="center"/>
      <protection/>
    </xf>
    <xf numFmtId="41" fontId="25" fillId="0" borderId="13" xfId="67" applyNumberFormat="1" applyFont="1" applyBorder="1" applyAlignment="1">
      <alignment vertical="center"/>
      <protection/>
    </xf>
    <xf numFmtId="41" fontId="25" fillId="0" borderId="13" xfId="67" applyNumberFormat="1" applyFont="1" applyBorder="1" applyAlignment="1" applyProtection="1">
      <alignment vertical="center"/>
      <protection locked="0"/>
    </xf>
    <xf numFmtId="2" fontId="31" fillId="0" borderId="0" xfId="67" applyNumberFormat="1" applyFont="1" applyBorder="1" applyAlignment="1" applyProtection="1">
      <alignment vertical="center"/>
      <protection locked="0"/>
    </xf>
    <xf numFmtId="38" fontId="0" fillId="0" borderId="0" xfId="49" applyFont="1" applyBorder="1" applyAlignment="1">
      <alignment vertical="center"/>
    </xf>
    <xf numFmtId="2" fontId="0" fillId="0" borderId="0" xfId="67" applyNumberFormat="1" applyFont="1" applyBorder="1" applyAlignment="1" applyProtection="1">
      <alignment vertical="center"/>
      <protection locked="0"/>
    </xf>
    <xf numFmtId="41" fontId="24" fillId="0" borderId="12" xfId="67" applyNumberFormat="1" applyFont="1" applyBorder="1" applyAlignment="1" applyProtection="1">
      <alignment vertical="center"/>
      <protection locked="0"/>
    </xf>
    <xf numFmtId="41" fontId="24" fillId="0" borderId="12" xfId="67" applyNumberFormat="1" applyFont="1" applyBorder="1" applyAlignment="1">
      <alignment vertical="center"/>
      <protection/>
    </xf>
    <xf numFmtId="41" fontId="24" fillId="0" borderId="25" xfId="49" applyNumberFormat="1" applyFont="1" applyBorder="1" applyAlignment="1">
      <alignment vertical="center"/>
    </xf>
    <xf numFmtId="0" fontId="23" fillId="0" borderId="24" xfId="67" applyFont="1" applyBorder="1" applyAlignment="1">
      <alignment horizontal="left"/>
      <protection/>
    </xf>
    <xf numFmtId="0" fontId="23" fillId="0" borderId="24" xfId="67" applyFont="1" applyBorder="1" applyAlignment="1" applyProtection="1">
      <alignment horizontal="centerContinuous"/>
      <protection locked="0"/>
    </xf>
    <xf numFmtId="0" fontId="23" fillId="0" borderId="0" xfId="67" applyFont="1" applyAlignment="1">
      <alignment/>
      <protection/>
    </xf>
    <xf numFmtId="0" fontId="23" fillId="0" borderId="0" xfId="67" applyFont="1" applyBorder="1" applyAlignment="1" applyProtection="1">
      <alignment horizontal="centerContinuous"/>
      <protection locked="0"/>
    </xf>
    <xf numFmtId="0" fontId="23" fillId="0" borderId="0" xfId="67" applyFont="1" applyAlignment="1" applyProtection="1">
      <alignment/>
      <protection locked="0"/>
    </xf>
    <xf numFmtId="0" fontId="23" fillId="0" borderId="0" xfId="67" applyFont="1" applyAlignment="1" applyProtection="1">
      <alignment horizontal="right"/>
      <protection locked="0"/>
    </xf>
    <xf numFmtId="0" fontId="23" fillId="0" borderId="0" xfId="67" applyFont="1" applyAlignment="1">
      <alignment horizontal="right"/>
      <protection/>
    </xf>
    <xf numFmtId="0" fontId="22" fillId="0" borderId="0" xfId="0" applyFont="1" applyAlignment="1">
      <alignment/>
    </xf>
    <xf numFmtId="0" fontId="32" fillId="0" borderId="0" xfId="67" applyFont="1" applyAlignment="1">
      <alignment horizontal="right" vertical="center"/>
      <protection/>
    </xf>
    <xf numFmtId="0" fontId="0" fillId="0" borderId="0" xfId="67" applyFont="1" applyAlignment="1">
      <alignment vertical="center"/>
      <protection/>
    </xf>
    <xf numFmtId="0" fontId="23" fillId="0" borderId="0" xfId="67" applyFont="1" applyAlignment="1" applyProtection="1">
      <alignment horizontal="left" vertical="center"/>
      <protection locked="0"/>
    </xf>
    <xf numFmtId="0" fontId="0" fillId="0" borderId="0" xfId="67" applyFont="1" applyBorder="1" applyAlignment="1">
      <alignment vertical="center"/>
      <protection/>
    </xf>
    <xf numFmtId="0" fontId="0" fillId="0" borderId="0" xfId="67" applyFont="1">
      <alignment/>
      <protection/>
    </xf>
    <xf numFmtId="0" fontId="0" fillId="0" borderId="18" xfId="67" applyFont="1" applyBorder="1" applyAlignment="1">
      <alignment horizontal="centerContinuous"/>
      <protection/>
    </xf>
    <xf numFmtId="0" fontId="0" fillId="0" borderId="0" xfId="67" applyFont="1" applyAlignment="1" applyProtection="1">
      <alignment vertical="center"/>
      <protection locked="0"/>
    </xf>
    <xf numFmtId="3" fontId="0" fillId="0" borderId="0" xfId="67" applyNumberFormat="1" applyFont="1">
      <alignment/>
      <protection/>
    </xf>
    <xf numFmtId="0" fontId="0" fillId="0" borderId="0" xfId="0" applyFont="1" applyAlignment="1">
      <alignment/>
    </xf>
    <xf numFmtId="0" fontId="0" fillId="0" borderId="0" xfId="67" applyFont="1" applyBorder="1" applyAlignment="1">
      <alignment/>
      <protection/>
    </xf>
    <xf numFmtId="0" fontId="0" fillId="0" borderId="0" xfId="67" applyFont="1" applyAlignment="1">
      <alignment/>
      <protection/>
    </xf>
    <xf numFmtId="0" fontId="0" fillId="0" borderId="10" xfId="67" applyFont="1" applyBorder="1" applyAlignment="1">
      <alignment vertical="center"/>
      <protection/>
    </xf>
    <xf numFmtId="41" fontId="26" fillId="0" borderId="22" xfId="67" applyNumberFormat="1" applyFont="1" applyBorder="1" applyAlignment="1">
      <alignment horizontal="right" vertical="center"/>
      <protection/>
    </xf>
    <xf numFmtId="41" fontId="26" fillId="0" borderId="22" xfId="67" applyNumberFormat="1" applyFont="1" applyBorder="1" applyAlignment="1" applyProtection="1">
      <alignment horizontal="right" vertical="center"/>
      <protection locked="0"/>
    </xf>
    <xf numFmtId="41" fontId="26" fillId="0" borderId="25" xfId="67" applyNumberFormat="1" applyFont="1" applyBorder="1" applyAlignment="1" applyProtection="1">
      <alignment horizontal="right" vertical="center"/>
      <protection locked="0"/>
    </xf>
    <xf numFmtId="41" fontId="25" fillId="0" borderId="15" xfId="67" applyNumberFormat="1" applyFont="1" applyBorder="1" applyAlignment="1">
      <alignment vertical="center"/>
      <protection/>
    </xf>
    <xf numFmtId="41" fontId="25" fillId="0" borderId="15" xfId="49" applyNumberFormat="1" applyFont="1" applyBorder="1" applyAlignment="1" applyProtection="1">
      <alignment vertical="center"/>
      <protection locked="0"/>
    </xf>
    <xf numFmtId="41" fontId="25" fillId="0" borderId="15" xfId="67" applyNumberFormat="1" applyFont="1" applyBorder="1" applyAlignment="1" applyProtection="1">
      <alignment vertical="center"/>
      <protection locked="0"/>
    </xf>
    <xf numFmtId="41" fontId="25" fillId="0" borderId="25" xfId="67" applyNumberFormat="1" applyFont="1" applyBorder="1" applyAlignment="1">
      <alignment vertical="center"/>
      <protection/>
    </xf>
    <xf numFmtId="0" fontId="0" fillId="0" borderId="0" xfId="0" applyFont="1" applyAlignment="1">
      <alignment/>
    </xf>
    <xf numFmtId="41" fontId="22" fillId="0" borderId="0" xfId="67" applyNumberFormat="1" applyFont="1" applyAlignment="1">
      <alignment vertical="center"/>
      <protection/>
    </xf>
    <xf numFmtId="0" fontId="0" fillId="0" borderId="10" xfId="67" applyFont="1" applyFill="1" applyBorder="1" applyAlignment="1">
      <alignment vertical="center"/>
      <protection/>
    </xf>
    <xf numFmtId="0" fontId="23" fillId="0" borderId="10" xfId="67" applyFont="1" applyFill="1" applyBorder="1" applyAlignment="1">
      <alignment horizontal="right" vertical="center"/>
      <protection/>
    </xf>
    <xf numFmtId="41" fontId="25" fillId="0" borderId="13" xfId="67" applyNumberFormat="1" applyFont="1" applyFill="1" applyBorder="1" applyAlignment="1">
      <alignment vertical="center"/>
      <protection/>
    </xf>
    <xf numFmtId="41" fontId="25" fillId="0" borderId="15" xfId="49" applyNumberFormat="1" applyFont="1" applyFill="1" applyBorder="1" applyAlignment="1">
      <alignment vertical="center"/>
    </xf>
    <xf numFmtId="41" fontId="24" fillId="0" borderId="0" xfId="67" applyNumberFormat="1" applyFont="1" applyFill="1" applyAlignment="1">
      <alignment vertical="center"/>
      <protection/>
    </xf>
    <xf numFmtId="41" fontId="24" fillId="0" borderId="14" xfId="49" applyNumberFormat="1" applyFont="1" applyBorder="1" applyAlignment="1">
      <alignment vertical="center"/>
    </xf>
    <xf numFmtId="41" fontId="24" fillId="0" borderId="13" xfId="67" applyNumberFormat="1" applyFont="1" applyFill="1" applyBorder="1" applyAlignment="1">
      <alignment vertical="center"/>
      <protection/>
    </xf>
    <xf numFmtId="41" fontId="24" fillId="0" borderId="14" xfId="67" applyNumberFormat="1" applyFont="1" applyFill="1" applyBorder="1" applyAlignment="1">
      <alignment vertical="center"/>
      <protection/>
    </xf>
    <xf numFmtId="41" fontId="24" fillId="0" borderId="0" xfId="67" applyNumberFormat="1" applyFont="1" applyFill="1" applyBorder="1" applyAlignment="1">
      <alignment vertical="center"/>
      <protection/>
    </xf>
    <xf numFmtId="41" fontId="24" fillId="0" borderId="14" xfId="67" applyNumberFormat="1" applyFont="1" applyFill="1" applyBorder="1" applyAlignment="1">
      <alignment horizontal="right" vertical="center"/>
      <protection/>
    </xf>
    <xf numFmtId="41" fontId="24" fillId="0" borderId="14" xfId="49" applyNumberFormat="1" applyFont="1" applyFill="1" applyBorder="1" applyAlignment="1">
      <alignment vertical="center"/>
    </xf>
    <xf numFmtId="41" fontId="24" fillId="0" borderId="13" xfId="67" applyNumberFormat="1" applyFont="1" applyFill="1" applyBorder="1" applyAlignment="1">
      <alignment horizontal="right" vertical="center"/>
      <protection/>
    </xf>
    <xf numFmtId="41" fontId="24" fillId="0" borderId="15" xfId="67" applyNumberFormat="1" applyFont="1" applyFill="1" applyBorder="1" applyAlignment="1">
      <alignment horizontal="right" vertical="center"/>
      <protection/>
    </xf>
    <xf numFmtId="41" fontId="24" fillId="0" borderId="22" xfId="67" applyNumberFormat="1" applyFont="1" applyFill="1" applyBorder="1" applyAlignment="1">
      <alignment horizontal="right" vertical="center"/>
      <protection/>
    </xf>
    <xf numFmtId="41" fontId="24" fillId="0" borderId="0" xfId="67" applyNumberFormat="1" applyFont="1" applyFill="1" applyBorder="1" applyAlignment="1">
      <alignment horizontal="right" vertical="center"/>
      <protection/>
    </xf>
    <xf numFmtId="0" fontId="0" fillId="0" borderId="0"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0" fontId="25" fillId="0" borderId="12" xfId="0" applyFont="1" applyBorder="1" applyAlignment="1">
      <alignment horizontal="center" vertical="center"/>
    </xf>
    <xf numFmtId="189" fontId="25" fillId="0" borderId="22" xfId="0" applyNumberFormat="1" applyFont="1" applyBorder="1" applyAlignment="1" applyProtection="1">
      <alignment vertical="center"/>
      <protection locked="0"/>
    </xf>
    <xf numFmtId="189" fontId="25" fillId="0" borderId="25" xfId="0" applyNumberFormat="1" applyFont="1" applyBorder="1" applyAlignment="1" applyProtection="1">
      <alignment vertical="center"/>
      <protection locked="0"/>
    </xf>
    <xf numFmtId="41" fontId="25" fillId="0" borderId="22" xfId="65" applyNumberFormat="1" applyFont="1" applyBorder="1" applyAlignment="1" applyProtection="1">
      <alignment horizontal="right" vertical="center"/>
      <protection locked="0"/>
    </xf>
    <xf numFmtId="41" fontId="25" fillId="0" borderId="25" xfId="65" applyNumberFormat="1" applyFont="1" applyBorder="1" applyAlignment="1" applyProtection="1">
      <alignment horizontal="right" vertical="center"/>
      <protection locked="0"/>
    </xf>
    <xf numFmtId="41" fontId="25" fillId="0" borderId="22" xfId="67" applyNumberFormat="1" applyFont="1" applyBorder="1" applyAlignment="1" applyProtection="1">
      <alignment vertical="center"/>
      <protection locked="0"/>
    </xf>
    <xf numFmtId="41" fontId="25" fillId="0" borderId="22" xfId="67" applyNumberFormat="1" applyFont="1" applyBorder="1" applyAlignment="1">
      <alignment vertical="center"/>
      <protection/>
    </xf>
    <xf numFmtId="41" fontId="25" fillId="0" borderId="25" xfId="49" applyNumberFormat="1" applyFont="1" applyBorder="1" applyAlignment="1">
      <alignment vertical="center"/>
    </xf>
    <xf numFmtId="0" fontId="0" fillId="0" borderId="0" xfId="0" applyFill="1" applyBorder="1" applyAlignment="1">
      <alignment/>
    </xf>
    <xf numFmtId="0" fontId="33"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24" fillId="0" borderId="18"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16" xfId="0" applyFont="1" applyBorder="1" applyAlignment="1">
      <alignment horizontal="center" vertical="center"/>
    </xf>
    <xf numFmtId="0" fontId="24" fillId="0" borderId="0" xfId="0" applyFont="1" applyAlignment="1">
      <alignment vertical="center"/>
    </xf>
    <xf numFmtId="0" fontId="25" fillId="0" borderId="13" xfId="0" applyFont="1" applyBorder="1" applyAlignment="1">
      <alignment horizontal="center" vertical="center"/>
    </xf>
    <xf numFmtId="204" fontId="25" fillId="0" borderId="14" xfId="0" applyNumberFormat="1" applyFont="1" applyBorder="1" applyAlignment="1">
      <alignment horizontal="right" vertical="center"/>
    </xf>
    <xf numFmtId="204" fontId="25" fillId="0" borderId="13" xfId="0" applyNumberFormat="1" applyFont="1" applyBorder="1" applyAlignment="1">
      <alignment horizontal="right" vertical="center"/>
    </xf>
    <xf numFmtId="204" fontId="24" fillId="0" borderId="35" xfId="0" applyNumberFormat="1" applyFont="1" applyBorder="1" applyAlignment="1">
      <alignment horizontal="right" vertical="center"/>
    </xf>
    <xf numFmtId="204" fontId="24" fillId="0" borderId="14" xfId="0" applyNumberFormat="1" applyFont="1" applyBorder="1" applyAlignment="1">
      <alignment horizontal="right" vertical="center"/>
    </xf>
    <xf numFmtId="204" fontId="24" fillId="0" borderId="30" xfId="0" applyNumberFormat="1" applyFont="1" applyBorder="1" applyAlignment="1">
      <alignment horizontal="right" vertical="center"/>
    </xf>
    <xf numFmtId="204" fontId="24" fillId="0" borderId="36" xfId="0" applyNumberFormat="1" applyFont="1" applyBorder="1" applyAlignment="1">
      <alignment horizontal="right" vertical="center"/>
    </xf>
    <xf numFmtId="184" fontId="24" fillId="0" borderId="35" xfId="0" applyNumberFormat="1" applyFont="1" applyBorder="1" applyAlignment="1">
      <alignment horizontal="right" vertical="center"/>
    </xf>
    <xf numFmtId="204" fontId="24" fillId="0" borderId="37" xfId="0" applyNumberFormat="1" applyFont="1" applyBorder="1" applyAlignment="1">
      <alignment horizontal="right" vertical="center"/>
    </xf>
    <xf numFmtId="0" fontId="24" fillId="0" borderId="0" xfId="0" applyFont="1" applyAlignment="1">
      <alignment/>
    </xf>
    <xf numFmtId="0" fontId="24" fillId="0" borderId="13" xfId="0" applyFont="1" applyBorder="1" applyAlignment="1">
      <alignment horizontal="right" vertical="center"/>
    </xf>
    <xf numFmtId="204" fontId="24" fillId="0" borderId="15" xfId="0" applyNumberFormat="1" applyFont="1" applyBorder="1" applyAlignment="1">
      <alignment horizontal="right" vertical="center"/>
    </xf>
    <xf numFmtId="41" fontId="24" fillId="0" borderId="13" xfId="0" applyNumberFormat="1" applyFont="1" applyBorder="1" applyAlignment="1">
      <alignment horizontal="right" vertical="center"/>
    </xf>
    <xf numFmtId="204" fontId="24" fillId="0" borderId="13" xfId="0" applyNumberFormat="1" applyFont="1" applyBorder="1" applyAlignment="1">
      <alignment horizontal="right" vertical="center"/>
    </xf>
    <xf numFmtId="184" fontId="24" fillId="0" borderId="13" xfId="0" applyNumberFormat="1" applyFont="1" applyBorder="1" applyAlignment="1">
      <alignment horizontal="right" vertical="center"/>
    </xf>
    <xf numFmtId="201" fontId="24" fillId="0" borderId="13" xfId="0" applyNumberFormat="1" applyFont="1" applyBorder="1" applyAlignment="1">
      <alignment vertical="center"/>
    </xf>
    <xf numFmtId="204" fontId="24" fillId="0" borderId="14" xfId="0" applyNumberFormat="1" applyFont="1" applyBorder="1" applyAlignment="1">
      <alignment/>
    </xf>
    <xf numFmtId="204" fontId="24" fillId="0" borderId="0" xfId="0" applyNumberFormat="1" applyFont="1" applyAlignment="1">
      <alignment/>
    </xf>
    <xf numFmtId="204" fontId="24" fillId="0" borderId="15" xfId="0" applyNumberFormat="1" applyFont="1" applyBorder="1" applyAlignment="1">
      <alignment/>
    </xf>
    <xf numFmtId="41" fontId="24" fillId="0" borderId="13" xfId="0" applyNumberFormat="1" applyFont="1" applyBorder="1" applyAlignment="1">
      <alignment vertical="center"/>
    </xf>
    <xf numFmtId="204" fontId="24" fillId="0" borderId="38" xfId="0" applyNumberFormat="1" applyFont="1" applyBorder="1" applyAlignment="1">
      <alignment/>
    </xf>
    <xf numFmtId="204" fontId="24" fillId="0" borderId="36" xfId="0" applyNumberFormat="1" applyFont="1" applyBorder="1" applyAlignment="1">
      <alignment/>
    </xf>
    <xf numFmtId="41" fontId="24" fillId="0" borderId="12" xfId="0" applyNumberFormat="1" applyFont="1" applyBorder="1" applyAlignment="1">
      <alignment vertical="center"/>
    </xf>
    <xf numFmtId="204" fontId="24" fillId="0" borderId="22" xfId="0" applyNumberFormat="1" applyFont="1" applyBorder="1" applyAlignment="1">
      <alignment horizontal="right" vertical="center"/>
    </xf>
    <xf numFmtId="204" fontId="24" fillId="0" borderId="22" xfId="0" applyNumberFormat="1" applyFont="1" applyBorder="1" applyAlignment="1">
      <alignment/>
    </xf>
    <xf numFmtId="204" fontId="24" fillId="0" borderId="39" xfId="0" applyNumberFormat="1" applyFont="1" applyBorder="1" applyAlignment="1">
      <alignment/>
    </xf>
    <xf numFmtId="204" fontId="24" fillId="0" borderId="0" xfId="0" applyNumberFormat="1" applyFont="1" applyBorder="1" applyAlignment="1">
      <alignment horizontal="right" vertical="center"/>
    </xf>
    <xf numFmtId="204" fontId="24" fillId="0" borderId="40" xfId="0" applyNumberFormat="1" applyFont="1" applyBorder="1" applyAlignment="1">
      <alignment/>
    </xf>
    <xf numFmtId="184" fontId="24" fillId="0" borderId="0" xfId="0" applyNumberFormat="1" applyFont="1" applyBorder="1" applyAlignment="1">
      <alignment horizontal="right" vertical="center"/>
    </xf>
    <xf numFmtId="204" fontId="24" fillId="0" borderId="25" xfId="0" applyNumberFormat="1" applyFont="1" applyBorder="1" applyAlignment="1">
      <alignment/>
    </xf>
    <xf numFmtId="0" fontId="23" fillId="0" borderId="24" xfId="0" applyFont="1" applyBorder="1" applyAlignment="1">
      <alignment vertical="center"/>
    </xf>
    <xf numFmtId="0" fontId="23" fillId="0" borderId="24" xfId="0" applyFont="1" applyBorder="1" applyAlignment="1">
      <alignment horizontal="right" vertical="center"/>
    </xf>
    <xf numFmtId="3" fontId="23" fillId="0" borderId="24" xfId="0" applyNumberFormat="1" applyFont="1" applyBorder="1" applyAlignment="1">
      <alignment vertical="center"/>
    </xf>
    <xf numFmtId="0" fontId="23" fillId="0" borderId="0" xfId="0" applyFont="1" applyAlignment="1">
      <alignment horizontal="right"/>
    </xf>
    <xf numFmtId="0" fontId="0" fillId="0" borderId="0" xfId="62" applyAlignment="1">
      <alignment vertical="center"/>
      <protection/>
    </xf>
    <xf numFmtId="0" fontId="22" fillId="0" borderId="0" xfId="62" applyFont="1" applyBorder="1" applyAlignment="1">
      <alignment vertical="center"/>
      <protection/>
    </xf>
    <xf numFmtId="0" fontId="27" fillId="0" borderId="0" xfId="62" applyFont="1" applyBorder="1" applyAlignment="1">
      <alignment vertical="center"/>
      <protection/>
    </xf>
    <xf numFmtId="0" fontId="0" fillId="0" borderId="0" xfId="62" applyBorder="1" applyAlignment="1">
      <alignment vertical="center"/>
      <protection/>
    </xf>
    <xf numFmtId="0" fontId="23" fillId="0" borderId="0" xfId="62" applyFont="1" applyBorder="1" applyAlignment="1">
      <alignment horizontal="right" vertical="center"/>
      <protection/>
    </xf>
    <xf numFmtId="0" fontId="24" fillId="0" borderId="11" xfId="62" applyFont="1" applyBorder="1" applyAlignment="1">
      <alignment horizontal="right" vertical="center"/>
      <protection/>
    </xf>
    <xf numFmtId="0" fontId="24" fillId="0" borderId="16" xfId="62" applyFont="1" applyBorder="1" applyAlignment="1">
      <alignment horizontal="centerContinuous" vertical="center"/>
      <protection/>
    </xf>
    <xf numFmtId="0" fontId="24" fillId="0" borderId="18" xfId="62" applyFont="1" applyBorder="1" applyAlignment="1">
      <alignment horizontal="centerContinuous" vertical="center"/>
      <protection/>
    </xf>
    <xf numFmtId="0" fontId="24" fillId="0" borderId="17" xfId="62" applyFont="1" applyBorder="1" applyAlignment="1">
      <alignment horizontal="centerContinuous" vertical="center"/>
      <protection/>
    </xf>
    <xf numFmtId="0" fontId="24" fillId="0" borderId="12" xfId="62" applyFont="1" applyBorder="1" applyAlignment="1">
      <alignment horizontal="left" vertical="center"/>
      <protection/>
    </xf>
    <xf numFmtId="0" fontId="24" fillId="0" borderId="22" xfId="62" applyFont="1" applyBorder="1" applyAlignment="1">
      <alignment horizontal="center" vertical="center"/>
      <protection/>
    </xf>
    <xf numFmtId="0" fontId="24" fillId="0" borderId="21"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0" xfId="62" applyFont="1" applyBorder="1" applyAlignment="1">
      <alignment horizontal="center" vertical="center"/>
      <protection/>
    </xf>
    <xf numFmtId="41" fontId="24" fillId="0" borderId="14" xfId="62" applyNumberFormat="1" applyFont="1" applyBorder="1" applyAlignment="1">
      <alignment horizontal="right" vertical="center"/>
      <protection/>
    </xf>
    <xf numFmtId="41" fontId="24" fillId="0" borderId="15" xfId="62" applyNumberFormat="1" applyFont="1" applyBorder="1" applyAlignment="1">
      <alignment horizontal="right" vertical="center"/>
      <protection/>
    </xf>
    <xf numFmtId="0" fontId="24" fillId="0" borderId="13" xfId="62" applyFont="1" applyBorder="1" applyAlignment="1">
      <alignment horizontal="center" vertical="center"/>
      <protection/>
    </xf>
    <xf numFmtId="41" fontId="24" fillId="0" borderId="14" xfId="62" applyNumberFormat="1" applyFont="1" applyFill="1" applyBorder="1" applyAlignment="1">
      <alignment horizontal="right" vertical="center"/>
      <protection/>
    </xf>
    <xf numFmtId="0" fontId="25" fillId="0" borderId="12" xfId="62" applyFont="1" applyBorder="1" applyAlignment="1">
      <alignment horizontal="center" vertical="center"/>
      <protection/>
    </xf>
    <xf numFmtId="41" fontId="25" fillId="0" borderId="22" xfId="62" applyNumberFormat="1" applyFont="1" applyFill="1" applyBorder="1" applyAlignment="1">
      <alignment horizontal="right" vertical="center"/>
      <protection/>
    </xf>
    <xf numFmtId="204" fontId="25" fillId="0" borderId="22" xfId="0" applyNumberFormat="1" applyFont="1" applyBorder="1" applyAlignment="1">
      <alignment vertical="center"/>
    </xf>
    <xf numFmtId="204" fontId="25" fillId="0" borderId="25" xfId="0" applyNumberFormat="1" applyFont="1" applyBorder="1" applyAlignment="1">
      <alignment vertical="center"/>
    </xf>
    <xf numFmtId="0" fontId="25" fillId="0" borderId="0" xfId="62" applyFont="1" applyBorder="1" applyAlignment="1">
      <alignment horizontal="center" vertical="center"/>
      <protection/>
    </xf>
    <xf numFmtId="3" fontId="25" fillId="0" borderId="0" xfId="62" applyNumberFormat="1" applyFont="1" applyBorder="1" applyAlignment="1">
      <alignment vertical="center"/>
      <protection/>
    </xf>
    <xf numFmtId="0" fontId="24" fillId="0" borderId="12" xfId="62" applyFont="1" applyBorder="1" applyAlignment="1">
      <alignment horizontal="center" vertical="center"/>
      <protection/>
    </xf>
    <xf numFmtId="0" fontId="24" fillId="0" borderId="0" xfId="62" applyFont="1" applyAlignment="1">
      <alignment vertical="center"/>
      <protection/>
    </xf>
    <xf numFmtId="0" fontId="24" fillId="0" borderId="12" xfId="62" applyFont="1" applyBorder="1" applyAlignment="1">
      <alignment vertical="center"/>
      <protection/>
    </xf>
    <xf numFmtId="0" fontId="24" fillId="0" borderId="0" xfId="62" applyFont="1" applyBorder="1" applyAlignment="1">
      <alignment vertical="center"/>
      <protection/>
    </xf>
    <xf numFmtId="41" fontId="24" fillId="0" borderId="30" xfId="62" applyNumberFormat="1" applyFont="1" applyBorder="1" applyAlignment="1">
      <alignment horizontal="right" vertical="center"/>
      <protection/>
    </xf>
    <xf numFmtId="0" fontId="26" fillId="0" borderId="0" xfId="62" applyFont="1" applyAlignment="1">
      <alignment vertical="center"/>
      <protection/>
    </xf>
    <xf numFmtId="0" fontId="23" fillId="0" borderId="0" xfId="62" applyFont="1" applyAlignment="1">
      <alignment vertical="center"/>
      <protection/>
    </xf>
    <xf numFmtId="0" fontId="0" fillId="0" borderId="0" xfId="62" applyFont="1" applyAlignment="1">
      <alignment vertical="center"/>
      <protection/>
    </xf>
    <xf numFmtId="0" fontId="23" fillId="0" borderId="0" xfId="62" applyFont="1" applyBorder="1" applyAlignment="1">
      <alignment vertical="center"/>
      <protection/>
    </xf>
    <xf numFmtId="0" fontId="0" fillId="0" borderId="0" xfId="63" applyFont="1" applyAlignment="1">
      <alignment vertical="center"/>
      <protection/>
    </xf>
    <xf numFmtId="0" fontId="22" fillId="0" borderId="0" xfId="63" applyFont="1" applyBorder="1" applyAlignment="1">
      <alignment/>
      <protection/>
    </xf>
    <xf numFmtId="0" fontId="0" fillId="0" borderId="0" xfId="63" applyFont="1" applyBorder="1" applyAlignment="1">
      <alignment/>
      <protection/>
    </xf>
    <xf numFmtId="0" fontId="22" fillId="0" borderId="0" xfId="63" applyFont="1" applyBorder="1" applyAlignment="1">
      <alignment vertical="center"/>
      <protection/>
    </xf>
    <xf numFmtId="0" fontId="0" fillId="0" borderId="0" xfId="63" applyFont="1" applyBorder="1" applyAlignment="1">
      <alignment vertical="center"/>
      <protection/>
    </xf>
    <xf numFmtId="0" fontId="23" fillId="0" borderId="0" xfId="63" applyFont="1" applyBorder="1" applyAlignment="1">
      <alignment horizontal="right" vertical="center"/>
      <protection/>
    </xf>
    <xf numFmtId="0" fontId="23" fillId="0" borderId="11" xfId="63" applyFont="1" applyBorder="1" applyAlignment="1">
      <alignment horizontal="right" vertical="center"/>
      <protection/>
    </xf>
    <xf numFmtId="0" fontId="24" fillId="0" borderId="16" xfId="63" applyFont="1" applyBorder="1" applyAlignment="1">
      <alignment horizontal="centerContinuous" vertical="center"/>
      <protection/>
    </xf>
    <xf numFmtId="0" fontId="24" fillId="0" borderId="17" xfId="63" applyFont="1" applyBorder="1" applyAlignment="1">
      <alignment horizontal="centerContinuous" vertical="center"/>
      <protection/>
    </xf>
    <xf numFmtId="0" fontId="24" fillId="0" borderId="18" xfId="63" applyFont="1" applyBorder="1" applyAlignment="1">
      <alignment horizontal="centerContinuous" vertical="center"/>
      <protection/>
    </xf>
    <xf numFmtId="0" fontId="24" fillId="0" borderId="19" xfId="63" applyFont="1" applyBorder="1" applyAlignment="1">
      <alignment horizontal="center"/>
      <protection/>
    </xf>
    <xf numFmtId="0" fontId="24" fillId="0" borderId="0" xfId="63" applyFont="1" applyAlignment="1">
      <alignment vertical="center"/>
      <protection/>
    </xf>
    <xf numFmtId="0" fontId="23" fillId="0" borderId="12" xfId="63" applyFont="1" applyBorder="1" applyAlignment="1">
      <alignment horizontal="left" vertical="center"/>
      <protection/>
    </xf>
    <xf numFmtId="0" fontId="24" fillId="0" borderId="20" xfId="63" applyFont="1" applyBorder="1" applyAlignment="1">
      <alignment horizontal="center" vertical="center"/>
      <protection/>
    </xf>
    <xf numFmtId="0" fontId="24" fillId="0" borderId="28" xfId="63" applyFont="1" applyBorder="1" applyAlignment="1">
      <alignment horizontal="center" vertical="center"/>
      <protection/>
    </xf>
    <xf numFmtId="0" fontId="24" fillId="0" borderId="22" xfId="63" applyFont="1" applyBorder="1" applyAlignment="1">
      <alignment horizontal="center" vertical="top"/>
      <protection/>
    </xf>
    <xf numFmtId="0" fontId="24" fillId="0" borderId="13" xfId="63" applyFont="1" applyBorder="1" applyAlignment="1">
      <alignment horizontal="center" vertical="center"/>
      <protection/>
    </xf>
    <xf numFmtId="0" fontId="26" fillId="0" borderId="0" xfId="63" applyFont="1" applyAlignment="1">
      <alignment vertical="center"/>
      <protection/>
    </xf>
    <xf numFmtId="0" fontId="25" fillId="0" borderId="12" xfId="63" applyFont="1" applyBorder="1" applyAlignment="1">
      <alignment horizontal="center" vertical="center"/>
      <protection/>
    </xf>
    <xf numFmtId="0" fontId="23" fillId="0" borderId="0" xfId="63" applyFont="1" applyAlignment="1">
      <alignment vertical="center"/>
      <protection/>
    </xf>
    <xf numFmtId="0" fontId="23" fillId="0" borderId="0" xfId="63" applyFont="1" applyAlignment="1">
      <alignment horizontal="right" vertical="center"/>
      <protection/>
    </xf>
    <xf numFmtId="0" fontId="28" fillId="0" borderId="0" xfId="63" applyFont="1" applyAlignment="1">
      <alignment vertical="center"/>
      <protection/>
    </xf>
    <xf numFmtId="0" fontId="0" fillId="0" borderId="0" xfId="63" applyFont="1" applyAlignment="1">
      <alignment horizontal="right" vertical="center"/>
      <protection/>
    </xf>
    <xf numFmtId="0" fontId="28" fillId="0" borderId="0" xfId="64" applyFont="1">
      <alignment/>
      <protection/>
    </xf>
    <xf numFmtId="0" fontId="22" fillId="0" borderId="0" xfId="64" applyFont="1" applyFill="1" applyBorder="1" applyAlignment="1">
      <alignment vertical="center"/>
      <protection/>
    </xf>
    <xf numFmtId="0" fontId="22" fillId="0" borderId="0" xfId="64" applyFont="1" applyBorder="1" applyAlignment="1">
      <alignment/>
      <protection/>
    </xf>
    <xf numFmtId="0" fontId="28" fillId="0" borderId="0" xfId="64" applyFont="1" applyBorder="1" applyAlignment="1">
      <alignment/>
      <protection/>
    </xf>
    <xf numFmtId="0" fontId="0" fillId="0" borderId="0" xfId="64" applyFont="1" applyAlignment="1">
      <alignment/>
      <protection/>
    </xf>
    <xf numFmtId="0" fontId="28" fillId="0" borderId="0" xfId="64" applyFont="1" applyAlignment="1">
      <alignment/>
      <protection/>
    </xf>
    <xf numFmtId="0" fontId="24" fillId="0" borderId="0" xfId="64" applyFont="1" applyAlignment="1">
      <alignment vertical="center"/>
      <protection/>
    </xf>
    <xf numFmtId="0" fontId="28" fillId="0" borderId="0" xfId="64" applyFont="1" applyBorder="1" applyAlignment="1">
      <alignment vertical="center"/>
      <protection/>
    </xf>
    <xf numFmtId="0" fontId="28" fillId="0" borderId="0" xfId="64" applyFont="1" applyAlignment="1">
      <alignment vertical="center"/>
      <protection/>
    </xf>
    <xf numFmtId="0" fontId="23" fillId="0" borderId="0" xfId="64" applyFont="1" applyBorder="1" applyAlignment="1">
      <alignment horizontal="right" vertical="center"/>
      <protection/>
    </xf>
    <xf numFmtId="0" fontId="23" fillId="0" borderId="11" xfId="64" applyFont="1" applyBorder="1" applyAlignment="1">
      <alignment horizontal="right"/>
      <protection/>
    </xf>
    <xf numFmtId="0" fontId="24" fillId="0" borderId="19" xfId="64" applyFont="1" applyBorder="1" applyAlignment="1">
      <alignment horizontal="center"/>
      <protection/>
    </xf>
    <xf numFmtId="0" fontId="24" fillId="0" borderId="16" xfId="64" applyFont="1" applyFill="1" applyBorder="1" applyAlignment="1">
      <alignment horizontal="centerContinuous" vertical="center"/>
      <protection/>
    </xf>
    <xf numFmtId="0" fontId="24" fillId="0" borderId="17" xfId="64" applyFont="1" applyFill="1" applyBorder="1" applyAlignment="1">
      <alignment horizontal="centerContinuous" vertical="center"/>
      <protection/>
    </xf>
    <xf numFmtId="0" fontId="24" fillId="0" borderId="18" xfId="64" applyFont="1" applyFill="1" applyBorder="1" applyAlignment="1">
      <alignment horizontal="centerContinuous" vertical="center"/>
      <protection/>
    </xf>
    <xf numFmtId="0" fontId="24" fillId="0" borderId="0" xfId="64" applyFont="1" applyBorder="1" applyAlignment="1">
      <alignment vertical="center"/>
      <protection/>
    </xf>
    <xf numFmtId="0" fontId="23" fillId="0" borderId="12" xfId="64" applyFont="1" applyBorder="1" applyAlignment="1">
      <alignment horizontal="left" vertical="top"/>
      <protection/>
    </xf>
    <xf numFmtId="0" fontId="24" fillId="0" borderId="22" xfId="64" applyFont="1" applyBorder="1" applyAlignment="1">
      <alignment horizontal="center" vertical="top"/>
      <protection/>
    </xf>
    <xf numFmtId="0" fontId="24" fillId="0" borderId="20" xfId="64" applyFont="1" applyBorder="1" applyAlignment="1">
      <alignment horizontal="center" vertical="center"/>
      <protection/>
    </xf>
    <xf numFmtId="0" fontId="24" fillId="0" borderId="12" xfId="64" applyFont="1" applyBorder="1" applyAlignment="1">
      <alignment horizontal="center" vertical="center"/>
      <protection/>
    </xf>
    <xf numFmtId="0" fontId="24" fillId="0" borderId="21" xfId="64" applyFont="1" applyBorder="1" applyAlignment="1">
      <alignment horizontal="center" vertical="center"/>
      <protection/>
    </xf>
    <xf numFmtId="0" fontId="24" fillId="0" borderId="13" xfId="64" applyFont="1" applyBorder="1" applyAlignment="1" applyProtection="1">
      <alignment horizontal="center" vertical="center"/>
      <protection locked="0"/>
    </xf>
    <xf numFmtId="204" fontId="24" fillId="0" borderId="14" xfId="64" applyNumberFormat="1" applyFont="1" applyBorder="1" applyAlignment="1" applyProtection="1">
      <alignment vertical="center"/>
      <protection locked="0"/>
    </xf>
    <xf numFmtId="204" fontId="24" fillId="0" borderId="13" xfId="64" applyNumberFormat="1" applyFont="1" applyBorder="1" applyAlignment="1" applyProtection="1">
      <alignment vertical="center"/>
      <protection locked="0"/>
    </xf>
    <xf numFmtId="204" fontId="24" fillId="0" borderId="0" xfId="64" applyNumberFormat="1" applyFont="1" applyBorder="1" applyAlignment="1" applyProtection="1">
      <alignment vertical="center"/>
      <protection locked="0"/>
    </xf>
    <xf numFmtId="204" fontId="24" fillId="0" borderId="15" xfId="64" applyNumberFormat="1" applyFont="1" applyBorder="1" applyAlignment="1" applyProtection="1">
      <alignment vertical="center"/>
      <protection locked="0"/>
    </xf>
    <xf numFmtId="0" fontId="25" fillId="0" borderId="12" xfId="64" applyFont="1" applyBorder="1" applyAlignment="1" applyProtection="1">
      <alignment horizontal="center" vertical="center"/>
      <protection locked="0"/>
    </xf>
    <xf numFmtId="204" fontId="25" fillId="0" borderId="22" xfId="64" applyNumberFormat="1" applyFont="1" applyBorder="1" applyAlignment="1" applyProtection="1">
      <alignment vertical="center"/>
      <protection locked="0"/>
    </xf>
    <xf numFmtId="204" fontId="25" fillId="0" borderId="25" xfId="64" applyNumberFormat="1" applyFont="1" applyBorder="1" applyAlignment="1" applyProtection="1">
      <alignment vertical="center"/>
      <protection locked="0"/>
    </xf>
    <xf numFmtId="0" fontId="23" fillId="0" borderId="0" xfId="64" applyFont="1" applyAlignment="1" applyProtection="1">
      <alignment vertical="center"/>
      <protection locked="0"/>
    </xf>
    <xf numFmtId="0" fontId="35" fillId="0" borderId="0" xfId="64" applyFont="1">
      <alignment/>
      <protection/>
    </xf>
    <xf numFmtId="0" fontId="27" fillId="0" borderId="0" xfId="64" applyFont="1" applyFill="1" applyAlignment="1">
      <alignment/>
      <protection/>
    </xf>
    <xf numFmtId="0" fontId="28" fillId="0" borderId="0" xfId="64" applyFont="1" applyFill="1">
      <alignment/>
      <protection/>
    </xf>
    <xf numFmtId="0" fontId="0" fillId="0" borderId="0" xfId="66" applyFont="1">
      <alignment/>
      <protection/>
    </xf>
    <xf numFmtId="38" fontId="0" fillId="0" borderId="0" xfId="49" applyFont="1" applyAlignment="1">
      <alignment/>
    </xf>
    <xf numFmtId="0" fontId="22" fillId="0" borderId="0" xfId="66" applyFont="1" applyBorder="1" applyAlignment="1">
      <alignment/>
      <protection/>
    </xf>
    <xf numFmtId="0" fontId="0" fillId="0" borderId="0" xfId="66" applyFont="1" applyBorder="1" applyAlignment="1">
      <alignment/>
      <protection/>
    </xf>
    <xf numFmtId="0" fontId="0" fillId="0" borderId="0" xfId="66" applyFont="1" applyAlignment="1">
      <alignment vertical="center"/>
      <protection/>
    </xf>
    <xf numFmtId="0" fontId="0" fillId="0" borderId="0" xfId="66" applyFont="1" applyBorder="1" applyAlignment="1">
      <alignment vertical="center"/>
      <protection/>
    </xf>
    <xf numFmtId="0" fontId="23" fillId="0" borderId="0" xfId="66" applyFont="1" applyBorder="1" applyAlignment="1">
      <alignment horizontal="right" vertical="center"/>
      <protection/>
    </xf>
    <xf numFmtId="38" fontId="0" fillId="0" borderId="0" xfId="49" applyFont="1" applyAlignment="1">
      <alignment vertical="center"/>
    </xf>
    <xf numFmtId="0" fontId="24" fillId="0" borderId="11" xfId="66" applyFont="1" applyBorder="1" applyAlignment="1">
      <alignment horizontal="right" vertical="center"/>
      <protection/>
    </xf>
    <xf numFmtId="0" fontId="24" fillId="0" borderId="0" xfId="66" applyFont="1" applyAlignment="1">
      <alignment vertical="center"/>
      <protection/>
    </xf>
    <xf numFmtId="38" fontId="24" fillId="0" borderId="0" xfId="49" applyFont="1" applyAlignment="1">
      <alignment vertical="center"/>
    </xf>
    <xf numFmtId="0" fontId="24" fillId="0" borderId="12" xfId="66" applyFont="1" applyBorder="1" applyAlignment="1">
      <alignment horizontal="left" vertical="center"/>
      <protection/>
    </xf>
    <xf numFmtId="0" fontId="25" fillId="0" borderId="13" xfId="66" applyFont="1" applyBorder="1" applyAlignment="1">
      <alignment horizontal="center" vertical="center"/>
      <protection/>
    </xf>
    <xf numFmtId="41" fontId="25" fillId="0" borderId="14" xfId="66" applyNumberFormat="1" applyFont="1" applyBorder="1" applyAlignment="1" applyProtection="1">
      <alignment horizontal="right" vertical="center"/>
      <protection locked="0"/>
    </xf>
    <xf numFmtId="41" fontId="25" fillId="0" borderId="30" xfId="66" applyNumberFormat="1" applyFont="1" applyBorder="1" applyAlignment="1" applyProtection="1">
      <alignment horizontal="right" vertical="center"/>
      <protection locked="0"/>
    </xf>
    <xf numFmtId="41" fontId="25" fillId="0" borderId="37" xfId="66" applyNumberFormat="1" applyFont="1" applyBorder="1" applyAlignment="1" applyProtection="1">
      <alignment horizontal="right" vertical="center"/>
      <protection locked="0"/>
    </xf>
    <xf numFmtId="0" fontId="26" fillId="0" borderId="0" xfId="66" applyFont="1" applyBorder="1">
      <alignment/>
      <protection/>
    </xf>
    <xf numFmtId="38" fontId="26" fillId="0" borderId="0" xfId="49" applyFont="1" applyAlignment="1">
      <alignment/>
    </xf>
    <xf numFmtId="0" fontId="26" fillId="0" borderId="0" xfId="66" applyFont="1">
      <alignment/>
      <protection/>
    </xf>
    <xf numFmtId="0" fontId="24" fillId="0" borderId="13" xfId="66" applyFont="1" applyBorder="1" applyAlignment="1">
      <alignment vertical="center"/>
      <protection/>
    </xf>
    <xf numFmtId="41" fontId="24" fillId="0" borderId="14" xfId="66" applyNumberFormat="1" applyFont="1" applyBorder="1" applyAlignment="1" applyProtection="1">
      <alignment horizontal="right" vertical="center"/>
      <protection locked="0"/>
    </xf>
    <xf numFmtId="41" fontId="24" fillId="0" borderId="15" xfId="66" applyNumberFormat="1" applyFont="1" applyBorder="1" applyAlignment="1" applyProtection="1">
      <alignment horizontal="right" vertical="center"/>
      <protection locked="0"/>
    </xf>
    <xf numFmtId="0" fontId="24" fillId="0" borderId="0" xfId="66" applyFont="1">
      <alignment/>
      <protection/>
    </xf>
    <xf numFmtId="38" fontId="24" fillId="0" borderId="0" xfId="49" applyFont="1" applyAlignment="1">
      <alignment/>
    </xf>
    <xf numFmtId="0" fontId="24" fillId="0" borderId="13" xfId="66" applyFont="1" applyBorder="1" applyAlignment="1">
      <alignment horizontal="left" vertical="center"/>
      <protection/>
    </xf>
    <xf numFmtId="41" fontId="24" fillId="0" borderId="14" xfId="66" applyNumberFormat="1" applyFont="1" applyBorder="1">
      <alignment/>
      <protection/>
    </xf>
    <xf numFmtId="41" fontId="24" fillId="0" borderId="15" xfId="66" applyNumberFormat="1" applyFont="1" applyBorder="1">
      <alignment/>
      <protection/>
    </xf>
    <xf numFmtId="49" fontId="24" fillId="0" borderId="13" xfId="66" applyNumberFormat="1" applyFont="1" applyBorder="1" applyAlignment="1">
      <alignment horizontal="center" vertical="center"/>
      <protection/>
    </xf>
    <xf numFmtId="0" fontId="24" fillId="0" borderId="13" xfId="66" applyFont="1" applyBorder="1" applyAlignment="1">
      <alignment horizontal="center" vertical="center"/>
      <protection/>
    </xf>
    <xf numFmtId="0" fontId="24" fillId="0" borderId="12" xfId="66" applyFont="1" applyBorder="1" applyAlignment="1">
      <alignment horizontal="center" vertical="center"/>
      <protection/>
    </xf>
    <xf numFmtId="41" fontId="24" fillId="0" borderId="22" xfId="66" applyNumberFormat="1" applyFont="1" applyBorder="1" applyAlignment="1" applyProtection="1">
      <alignment horizontal="right" vertical="center"/>
      <protection locked="0"/>
    </xf>
    <xf numFmtId="41" fontId="24" fillId="0" borderId="22" xfId="66" applyNumberFormat="1" applyFont="1" applyBorder="1">
      <alignment/>
      <protection/>
    </xf>
    <xf numFmtId="41" fontId="24" fillId="0" borderId="25" xfId="66" applyNumberFormat="1" applyFont="1" applyBorder="1">
      <alignment/>
      <protection/>
    </xf>
    <xf numFmtId="0" fontId="26" fillId="0" borderId="0" xfId="66" applyFont="1" applyBorder="1" applyAlignment="1">
      <alignment vertical="center"/>
      <protection/>
    </xf>
    <xf numFmtId="38" fontId="26" fillId="0" borderId="0" xfId="49" applyFont="1" applyAlignment="1">
      <alignment vertical="center"/>
    </xf>
    <xf numFmtId="41" fontId="24" fillId="0" borderId="14" xfId="66" applyNumberFormat="1" applyFont="1" applyBorder="1" applyAlignment="1">
      <alignment horizontal="right" vertical="center"/>
      <protection/>
    </xf>
    <xf numFmtId="41" fontId="24" fillId="0" borderId="15" xfId="66" applyNumberFormat="1" applyFont="1" applyBorder="1" applyAlignment="1">
      <alignment horizontal="right" vertical="center"/>
      <protection/>
    </xf>
    <xf numFmtId="0" fontId="23" fillId="0" borderId="0" xfId="66" applyFont="1" applyAlignment="1">
      <alignment vertical="center"/>
      <protection/>
    </xf>
    <xf numFmtId="0" fontId="23" fillId="0" borderId="0" xfId="66" applyFont="1" applyAlignment="1">
      <alignment horizontal="right" vertical="center"/>
      <protection/>
    </xf>
    <xf numFmtId="38" fontId="23" fillId="0" borderId="0" xfId="49" applyFont="1" applyAlignment="1">
      <alignment vertical="center"/>
    </xf>
    <xf numFmtId="0" fontId="23" fillId="0" borderId="0" xfId="66" applyFont="1">
      <alignment/>
      <protection/>
    </xf>
    <xf numFmtId="0" fontId="23" fillId="0" borderId="0" xfId="66" applyFont="1" applyAlignment="1">
      <alignment horizontal="right"/>
      <protection/>
    </xf>
    <xf numFmtId="0" fontId="24" fillId="0" borderId="19" xfId="66" applyFont="1" applyBorder="1" applyAlignment="1">
      <alignment horizontal="center"/>
      <protection/>
    </xf>
    <xf numFmtId="0" fontId="24" fillId="0" borderId="16" xfId="66" applyFont="1" applyBorder="1" applyAlignment="1">
      <alignment horizontal="centerContinuous" vertical="center"/>
      <protection/>
    </xf>
    <xf numFmtId="0" fontId="24" fillId="0" borderId="17" xfId="66" applyFont="1" applyBorder="1" applyAlignment="1">
      <alignment horizontal="centerContinuous" vertical="center"/>
      <protection/>
    </xf>
    <xf numFmtId="0" fontId="24" fillId="0" borderId="22" xfId="66" applyFont="1" applyBorder="1" applyAlignment="1">
      <alignment horizontal="center" vertical="top"/>
      <protection/>
    </xf>
    <xf numFmtId="0" fontId="24" fillId="0" borderId="20" xfId="66" applyFont="1" applyBorder="1" applyAlignment="1">
      <alignment horizontal="center" vertical="center"/>
      <protection/>
    </xf>
    <xf numFmtId="0" fontId="24" fillId="0" borderId="27" xfId="66" applyFont="1" applyBorder="1" applyAlignment="1">
      <alignment horizontal="center" vertical="center"/>
      <protection/>
    </xf>
    <xf numFmtId="41" fontId="24" fillId="0" borderId="0" xfId="66" applyNumberFormat="1" applyFont="1" applyAlignment="1">
      <alignment vertical="center"/>
      <protection/>
    </xf>
    <xf numFmtId="41" fontId="25" fillId="0" borderId="30" xfId="66" applyNumberFormat="1" applyFont="1" applyFill="1" applyBorder="1" applyAlignment="1" applyProtection="1">
      <alignment vertical="center"/>
      <protection locked="0"/>
    </xf>
    <xf numFmtId="43" fontId="25" fillId="0" borderId="30" xfId="66" applyNumberFormat="1" applyFont="1" applyFill="1" applyBorder="1" applyAlignment="1" applyProtection="1">
      <alignment vertical="center"/>
      <protection locked="0"/>
    </xf>
    <xf numFmtId="41" fontId="25" fillId="0" borderId="30" xfId="66" applyNumberFormat="1" applyFont="1" applyBorder="1" applyAlignment="1" applyProtection="1">
      <alignment vertical="center"/>
      <protection locked="0"/>
    </xf>
    <xf numFmtId="41" fontId="25" fillId="0" borderId="0" xfId="66" applyNumberFormat="1" applyFont="1" applyBorder="1" applyAlignment="1" applyProtection="1">
      <alignment vertical="center"/>
      <protection locked="0"/>
    </xf>
    <xf numFmtId="41" fontId="24" fillId="0" borderId="14" xfId="66" applyNumberFormat="1" applyFont="1" applyBorder="1" applyAlignment="1" applyProtection="1">
      <alignment vertical="center"/>
      <protection locked="0"/>
    </xf>
    <xf numFmtId="43" fontId="25" fillId="0" borderId="14" xfId="66" applyNumberFormat="1" applyFont="1" applyBorder="1" applyAlignment="1" applyProtection="1">
      <alignment vertical="center"/>
      <protection locked="0"/>
    </xf>
    <xf numFmtId="41" fontId="24" fillId="0" borderId="0" xfId="66" applyNumberFormat="1" applyFont="1" applyAlignment="1" applyProtection="1">
      <alignment vertical="center"/>
      <protection locked="0"/>
    </xf>
    <xf numFmtId="43" fontId="24" fillId="0" borderId="14" xfId="66" applyNumberFormat="1" applyFont="1" applyBorder="1">
      <alignment/>
      <protection/>
    </xf>
    <xf numFmtId="41" fontId="24" fillId="0" borderId="14" xfId="49" applyNumberFormat="1" applyFont="1" applyBorder="1" applyAlignment="1" applyProtection="1">
      <alignment vertical="center"/>
      <protection locked="0"/>
    </xf>
    <xf numFmtId="41" fontId="24" fillId="0" borderId="0" xfId="66" applyNumberFormat="1" applyFont="1">
      <alignment/>
      <protection/>
    </xf>
    <xf numFmtId="43" fontId="24" fillId="0" borderId="22" xfId="66" applyNumberFormat="1" applyFont="1" applyBorder="1">
      <alignment/>
      <protection/>
    </xf>
    <xf numFmtId="41" fontId="24" fillId="0" borderId="22" xfId="49" applyNumberFormat="1" applyFont="1" applyBorder="1" applyAlignment="1" applyProtection="1">
      <alignment vertical="center"/>
      <protection locked="0"/>
    </xf>
    <xf numFmtId="0" fontId="24" fillId="0" borderId="26" xfId="66" applyFont="1" applyBorder="1" applyAlignment="1">
      <alignment horizontal="center" vertical="center"/>
      <protection/>
    </xf>
    <xf numFmtId="41" fontId="25" fillId="0" borderId="14" xfId="66" applyNumberFormat="1" applyFont="1" applyBorder="1" applyAlignment="1" applyProtection="1">
      <alignment vertical="center"/>
      <protection locked="0"/>
    </xf>
    <xf numFmtId="41" fontId="25" fillId="0" borderId="15" xfId="66" applyNumberFormat="1" applyFont="1" applyBorder="1" applyAlignment="1" applyProtection="1">
      <alignment vertical="center"/>
      <protection locked="0"/>
    </xf>
    <xf numFmtId="41" fontId="24" fillId="0" borderId="15" xfId="66" applyNumberFormat="1" applyFont="1" applyBorder="1" applyAlignment="1" applyProtection="1">
      <alignment vertical="center"/>
      <protection locked="0"/>
    </xf>
    <xf numFmtId="43" fontId="24" fillId="0" borderId="14" xfId="63" applyNumberFormat="1" applyFont="1" applyBorder="1" applyAlignment="1">
      <alignment vertical="center"/>
      <protection/>
    </xf>
    <xf numFmtId="43" fontId="24" fillId="0" borderId="14" xfId="63" applyNumberFormat="1" applyFont="1" applyBorder="1" applyAlignment="1">
      <alignment horizontal="right" vertical="center"/>
      <protection/>
    </xf>
    <xf numFmtId="43" fontId="24" fillId="0" borderId="15" xfId="63" applyNumberFormat="1" applyFont="1" applyBorder="1" applyAlignment="1">
      <alignment vertical="center"/>
      <protection/>
    </xf>
    <xf numFmtId="43" fontId="24" fillId="0" borderId="13" xfId="63" applyNumberFormat="1" applyFont="1" applyBorder="1" applyAlignment="1">
      <alignment vertical="center"/>
      <protection/>
    </xf>
    <xf numFmtId="43" fontId="25" fillId="0" borderId="22" xfId="63" applyNumberFormat="1" applyFont="1" applyBorder="1" applyAlignment="1">
      <alignment vertical="center"/>
      <protection/>
    </xf>
    <xf numFmtId="43" fontId="25" fillId="0" borderId="22" xfId="63" applyNumberFormat="1" applyFont="1" applyBorder="1" applyAlignment="1">
      <alignment horizontal="right" vertical="center"/>
      <protection/>
    </xf>
    <xf numFmtId="43" fontId="25" fillId="0" borderId="12" xfId="63" applyNumberFormat="1" applyFont="1" applyBorder="1" applyAlignment="1">
      <alignment vertical="center"/>
      <protection/>
    </xf>
    <xf numFmtId="43" fontId="25" fillId="0" borderId="25" xfId="63" applyNumberFormat="1" applyFont="1" applyBorder="1" applyAlignment="1">
      <alignment vertical="center"/>
      <protection/>
    </xf>
    <xf numFmtId="197" fontId="23" fillId="0" borderId="0" xfId="64" applyNumberFormat="1" applyFont="1">
      <alignment/>
      <protection/>
    </xf>
    <xf numFmtId="217" fontId="25" fillId="0" borderId="25" xfId="49" applyNumberFormat="1" applyFont="1" applyBorder="1" applyAlignment="1">
      <alignment vertical="center"/>
    </xf>
    <xf numFmtId="217" fontId="24" fillId="0" borderId="14" xfId="64" applyNumberFormat="1" applyFont="1" applyBorder="1" applyAlignment="1" applyProtection="1">
      <alignment vertical="center"/>
      <protection locked="0"/>
    </xf>
    <xf numFmtId="217" fontId="24" fillId="0" borderId="14" xfId="49" applyNumberFormat="1" applyFont="1" applyBorder="1" applyAlignment="1">
      <alignment vertical="center"/>
    </xf>
    <xf numFmtId="216" fontId="24" fillId="0" borderId="14" xfId="49" applyNumberFormat="1" applyFont="1" applyBorder="1" applyAlignment="1" applyProtection="1">
      <alignment horizontal="right" vertical="center"/>
      <protection locked="0"/>
    </xf>
    <xf numFmtId="216" fontId="25" fillId="0" borderId="22" xfId="49" applyNumberFormat="1" applyFont="1" applyBorder="1" applyAlignment="1" applyProtection="1">
      <alignment horizontal="right" vertical="center"/>
      <protection locked="0"/>
    </xf>
    <xf numFmtId="0" fontId="24" fillId="0" borderId="29" xfId="66" applyFont="1" applyBorder="1" applyAlignment="1">
      <alignment horizontal="center"/>
      <protection/>
    </xf>
    <xf numFmtId="0" fontId="24" fillId="0" borderId="21" xfId="66" applyFont="1" applyBorder="1" applyAlignment="1">
      <alignment horizontal="center" vertical="top"/>
      <protection/>
    </xf>
    <xf numFmtId="0" fontId="24" fillId="0" borderId="11" xfId="66" applyFont="1" applyBorder="1" applyAlignment="1">
      <alignment horizontal="center"/>
      <protection/>
    </xf>
    <xf numFmtId="0" fontId="24" fillId="0" borderId="23" xfId="66" applyFont="1" applyBorder="1" applyAlignment="1">
      <alignment horizontal="center"/>
      <protection/>
    </xf>
    <xf numFmtId="0" fontId="24" fillId="0" borderId="12" xfId="66" applyFont="1" applyBorder="1" applyAlignment="1">
      <alignment horizontal="center" vertical="top"/>
      <protection/>
    </xf>
    <xf numFmtId="0" fontId="36" fillId="0" borderId="0" xfId="61" applyFont="1" applyAlignment="1">
      <alignment horizontal="center"/>
      <protection/>
    </xf>
    <xf numFmtId="0" fontId="36" fillId="0" borderId="0" xfId="61" applyFont="1" applyBorder="1" applyAlignment="1">
      <alignment horizontal="center"/>
      <protection/>
    </xf>
    <xf numFmtId="0" fontId="37" fillId="0" borderId="0" xfId="61" applyFont="1" applyAlignment="1">
      <alignment horizontal="left" indent="1"/>
      <protection/>
    </xf>
    <xf numFmtId="0" fontId="37" fillId="0" borderId="0" xfId="61" applyFont="1">
      <alignment/>
      <protection/>
    </xf>
    <xf numFmtId="0" fontId="38" fillId="0" borderId="0" xfId="61" applyFont="1" applyBorder="1" applyAlignment="1">
      <alignment horizontal="centerContinuous" vertical="center"/>
      <protection/>
    </xf>
    <xf numFmtId="0" fontId="39" fillId="0" borderId="0" xfId="61" applyFont="1" applyBorder="1" applyAlignment="1">
      <alignment horizontal="centerContinuous" vertical="center"/>
      <protection/>
    </xf>
    <xf numFmtId="0" fontId="36" fillId="0" borderId="0" xfId="61" applyFont="1" applyBorder="1" applyAlignment="1">
      <alignment horizontal="center" vertical="center"/>
      <protection/>
    </xf>
    <xf numFmtId="0" fontId="40" fillId="0" borderId="0" xfId="61" applyFont="1" applyBorder="1" applyAlignment="1">
      <alignment vertical="center"/>
      <protection/>
    </xf>
    <xf numFmtId="0" fontId="27" fillId="0" borderId="0" xfId="61" applyFont="1" applyFill="1" applyBorder="1" applyAlignment="1">
      <alignment vertical="center"/>
      <protection/>
    </xf>
    <xf numFmtId="0" fontId="36" fillId="0" borderId="0" xfId="61" applyFont="1" applyFill="1" applyBorder="1" applyAlignment="1">
      <alignment vertical="center"/>
      <protection/>
    </xf>
    <xf numFmtId="0" fontId="37" fillId="0" borderId="0" xfId="61" applyFont="1" applyFill="1" applyBorder="1" applyAlignment="1">
      <alignment horizontal="left" vertical="center" indent="1"/>
      <protection/>
    </xf>
    <xf numFmtId="0" fontId="37" fillId="0" borderId="0" xfId="61" applyFont="1" applyFill="1">
      <alignment/>
      <protection/>
    </xf>
    <xf numFmtId="0" fontId="37" fillId="0" borderId="0" xfId="61" applyFont="1" applyBorder="1">
      <alignment/>
      <protection/>
    </xf>
    <xf numFmtId="0" fontId="37" fillId="0" borderId="20" xfId="61" applyFont="1" applyFill="1" applyBorder="1" applyAlignment="1">
      <alignment horizontal="center" vertical="center"/>
      <protection/>
    </xf>
    <xf numFmtId="0" fontId="37" fillId="0" borderId="26" xfId="61" applyFont="1" applyBorder="1" applyAlignment="1">
      <alignment horizontal="center" vertical="center"/>
      <protection/>
    </xf>
    <xf numFmtId="0" fontId="37" fillId="0" borderId="27" xfId="61" applyFont="1" applyBorder="1" applyAlignment="1">
      <alignment horizontal="center" vertical="center"/>
      <protection/>
    </xf>
    <xf numFmtId="0" fontId="37" fillId="0" borderId="20" xfId="61" applyFont="1" applyBorder="1" applyAlignment="1">
      <alignment horizontal="left" vertical="center" indent="1"/>
      <protection/>
    </xf>
    <xf numFmtId="0" fontId="37" fillId="0" borderId="0" xfId="61" applyFont="1" applyBorder="1" applyAlignment="1">
      <alignment horizontal="left" vertical="center" indent="1"/>
      <protection/>
    </xf>
    <xf numFmtId="0" fontId="37" fillId="0" borderId="41" xfId="61" applyFont="1" applyBorder="1" applyAlignment="1">
      <alignment horizontal="center" vertical="center"/>
      <protection/>
    </xf>
    <xf numFmtId="0" fontId="37" fillId="0" borderId="26" xfId="61" applyFont="1" applyFill="1" applyBorder="1" applyAlignment="1">
      <alignment horizontal="center" vertical="center"/>
      <protection/>
    </xf>
    <xf numFmtId="0" fontId="37" fillId="0" borderId="27" xfId="61" applyFont="1" applyFill="1" applyBorder="1" applyAlignment="1">
      <alignment horizontal="center" vertical="center"/>
      <protection/>
    </xf>
    <xf numFmtId="0" fontId="37" fillId="0" borderId="28" xfId="61" applyFont="1" applyFill="1" applyBorder="1" applyAlignment="1">
      <alignment horizontal="center" vertical="center"/>
      <protection/>
    </xf>
    <xf numFmtId="0" fontId="24" fillId="0" borderId="19" xfId="67" applyFont="1" applyBorder="1" applyAlignment="1">
      <alignment horizontal="center" vertical="center"/>
      <protection/>
    </xf>
    <xf numFmtId="0" fontId="24" fillId="0" borderId="14" xfId="67" applyFont="1" applyBorder="1" applyAlignment="1">
      <alignment horizontal="center" vertical="center"/>
      <protection/>
    </xf>
    <xf numFmtId="0" fontId="23" fillId="0" borderId="13" xfId="67" applyFont="1" applyBorder="1" applyAlignment="1">
      <alignment horizontal="left"/>
      <protection/>
    </xf>
    <xf numFmtId="0" fontId="23" fillId="0" borderId="12" xfId="0" applyFont="1" applyBorder="1" applyAlignment="1">
      <alignment/>
    </xf>
    <xf numFmtId="0" fontId="24" fillId="0" borderId="22" xfId="67" applyFont="1" applyBorder="1" applyAlignment="1">
      <alignment horizontal="center" vertical="center"/>
      <protection/>
    </xf>
    <xf numFmtId="0" fontId="24" fillId="0" borderId="29" xfId="67" applyFont="1" applyBorder="1" applyAlignment="1">
      <alignment horizontal="center" vertical="center" wrapText="1"/>
      <protection/>
    </xf>
    <xf numFmtId="0" fontId="24" fillId="0" borderId="15" xfId="67" applyFont="1" applyBorder="1" applyAlignment="1">
      <alignment horizontal="center" vertical="center" wrapText="1"/>
      <protection/>
    </xf>
    <xf numFmtId="0" fontId="24" fillId="0" borderId="25" xfId="67" applyFont="1" applyBorder="1" applyAlignment="1">
      <alignment horizontal="center" vertical="center" wrapText="1"/>
      <protection/>
    </xf>
    <xf numFmtId="0" fontId="24" fillId="0" borderId="30" xfId="67" applyFont="1" applyFill="1" applyBorder="1" applyAlignment="1">
      <alignment horizontal="center" vertical="center"/>
      <protection/>
    </xf>
    <xf numFmtId="0" fontId="24" fillId="0" borderId="22" xfId="67" applyFont="1" applyFill="1" applyBorder="1" applyAlignment="1">
      <alignment horizontal="center" vertical="center"/>
      <protection/>
    </xf>
    <xf numFmtId="0" fontId="24" fillId="0" borderId="15" xfId="67" applyFont="1" applyBorder="1" applyAlignment="1">
      <alignment horizontal="center" vertical="center"/>
      <protection/>
    </xf>
    <xf numFmtId="0" fontId="24" fillId="0" borderId="25" xfId="67" applyFont="1" applyBorder="1" applyAlignment="1">
      <alignment horizontal="center" vertical="center"/>
      <protection/>
    </xf>
    <xf numFmtId="0" fontId="25" fillId="0" borderId="15" xfId="67" applyFont="1" applyBorder="1" applyAlignment="1">
      <alignment horizontal="center" vertical="center"/>
      <protection/>
    </xf>
    <xf numFmtId="0" fontId="25" fillId="0" borderId="25" xfId="67" applyFont="1" applyBorder="1" applyAlignment="1">
      <alignment horizontal="center" vertical="center"/>
      <protection/>
    </xf>
    <xf numFmtId="0" fontId="24" fillId="0" borderId="11" xfId="67" applyFont="1" applyFill="1" applyBorder="1" applyAlignment="1">
      <alignment horizontal="center" vertical="center"/>
      <protection/>
    </xf>
    <xf numFmtId="0" fontId="24" fillId="0" borderId="12" xfId="67" applyFont="1" applyFill="1" applyBorder="1" applyAlignment="1">
      <alignment horizontal="center" vertical="center"/>
      <protection/>
    </xf>
    <xf numFmtId="0" fontId="24" fillId="0" borderId="19" xfId="67" applyFont="1" applyFill="1" applyBorder="1" applyAlignment="1">
      <alignment horizontal="center" vertical="center"/>
      <protection/>
    </xf>
    <xf numFmtId="0" fontId="24" fillId="0" borderId="19" xfId="63" applyFont="1" applyBorder="1" applyAlignment="1">
      <alignment horizontal="center" vertical="center"/>
      <protection/>
    </xf>
    <xf numFmtId="0" fontId="24" fillId="0" borderId="22" xfId="63" applyFont="1" applyBorder="1" applyAlignment="1">
      <alignment horizontal="center" vertical="center"/>
      <protection/>
    </xf>
    <xf numFmtId="0" fontId="24" fillId="0" borderId="29" xfId="63" applyFont="1" applyFill="1" applyBorder="1" applyAlignment="1">
      <alignment horizontal="center" vertical="center"/>
      <protection/>
    </xf>
    <xf numFmtId="0" fontId="24" fillId="0" borderId="25" xfId="63" applyFont="1" applyFill="1" applyBorder="1" applyAlignment="1">
      <alignment horizontal="center" vertical="center"/>
      <protection/>
    </xf>
    <xf numFmtId="0" fontId="24" fillId="0" borderId="19" xfId="64" applyFont="1" applyBorder="1" applyAlignment="1">
      <alignment horizontal="center" vertical="center"/>
      <protection/>
    </xf>
    <xf numFmtId="0" fontId="1" fillId="0" borderId="22" xfId="64" applyFont="1" applyBorder="1" applyAlignment="1">
      <alignment horizontal="center" vertical="center"/>
      <protection/>
    </xf>
    <xf numFmtId="0" fontId="24" fillId="0" borderId="19" xfId="0" applyFont="1" applyBorder="1" applyAlignment="1">
      <alignment horizontal="center" vertical="center"/>
    </xf>
    <xf numFmtId="0" fontId="24" fillId="0" borderId="22" xfId="0" applyFont="1" applyBorder="1" applyAlignment="1">
      <alignment horizontal="center" vertical="center"/>
    </xf>
    <xf numFmtId="0" fontId="24" fillId="0" borderId="29" xfId="0" applyFont="1" applyBorder="1" applyAlignment="1">
      <alignment horizontal="center" vertical="center"/>
    </xf>
    <xf numFmtId="0" fontId="24" fillId="0" borderId="25" xfId="0" applyFont="1" applyBorder="1" applyAlignment="1">
      <alignment horizontal="center" vertical="center"/>
    </xf>
    <xf numFmtId="0" fontId="24" fillId="0" borderId="19" xfId="65" applyFont="1" applyBorder="1" applyAlignment="1">
      <alignment horizontal="center" vertical="center"/>
      <protection/>
    </xf>
    <xf numFmtId="0" fontId="24" fillId="0" borderId="22" xfId="65" applyFont="1" applyBorder="1" applyAlignment="1">
      <alignment horizontal="center" vertical="center"/>
      <protection/>
    </xf>
    <xf numFmtId="0" fontId="24" fillId="0" borderId="29" xfId="65" applyFont="1" applyBorder="1" applyAlignment="1">
      <alignment horizontal="center" vertical="center"/>
      <protection/>
    </xf>
    <xf numFmtId="0" fontId="24" fillId="0" borderId="25" xfId="65" applyFont="1" applyBorder="1" applyAlignment="1">
      <alignment horizontal="center" vertical="center"/>
      <protection/>
    </xf>
    <xf numFmtId="0" fontId="24" fillId="0" borderId="19" xfId="66" applyFont="1" applyBorder="1" applyAlignment="1">
      <alignment horizontal="center" vertical="center"/>
      <protection/>
    </xf>
    <xf numFmtId="0" fontId="24" fillId="0" borderId="22" xfId="66"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305(9(1).7修正分)" xfId="62"/>
    <cellStyle name="標準_1-07" xfId="63"/>
    <cellStyle name="標準_1-08" xfId="64"/>
    <cellStyle name="標準_1-1011" xfId="65"/>
    <cellStyle name="標準_1-1112" xfId="66"/>
    <cellStyle name="標準_数字で見る足立人口(1)" xfId="67"/>
    <cellStyle name="標準_担当者配布"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xdr:col>
      <xdr:colOff>9525</xdr:colOff>
      <xdr:row>7</xdr:row>
      <xdr:rowOff>9525</xdr:rowOff>
    </xdr:to>
    <xdr:sp>
      <xdr:nvSpPr>
        <xdr:cNvPr id="1" name="Line 62"/>
        <xdr:cNvSpPr>
          <a:spLocks/>
        </xdr:cNvSpPr>
      </xdr:nvSpPr>
      <xdr:spPr>
        <a:xfrm>
          <a:off x="0" y="1123950"/>
          <a:ext cx="95250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xdr:row>
      <xdr:rowOff>9525</xdr:rowOff>
    </xdr:from>
    <xdr:to>
      <xdr:col>1</xdr:col>
      <xdr:colOff>0</xdr:colOff>
      <xdr:row>7</xdr:row>
      <xdr:rowOff>0</xdr:rowOff>
    </xdr:to>
    <xdr:sp>
      <xdr:nvSpPr>
        <xdr:cNvPr id="2" name="Line 65"/>
        <xdr:cNvSpPr>
          <a:spLocks/>
        </xdr:cNvSpPr>
      </xdr:nvSpPr>
      <xdr:spPr>
        <a:xfrm>
          <a:off x="0" y="1123950"/>
          <a:ext cx="9429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2"/>
        <xdr:cNvSpPr>
          <a:spLocks/>
        </xdr:cNvSpPr>
      </xdr:nvSpPr>
      <xdr:spPr>
        <a:xfrm>
          <a:off x="9525" y="361950"/>
          <a:ext cx="1095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28</xdr:row>
      <xdr:rowOff>9525</xdr:rowOff>
    </xdr:from>
    <xdr:to>
      <xdr:col>0</xdr:col>
      <xdr:colOff>1095375</xdr:colOff>
      <xdr:row>30</xdr:row>
      <xdr:rowOff>0</xdr:rowOff>
    </xdr:to>
    <xdr:sp>
      <xdr:nvSpPr>
        <xdr:cNvPr id="2" name="Line 3"/>
        <xdr:cNvSpPr>
          <a:spLocks/>
        </xdr:cNvSpPr>
      </xdr:nvSpPr>
      <xdr:spPr>
        <a:xfrm>
          <a:off x="9525" y="4819650"/>
          <a:ext cx="10858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0</xdr:rowOff>
    </xdr:to>
    <xdr:sp>
      <xdr:nvSpPr>
        <xdr:cNvPr id="1" name="Line 1"/>
        <xdr:cNvSpPr>
          <a:spLocks/>
        </xdr:cNvSpPr>
      </xdr:nvSpPr>
      <xdr:spPr>
        <a:xfrm>
          <a:off x="9525" y="371475"/>
          <a:ext cx="10287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22</xdr:row>
      <xdr:rowOff>9525</xdr:rowOff>
    </xdr:from>
    <xdr:to>
      <xdr:col>1</xdr:col>
      <xdr:colOff>9525</xdr:colOff>
      <xdr:row>24</xdr:row>
      <xdr:rowOff>0</xdr:rowOff>
    </xdr:to>
    <xdr:sp>
      <xdr:nvSpPr>
        <xdr:cNvPr id="2" name="Line 2"/>
        <xdr:cNvSpPr>
          <a:spLocks/>
        </xdr:cNvSpPr>
      </xdr:nvSpPr>
      <xdr:spPr>
        <a:xfrm>
          <a:off x="9525" y="3790950"/>
          <a:ext cx="10382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161925</xdr:rowOff>
    </xdr:to>
    <xdr:sp>
      <xdr:nvSpPr>
        <xdr:cNvPr id="1" name="Line 96"/>
        <xdr:cNvSpPr>
          <a:spLocks/>
        </xdr:cNvSpPr>
      </xdr:nvSpPr>
      <xdr:spPr>
        <a:xfrm>
          <a:off x="0" y="361950"/>
          <a:ext cx="6762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0</xdr:colOff>
      <xdr:row>4</xdr:row>
      <xdr:rowOff>161925</xdr:rowOff>
    </xdr:to>
    <xdr:sp>
      <xdr:nvSpPr>
        <xdr:cNvPr id="2" name="Line 97"/>
        <xdr:cNvSpPr>
          <a:spLocks/>
        </xdr:cNvSpPr>
      </xdr:nvSpPr>
      <xdr:spPr>
        <a:xfrm>
          <a:off x="0" y="361950"/>
          <a:ext cx="6762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0</xdr:col>
      <xdr:colOff>1476375</xdr:colOff>
      <xdr:row>4</xdr:row>
      <xdr:rowOff>152400</xdr:rowOff>
    </xdr:to>
    <xdr:sp>
      <xdr:nvSpPr>
        <xdr:cNvPr id="1" name="Line 2"/>
        <xdr:cNvSpPr>
          <a:spLocks/>
        </xdr:cNvSpPr>
      </xdr:nvSpPr>
      <xdr:spPr>
        <a:xfrm>
          <a:off x="9525" y="495300"/>
          <a:ext cx="14668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0</xdr:col>
      <xdr:colOff>2095500</xdr:colOff>
      <xdr:row>4</xdr:row>
      <xdr:rowOff>0</xdr:rowOff>
    </xdr:to>
    <xdr:sp>
      <xdr:nvSpPr>
        <xdr:cNvPr id="1" name="Line 1"/>
        <xdr:cNvSpPr>
          <a:spLocks/>
        </xdr:cNvSpPr>
      </xdr:nvSpPr>
      <xdr:spPr>
        <a:xfrm>
          <a:off x="28575" y="333375"/>
          <a:ext cx="2066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9525</xdr:colOff>
      <xdr:row>3</xdr:row>
      <xdr:rowOff>171450</xdr:rowOff>
    </xdr:to>
    <xdr:sp>
      <xdr:nvSpPr>
        <xdr:cNvPr id="1" name="Line 1"/>
        <xdr:cNvSpPr>
          <a:spLocks/>
        </xdr:cNvSpPr>
      </xdr:nvSpPr>
      <xdr:spPr>
        <a:xfrm>
          <a:off x="28575" y="361950"/>
          <a:ext cx="9239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8</xdr:row>
      <xdr:rowOff>19050</xdr:rowOff>
    </xdr:from>
    <xdr:to>
      <xdr:col>1</xdr:col>
      <xdr:colOff>0</xdr:colOff>
      <xdr:row>9</xdr:row>
      <xdr:rowOff>190500</xdr:rowOff>
    </xdr:to>
    <xdr:sp>
      <xdr:nvSpPr>
        <xdr:cNvPr id="2" name="Line 2"/>
        <xdr:cNvSpPr>
          <a:spLocks/>
        </xdr:cNvSpPr>
      </xdr:nvSpPr>
      <xdr:spPr>
        <a:xfrm>
          <a:off x="28575" y="1781175"/>
          <a:ext cx="9144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14</xdr:row>
      <xdr:rowOff>28575</xdr:rowOff>
    </xdr:from>
    <xdr:to>
      <xdr:col>1</xdr:col>
      <xdr:colOff>0</xdr:colOff>
      <xdr:row>16</xdr:row>
      <xdr:rowOff>0</xdr:rowOff>
    </xdr:to>
    <xdr:sp>
      <xdr:nvSpPr>
        <xdr:cNvPr id="3" name="Line 3"/>
        <xdr:cNvSpPr>
          <a:spLocks/>
        </xdr:cNvSpPr>
      </xdr:nvSpPr>
      <xdr:spPr>
        <a:xfrm>
          <a:off x="28575" y="3238500"/>
          <a:ext cx="9144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20</xdr:row>
      <xdr:rowOff>28575</xdr:rowOff>
    </xdr:from>
    <xdr:to>
      <xdr:col>1</xdr:col>
      <xdr:colOff>0</xdr:colOff>
      <xdr:row>22</xdr:row>
      <xdr:rowOff>0</xdr:rowOff>
    </xdr:to>
    <xdr:sp>
      <xdr:nvSpPr>
        <xdr:cNvPr id="4" name="Line 5"/>
        <xdr:cNvSpPr>
          <a:spLocks/>
        </xdr:cNvSpPr>
      </xdr:nvSpPr>
      <xdr:spPr>
        <a:xfrm>
          <a:off x="38100" y="4686300"/>
          <a:ext cx="9048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20</xdr:row>
      <xdr:rowOff>28575</xdr:rowOff>
    </xdr:from>
    <xdr:to>
      <xdr:col>1</xdr:col>
      <xdr:colOff>0</xdr:colOff>
      <xdr:row>22</xdr:row>
      <xdr:rowOff>0</xdr:rowOff>
    </xdr:to>
    <xdr:sp>
      <xdr:nvSpPr>
        <xdr:cNvPr id="5" name="Line 6"/>
        <xdr:cNvSpPr>
          <a:spLocks/>
        </xdr:cNvSpPr>
      </xdr:nvSpPr>
      <xdr:spPr>
        <a:xfrm>
          <a:off x="28575" y="4686300"/>
          <a:ext cx="9144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0</xdr:col>
      <xdr:colOff>885825</xdr:colOff>
      <xdr:row>3</xdr:row>
      <xdr:rowOff>190500</xdr:rowOff>
    </xdr:to>
    <xdr:sp>
      <xdr:nvSpPr>
        <xdr:cNvPr id="1" name="Line 1"/>
        <xdr:cNvSpPr>
          <a:spLocks/>
        </xdr:cNvSpPr>
      </xdr:nvSpPr>
      <xdr:spPr>
        <a:xfrm>
          <a:off x="9525" y="371475"/>
          <a:ext cx="8667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0</xdr:col>
      <xdr:colOff>885825</xdr:colOff>
      <xdr:row>4</xdr:row>
      <xdr:rowOff>0</xdr:rowOff>
    </xdr:to>
    <xdr:sp>
      <xdr:nvSpPr>
        <xdr:cNvPr id="1" name="Line 1"/>
        <xdr:cNvSpPr>
          <a:spLocks/>
        </xdr:cNvSpPr>
      </xdr:nvSpPr>
      <xdr:spPr>
        <a:xfrm>
          <a:off x="9525" y="371475"/>
          <a:ext cx="8667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0</xdr:rowOff>
    </xdr:to>
    <xdr:sp>
      <xdr:nvSpPr>
        <xdr:cNvPr id="1" name="Line 1"/>
        <xdr:cNvSpPr>
          <a:spLocks/>
        </xdr:cNvSpPr>
      </xdr:nvSpPr>
      <xdr:spPr>
        <a:xfrm>
          <a:off x="9525" y="371475"/>
          <a:ext cx="20859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flipH="1" flipV="1">
          <a:off x="0" y="361950"/>
          <a:ext cx="9429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19"/>
  <sheetViews>
    <sheetView tabSelected="1" zoomScalePageLayoutView="0" workbookViewId="0" topLeftCell="A1">
      <selection activeCell="A1" sqref="A1"/>
    </sheetView>
  </sheetViews>
  <sheetFormatPr defaultColWidth="8.796875" defaultRowHeight="15" customHeight="1"/>
  <cols>
    <col min="1" max="1" width="6" style="465" customWidth="1"/>
    <col min="2" max="2" width="3.59765625" style="462" customWidth="1"/>
    <col min="3" max="3" width="2.09765625" style="463" customWidth="1"/>
    <col min="4" max="4" width="3.59765625" style="462" customWidth="1"/>
    <col min="5" max="5" width="7.59765625" style="462" customWidth="1"/>
    <col min="6" max="6" width="70.59765625" style="464" customWidth="1"/>
    <col min="7" max="16384" width="9" style="465" customWidth="1"/>
  </cols>
  <sheetData>
    <row r="2" spans="2:6" ht="15" customHeight="1">
      <c r="B2" s="466" t="s">
        <v>535</v>
      </c>
      <c r="C2" s="466"/>
      <c r="D2" s="466"/>
      <c r="E2" s="466"/>
      <c r="F2" s="467"/>
    </row>
    <row r="3" spans="2:6" ht="15" customHeight="1">
      <c r="B3" s="468"/>
      <c r="C3" s="468"/>
      <c r="D3" s="468"/>
      <c r="E3" s="468"/>
      <c r="F3" s="469"/>
    </row>
    <row r="4" spans="2:6" s="473" customFormat="1" ht="15" customHeight="1">
      <c r="B4" s="470" t="s">
        <v>536</v>
      </c>
      <c r="C4" s="471"/>
      <c r="D4" s="471"/>
      <c r="E4" s="471"/>
      <c r="F4" s="472"/>
    </row>
    <row r="5" spans="2:6" s="473" customFormat="1" ht="7.5" customHeight="1">
      <c r="B5" s="471"/>
      <c r="C5" s="471"/>
      <c r="D5" s="471"/>
      <c r="E5" s="471"/>
      <c r="F5" s="472"/>
    </row>
    <row r="6" spans="2:6" ht="18" customHeight="1">
      <c r="B6" s="481" t="s">
        <v>537</v>
      </c>
      <c r="C6" s="482"/>
      <c r="D6" s="482"/>
      <c r="E6" s="483"/>
      <c r="F6" s="475" t="s">
        <v>538</v>
      </c>
    </row>
    <row r="7" spans="2:6" ht="18" customHeight="1">
      <c r="B7" s="476">
        <v>1</v>
      </c>
      <c r="C7" s="477" t="s">
        <v>540</v>
      </c>
      <c r="D7" s="477">
        <v>1</v>
      </c>
      <c r="E7" s="480"/>
      <c r="F7" s="478" t="s">
        <v>541</v>
      </c>
    </row>
    <row r="8" spans="2:6" ht="18" customHeight="1">
      <c r="B8" s="476">
        <v>1</v>
      </c>
      <c r="C8" s="477" t="s">
        <v>539</v>
      </c>
      <c r="D8" s="477">
        <v>2</v>
      </c>
      <c r="E8" s="480"/>
      <c r="F8" s="478" t="s">
        <v>542</v>
      </c>
    </row>
    <row r="9" spans="2:6" ht="18" customHeight="1">
      <c r="B9" s="476">
        <v>1</v>
      </c>
      <c r="C9" s="477" t="s">
        <v>539</v>
      </c>
      <c r="D9" s="477">
        <v>3</v>
      </c>
      <c r="E9" s="480" t="s">
        <v>543</v>
      </c>
      <c r="F9" s="478" t="s">
        <v>544</v>
      </c>
    </row>
    <row r="10" spans="2:6" ht="18" customHeight="1">
      <c r="B10" s="476">
        <v>1</v>
      </c>
      <c r="C10" s="477" t="s">
        <v>539</v>
      </c>
      <c r="D10" s="477">
        <v>4</v>
      </c>
      <c r="E10" s="480"/>
      <c r="F10" s="478" t="s">
        <v>545</v>
      </c>
    </row>
    <row r="11" spans="2:6" ht="18" customHeight="1">
      <c r="B11" s="476">
        <v>1</v>
      </c>
      <c r="C11" s="477" t="s">
        <v>539</v>
      </c>
      <c r="D11" s="477">
        <v>5</v>
      </c>
      <c r="E11" s="480"/>
      <c r="F11" s="478" t="s">
        <v>546</v>
      </c>
    </row>
    <row r="12" spans="2:6" ht="18" customHeight="1">
      <c r="B12" s="476">
        <v>1</v>
      </c>
      <c r="C12" s="477" t="s">
        <v>539</v>
      </c>
      <c r="D12" s="477">
        <v>6</v>
      </c>
      <c r="E12" s="480"/>
      <c r="F12" s="478" t="s">
        <v>547</v>
      </c>
    </row>
    <row r="13" spans="2:6" ht="18" customHeight="1">
      <c r="B13" s="476">
        <v>1</v>
      </c>
      <c r="C13" s="477" t="s">
        <v>539</v>
      </c>
      <c r="D13" s="477">
        <v>7</v>
      </c>
      <c r="E13" s="480"/>
      <c r="F13" s="478" t="s">
        <v>548</v>
      </c>
    </row>
    <row r="14" spans="2:6" ht="18" customHeight="1">
      <c r="B14" s="476">
        <v>1</v>
      </c>
      <c r="C14" s="477" t="s">
        <v>539</v>
      </c>
      <c r="D14" s="477">
        <v>8</v>
      </c>
      <c r="E14" s="480"/>
      <c r="F14" s="478" t="s">
        <v>549</v>
      </c>
    </row>
    <row r="15" spans="2:6" ht="18" customHeight="1">
      <c r="B15" s="476">
        <v>1</v>
      </c>
      <c r="C15" s="477" t="s">
        <v>539</v>
      </c>
      <c r="D15" s="477">
        <v>9</v>
      </c>
      <c r="E15" s="480"/>
      <c r="F15" s="478" t="s">
        <v>550</v>
      </c>
    </row>
    <row r="16" spans="2:6" ht="18" customHeight="1">
      <c r="B16" s="476">
        <v>1</v>
      </c>
      <c r="C16" s="477" t="s">
        <v>539</v>
      </c>
      <c r="D16" s="477">
        <v>10</v>
      </c>
      <c r="E16" s="480"/>
      <c r="F16" s="478" t="s">
        <v>551</v>
      </c>
    </row>
    <row r="17" spans="2:6" ht="18" customHeight="1">
      <c r="B17" s="476">
        <v>1</v>
      </c>
      <c r="C17" s="477" t="s">
        <v>539</v>
      </c>
      <c r="D17" s="477">
        <v>11</v>
      </c>
      <c r="E17" s="480"/>
      <c r="F17" s="478" t="s">
        <v>552</v>
      </c>
    </row>
    <row r="18" spans="2:6" ht="18" customHeight="1">
      <c r="B18" s="476">
        <v>1</v>
      </c>
      <c r="C18" s="477" t="s">
        <v>539</v>
      </c>
      <c r="D18" s="477">
        <v>12</v>
      </c>
      <c r="E18" s="480"/>
      <c r="F18" s="478" t="s">
        <v>553</v>
      </c>
    </row>
    <row r="19" spans="2:6" s="474" customFormat="1" ht="18" customHeight="1">
      <c r="B19" s="468"/>
      <c r="C19" s="468"/>
      <c r="D19" s="468"/>
      <c r="E19" s="468"/>
      <c r="F19" s="479"/>
    </row>
  </sheetData>
  <sheetProtection/>
  <mergeCells count="1">
    <mergeCell ref="B6:E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19"/>
  <sheetViews>
    <sheetView zoomScalePageLayoutView="0" workbookViewId="0" topLeftCell="A1">
      <selection activeCell="A2" sqref="A2"/>
    </sheetView>
  </sheetViews>
  <sheetFormatPr defaultColWidth="8.796875" defaultRowHeight="14.25"/>
  <cols>
    <col min="1" max="1" width="9.3984375" style="345" customWidth="1"/>
    <col min="2" max="10" width="8.59765625" style="345" customWidth="1"/>
    <col min="11" max="16384" width="9" style="345" customWidth="1"/>
  </cols>
  <sheetData>
    <row r="1" spans="1:11" s="350" customFormat="1" ht="15" customHeight="1">
      <c r="A1" s="347" t="s">
        <v>469</v>
      </c>
      <c r="B1" s="348"/>
      <c r="C1" s="349"/>
      <c r="D1" s="349"/>
      <c r="E1" s="349"/>
      <c r="F1" s="346"/>
      <c r="G1" s="346"/>
      <c r="H1" s="346"/>
      <c r="I1" s="346"/>
      <c r="J1" s="346"/>
      <c r="K1" s="349"/>
    </row>
    <row r="2" spans="3:11" s="351" customFormat="1" ht="12.75" customHeight="1" thickBot="1">
      <c r="C2" s="352"/>
      <c r="D2" s="352"/>
      <c r="E2" s="352"/>
      <c r="F2" s="352"/>
      <c r="G2" s="352"/>
      <c r="H2" s="352"/>
      <c r="I2" s="353"/>
      <c r="J2" s="354" t="s">
        <v>459</v>
      </c>
      <c r="K2" s="353"/>
    </row>
    <row r="3" spans="1:11" s="351" customFormat="1" ht="13.5" customHeight="1" thickTop="1">
      <c r="A3" s="355" t="s">
        <v>470</v>
      </c>
      <c r="B3" s="505" t="s">
        <v>460</v>
      </c>
      <c r="C3" s="505" t="s">
        <v>461</v>
      </c>
      <c r="D3" s="356" t="s">
        <v>462</v>
      </c>
      <c r="E3" s="357" t="s">
        <v>463</v>
      </c>
      <c r="F3" s="358"/>
      <c r="G3" s="359"/>
      <c r="H3" s="357" t="s">
        <v>464</v>
      </c>
      <c r="I3" s="358"/>
      <c r="J3" s="358"/>
      <c r="K3" s="360"/>
    </row>
    <row r="4" spans="1:10" s="351" customFormat="1" ht="13.5" customHeight="1">
      <c r="A4" s="361" t="s">
        <v>471</v>
      </c>
      <c r="B4" s="506"/>
      <c r="C4" s="506"/>
      <c r="D4" s="362" t="s">
        <v>465</v>
      </c>
      <c r="E4" s="363" t="s">
        <v>14</v>
      </c>
      <c r="F4" s="363" t="s">
        <v>466</v>
      </c>
      <c r="G4" s="364" t="s">
        <v>467</v>
      </c>
      <c r="H4" s="363" t="s">
        <v>14</v>
      </c>
      <c r="I4" s="363" t="s">
        <v>466</v>
      </c>
      <c r="J4" s="365" t="s">
        <v>467</v>
      </c>
    </row>
    <row r="5" spans="1:10" s="351" customFormat="1" ht="15.75" customHeight="1">
      <c r="A5" s="366">
        <v>12</v>
      </c>
      <c r="B5" s="367">
        <v>616064</v>
      </c>
      <c r="C5" s="367">
        <v>535321</v>
      </c>
      <c r="D5" s="453">
        <v>-80743</v>
      </c>
      <c r="E5" s="367">
        <v>93291</v>
      </c>
      <c r="F5" s="367">
        <v>89293</v>
      </c>
      <c r="G5" s="368">
        <v>3998</v>
      </c>
      <c r="H5" s="367">
        <v>174034</v>
      </c>
      <c r="I5" s="367">
        <v>152005</v>
      </c>
      <c r="J5" s="369">
        <v>22029</v>
      </c>
    </row>
    <row r="6" spans="1:10" s="351" customFormat="1" ht="15.75" customHeight="1">
      <c r="A6" s="366">
        <v>17</v>
      </c>
      <c r="B6" s="367">
        <v>622500</v>
      </c>
      <c r="C6" s="367">
        <v>539309</v>
      </c>
      <c r="D6" s="454">
        <v>-83191</v>
      </c>
      <c r="E6" s="367">
        <v>91666</v>
      </c>
      <c r="F6" s="367">
        <v>87847</v>
      </c>
      <c r="G6" s="367">
        <v>3819</v>
      </c>
      <c r="H6" s="367">
        <v>174857</v>
      </c>
      <c r="I6" s="367">
        <v>153863</v>
      </c>
      <c r="J6" s="370">
        <v>20994</v>
      </c>
    </row>
    <row r="7" spans="1:10" s="351" customFormat="1" ht="15.75" customHeight="1">
      <c r="A7" s="371">
        <v>22</v>
      </c>
      <c r="B7" s="372">
        <v>683426</v>
      </c>
      <c r="C7" s="372">
        <v>608632</v>
      </c>
      <c r="D7" s="452">
        <v>-74794</v>
      </c>
      <c r="E7" s="372">
        <v>84303</v>
      </c>
      <c r="F7" s="372">
        <v>80448</v>
      </c>
      <c r="G7" s="372">
        <v>3855</v>
      </c>
      <c r="H7" s="372">
        <v>159096</v>
      </c>
      <c r="I7" s="372">
        <v>139712</v>
      </c>
      <c r="J7" s="373">
        <v>19384</v>
      </c>
    </row>
    <row r="8" spans="1:10" s="351" customFormat="1" ht="12.75" customHeight="1">
      <c r="A8" s="374" t="s">
        <v>468</v>
      </c>
      <c r="B8" s="374"/>
      <c r="C8" s="374"/>
      <c r="D8" s="374"/>
      <c r="E8" s="374"/>
      <c r="F8" s="374"/>
      <c r="G8" s="374"/>
      <c r="H8" s="374"/>
      <c r="I8" s="374"/>
      <c r="J8" s="374"/>
    </row>
    <row r="9" spans="2:4" ht="13.5" customHeight="1">
      <c r="B9" s="375"/>
      <c r="C9" s="376"/>
      <c r="D9" s="451"/>
    </row>
    <row r="10" ht="13.5" customHeight="1">
      <c r="B10" s="375"/>
    </row>
    <row r="19" ht="12">
      <c r="G19" s="377"/>
    </row>
  </sheetData>
  <sheetProtection/>
  <mergeCells count="2">
    <mergeCell ref="B3:B4"/>
    <mergeCell ref="C3:C4"/>
  </mergeCells>
  <printOptions/>
  <pageMargins left="0.7874015748031497" right="0.7874015748031497" top="0.984251968503937" bottom="0.984251968503937" header="0.5118110236220472" footer="0.5118110236220472"/>
  <pageSetup cellComments="asDisplayed" horizontalDpi="1200" verticalDpi="1200" orientation="portrait" paperSize="9" r:id="rId2"/>
  <headerFooter alignWithMargins="0">
    <oddFooter>&amp;C&amp;"ＭＳ 明朝,標準"&amp;A</oddFooter>
  </headerFooter>
  <drawing r:id="rId1"/>
</worksheet>
</file>

<file path=xl/worksheets/sheet11.xml><?xml version="1.0" encoding="utf-8"?>
<worksheet xmlns="http://schemas.openxmlformats.org/spreadsheetml/2006/main" xmlns:r="http://schemas.openxmlformats.org/officeDocument/2006/relationships">
  <dimension ref="A1:E8"/>
  <sheetViews>
    <sheetView zoomScalePageLayoutView="0" workbookViewId="0" topLeftCell="A1">
      <selection activeCell="A2" sqref="A2"/>
    </sheetView>
  </sheetViews>
  <sheetFormatPr defaultColWidth="8.796875" defaultRowHeight="14.25"/>
  <cols>
    <col min="1" max="1" width="22" style="8" customWidth="1"/>
    <col min="2" max="2" width="19.5" style="8" customWidth="1"/>
    <col min="3" max="3" width="20.59765625" style="8" customWidth="1"/>
    <col min="4" max="4" width="18.69921875" style="8" customWidth="1"/>
    <col min="5" max="16384" width="9" style="8" customWidth="1"/>
  </cols>
  <sheetData>
    <row r="1" spans="1:4" s="232" customFormat="1" ht="15" customHeight="1">
      <c r="A1" s="1" t="s">
        <v>4</v>
      </c>
      <c r="D1" s="2"/>
    </row>
    <row r="2" spans="1:4" s="234" customFormat="1" ht="12.75" customHeight="1" thickBot="1">
      <c r="A2" s="3"/>
      <c r="B2" s="233"/>
      <c r="C2" s="4" t="s">
        <v>0</v>
      </c>
      <c r="D2" s="5"/>
    </row>
    <row r="3" spans="1:4" s="215" customFormat="1" ht="14.25" thickTop="1">
      <c r="A3" s="6" t="s">
        <v>5</v>
      </c>
      <c r="B3" s="507" t="s">
        <v>1</v>
      </c>
      <c r="C3" s="509" t="s">
        <v>2</v>
      </c>
      <c r="D3" s="7"/>
    </row>
    <row r="4" spans="1:4" s="215" customFormat="1" ht="13.5">
      <c r="A4" s="9" t="s">
        <v>6</v>
      </c>
      <c r="B4" s="508"/>
      <c r="C4" s="510"/>
      <c r="D4" s="10"/>
    </row>
    <row r="5" spans="1:5" s="215" customFormat="1" ht="15.75" customHeight="1">
      <c r="A5" s="11">
        <v>23</v>
      </c>
      <c r="B5" s="12">
        <v>238860</v>
      </c>
      <c r="C5" s="13">
        <v>585611</v>
      </c>
      <c r="D5" s="14"/>
      <c r="E5" s="15"/>
    </row>
    <row r="6" spans="1:5" s="215" customFormat="1" ht="15.75" customHeight="1">
      <c r="A6" s="11">
        <v>24</v>
      </c>
      <c r="B6" s="12">
        <v>240190</v>
      </c>
      <c r="C6" s="19">
        <v>586490</v>
      </c>
      <c r="D6" s="14"/>
      <c r="E6" s="15"/>
    </row>
    <row r="7" spans="1:5" s="215" customFormat="1" ht="15.75" customHeight="1">
      <c r="A7" s="235">
        <v>25</v>
      </c>
      <c r="B7" s="236">
        <v>241987</v>
      </c>
      <c r="C7" s="237">
        <v>586856</v>
      </c>
      <c r="D7" s="14"/>
      <c r="E7" s="15"/>
    </row>
    <row r="8" spans="1:4" s="215" customFormat="1" ht="12.75" customHeight="1">
      <c r="A8" s="16" t="s">
        <v>3</v>
      </c>
      <c r="B8" s="17"/>
      <c r="C8" s="17"/>
      <c r="D8" s="18"/>
    </row>
  </sheetData>
  <sheetProtection/>
  <mergeCells count="2">
    <mergeCell ref="B3:B4"/>
    <mergeCell ref="C3:C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dimension ref="A1:I10"/>
  <sheetViews>
    <sheetView zoomScalePageLayoutView="0" workbookViewId="0" topLeftCell="A1">
      <selection activeCell="A2" sqref="A2"/>
    </sheetView>
  </sheetViews>
  <sheetFormatPr defaultColWidth="8.796875" defaultRowHeight="18" customHeight="1"/>
  <cols>
    <col min="1" max="1" width="9.8984375" style="24" customWidth="1"/>
    <col min="2" max="2" width="9.69921875" style="24" customWidth="1"/>
    <col min="3" max="9" width="9.59765625" style="24" customWidth="1"/>
    <col min="10" max="16384" width="9" style="24" customWidth="1"/>
  </cols>
  <sheetData>
    <row r="1" s="21" customFormat="1" ht="15" customHeight="1">
      <c r="A1" s="20" t="s">
        <v>7</v>
      </c>
    </row>
    <row r="2" spans="1:9" ht="12.75" customHeight="1" thickBot="1">
      <c r="A2" s="22"/>
      <c r="B2" s="23"/>
      <c r="C2" s="23"/>
      <c r="D2" s="23"/>
      <c r="E2" s="23"/>
      <c r="F2" s="23"/>
      <c r="G2" s="23"/>
      <c r="I2" s="25" t="s">
        <v>0</v>
      </c>
    </row>
    <row r="3" spans="1:9" s="31" customFormat="1" ht="15.75" customHeight="1" thickTop="1">
      <c r="A3" s="26" t="s">
        <v>5</v>
      </c>
      <c r="B3" s="511" t="s">
        <v>8</v>
      </c>
      <c r="C3" s="27" t="s">
        <v>9</v>
      </c>
      <c r="D3" s="28"/>
      <c r="E3" s="29"/>
      <c r="F3" s="30" t="s">
        <v>10</v>
      </c>
      <c r="G3" s="511" t="s">
        <v>11</v>
      </c>
      <c r="H3" s="511" t="s">
        <v>12</v>
      </c>
      <c r="I3" s="513" t="s">
        <v>13</v>
      </c>
    </row>
    <row r="4" spans="1:9" s="31" customFormat="1" ht="15.75" customHeight="1">
      <c r="A4" s="32" t="s">
        <v>18</v>
      </c>
      <c r="B4" s="512"/>
      <c r="C4" s="33" t="s">
        <v>14</v>
      </c>
      <c r="D4" s="33" t="s">
        <v>15</v>
      </c>
      <c r="E4" s="34" t="s">
        <v>16</v>
      </c>
      <c r="F4" s="35" t="s">
        <v>17</v>
      </c>
      <c r="G4" s="512"/>
      <c r="H4" s="512"/>
      <c r="I4" s="514"/>
    </row>
    <row r="5" spans="1:9" s="39" customFormat="1" ht="15.75" customHeight="1">
      <c r="A5" s="36">
        <v>23</v>
      </c>
      <c r="B5" s="37">
        <v>15577</v>
      </c>
      <c r="C5" s="37">
        <v>23443</v>
      </c>
      <c r="D5" s="37">
        <v>10179</v>
      </c>
      <c r="E5" s="37">
        <v>13264</v>
      </c>
      <c r="F5" s="37">
        <v>8698</v>
      </c>
      <c r="G5" s="37">
        <v>8552</v>
      </c>
      <c r="H5" s="37">
        <v>3419</v>
      </c>
      <c r="I5" s="38">
        <v>2774</v>
      </c>
    </row>
    <row r="6" spans="1:9" s="39" customFormat="1" ht="15.75" customHeight="1">
      <c r="A6" s="36">
        <v>24</v>
      </c>
      <c r="B6" s="37">
        <v>15283</v>
      </c>
      <c r="C6" s="37">
        <v>23059</v>
      </c>
      <c r="D6" s="37">
        <v>9989</v>
      </c>
      <c r="E6" s="37">
        <v>13070</v>
      </c>
      <c r="F6" s="37">
        <v>8367</v>
      </c>
      <c r="G6" s="37">
        <v>8562</v>
      </c>
      <c r="H6" s="37">
        <v>3353</v>
      </c>
      <c r="I6" s="38">
        <v>2777</v>
      </c>
    </row>
    <row r="7" spans="1:9" s="39" customFormat="1" ht="15.75" customHeight="1">
      <c r="A7" s="40">
        <v>25</v>
      </c>
      <c r="B7" s="238">
        <v>14514</v>
      </c>
      <c r="C7" s="238">
        <v>22282</v>
      </c>
      <c r="D7" s="238">
        <v>9541</v>
      </c>
      <c r="E7" s="238">
        <v>12741</v>
      </c>
      <c r="F7" s="238">
        <v>7969</v>
      </c>
      <c r="G7" s="238">
        <v>8131</v>
      </c>
      <c r="H7" s="238">
        <v>3221</v>
      </c>
      <c r="I7" s="239">
        <v>2961</v>
      </c>
    </row>
    <row r="8" spans="1:8" s="16" customFormat="1" ht="12.75" customHeight="1">
      <c r="A8" s="16" t="s">
        <v>389</v>
      </c>
      <c r="B8" s="41"/>
      <c r="C8" s="41"/>
      <c r="D8" s="41"/>
      <c r="E8" s="41"/>
      <c r="F8" s="41"/>
      <c r="G8" s="41"/>
      <c r="H8" s="41"/>
    </row>
    <row r="9" spans="1:9" ht="12.75" customHeight="1">
      <c r="A9" s="126"/>
      <c r="B9" s="43"/>
      <c r="C9" s="43"/>
      <c r="D9" s="43"/>
      <c r="E9" s="43"/>
      <c r="F9" s="43"/>
      <c r="G9" s="43"/>
      <c r="H9" s="43"/>
      <c r="I9" s="42" t="s">
        <v>390</v>
      </c>
    </row>
    <row r="10" ht="18" customHeight="1">
      <c r="G10" s="44"/>
    </row>
  </sheetData>
  <sheetProtection/>
  <mergeCells count="4">
    <mergeCell ref="B3:B4"/>
    <mergeCell ref="G3:G4"/>
    <mergeCell ref="H3:H4"/>
    <mergeCell ref="I3:I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dimension ref="A1:J56"/>
  <sheetViews>
    <sheetView zoomScalePageLayoutView="0" workbookViewId="0" topLeftCell="A1">
      <selection activeCell="A2" sqref="A2"/>
    </sheetView>
  </sheetViews>
  <sheetFormatPr defaultColWidth="8.796875" defaultRowHeight="13.5" customHeight="1"/>
  <cols>
    <col min="1" max="1" width="11.59765625" style="378" customWidth="1"/>
    <col min="2" max="8" width="10.59765625" style="378" customWidth="1"/>
    <col min="9" max="9" width="9" style="378" customWidth="1"/>
    <col min="10" max="10" width="9" style="379" customWidth="1"/>
    <col min="11" max="16384" width="9" style="378" customWidth="1"/>
  </cols>
  <sheetData>
    <row r="1" spans="1:2" ht="15" customHeight="1">
      <c r="A1" s="380" t="s">
        <v>499</v>
      </c>
      <c r="B1" s="381"/>
    </row>
    <row r="2" spans="3:10" s="382" customFormat="1" ht="12.75" customHeight="1" thickBot="1">
      <c r="C2" s="383"/>
      <c r="D2" s="383"/>
      <c r="E2" s="383"/>
      <c r="F2" s="383"/>
      <c r="H2" s="384" t="s">
        <v>500</v>
      </c>
      <c r="J2" s="385"/>
    </row>
    <row r="3" spans="1:10" s="387" customFormat="1" ht="13.5" customHeight="1" thickTop="1">
      <c r="A3" s="386" t="s">
        <v>501</v>
      </c>
      <c r="B3" s="515" t="s">
        <v>14</v>
      </c>
      <c r="C3" s="420" t="s">
        <v>472</v>
      </c>
      <c r="D3" s="420" t="s">
        <v>473</v>
      </c>
      <c r="E3" s="420" t="s">
        <v>474</v>
      </c>
      <c r="F3" s="420" t="s">
        <v>475</v>
      </c>
      <c r="G3" s="420" t="s">
        <v>476</v>
      </c>
      <c r="H3" s="457" t="s">
        <v>477</v>
      </c>
      <c r="J3" s="388"/>
    </row>
    <row r="4" spans="1:10" s="387" customFormat="1" ht="13.5" customHeight="1">
      <c r="A4" s="389" t="s">
        <v>502</v>
      </c>
      <c r="B4" s="516"/>
      <c r="C4" s="423" t="s">
        <v>478</v>
      </c>
      <c r="D4" s="423" t="s">
        <v>478</v>
      </c>
      <c r="E4" s="423" t="s">
        <v>478</v>
      </c>
      <c r="F4" s="423" t="s">
        <v>478</v>
      </c>
      <c r="G4" s="423" t="s">
        <v>478</v>
      </c>
      <c r="H4" s="458" t="s">
        <v>478</v>
      </c>
      <c r="J4" s="388"/>
    </row>
    <row r="5" spans="1:10" s="396" customFormat="1" ht="13.5" customHeight="1">
      <c r="A5" s="390" t="s">
        <v>14</v>
      </c>
      <c r="B5" s="391">
        <f>SUM(C5:H5,B31:H31)</f>
        <v>669143</v>
      </c>
      <c r="C5" s="392">
        <f aca="true" t="shared" si="0" ref="C5:H5">SUM(C7:C27)</f>
        <v>72121</v>
      </c>
      <c r="D5" s="392">
        <f t="shared" si="0"/>
        <v>48113</v>
      </c>
      <c r="E5" s="392">
        <f t="shared" si="0"/>
        <v>42588</v>
      </c>
      <c r="F5" s="392">
        <f t="shared" si="0"/>
        <v>56238</v>
      </c>
      <c r="G5" s="392">
        <f t="shared" si="0"/>
        <v>61515</v>
      </c>
      <c r="H5" s="393">
        <f t="shared" si="0"/>
        <v>72043</v>
      </c>
      <c r="I5" s="394"/>
      <c r="J5" s="395"/>
    </row>
    <row r="6" spans="1:10" s="400" customFormat="1" ht="13.5" customHeight="1">
      <c r="A6" s="397"/>
      <c r="B6" s="398"/>
      <c r="C6" s="398"/>
      <c r="D6" s="398"/>
      <c r="E6" s="398"/>
      <c r="F6" s="398"/>
      <c r="G6" s="398"/>
      <c r="H6" s="399"/>
      <c r="J6" s="401"/>
    </row>
    <row r="7" spans="1:10" s="400" customFormat="1" ht="13.5" customHeight="1">
      <c r="A7" s="406" t="s">
        <v>532</v>
      </c>
      <c r="B7" s="398">
        <f aca="true" t="shared" si="1" ref="B7:B27">SUM(C7:H7,B33:H33)</f>
        <v>148352</v>
      </c>
      <c r="C7" s="403">
        <v>17357</v>
      </c>
      <c r="D7" s="403">
        <v>14740</v>
      </c>
      <c r="E7" s="403">
        <v>8408</v>
      </c>
      <c r="F7" s="403">
        <v>14874</v>
      </c>
      <c r="G7" s="403">
        <v>12934</v>
      </c>
      <c r="H7" s="404">
        <v>19515</v>
      </c>
      <c r="J7" s="401"/>
    </row>
    <row r="8" spans="1:10" s="400" customFormat="1" ht="13.5" customHeight="1">
      <c r="A8" s="405" t="s">
        <v>503</v>
      </c>
      <c r="B8" s="398">
        <f t="shared" si="1"/>
        <v>81004</v>
      </c>
      <c r="C8" s="403">
        <v>8740</v>
      </c>
      <c r="D8" s="403">
        <v>6617</v>
      </c>
      <c r="E8" s="403">
        <v>4361</v>
      </c>
      <c r="F8" s="403">
        <v>6835</v>
      </c>
      <c r="G8" s="403">
        <v>6734</v>
      </c>
      <c r="H8" s="404">
        <v>10451</v>
      </c>
      <c r="J8" s="401"/>
    </row>
    <row r="9" spans="1:10" s="400" customFormat="1" ht="13.5" customHeight="1">
      <c r="A9" s="405" t="s">
        <v>398</v>
      </c>
      <c r="B9" s="398">
        <f t="shared" si="1"/>
        <v>66727</v>
      </c>
      <c r="C9" s="403">
        <v>6620</v>
      </c>
      <c r="D9" s="403">
        <v>3974</v>
      </c>
      <c r="E9" s="403">
        <v>3819</v>
      </c>
      <c r="F9" s="403">
        <v>4867</v>
      </c>
      <c r="G9" s="403">
        <v>6665</v>
      </c>
      <c r="H9" s="404">
        <v>8027</v>
      </c>
      <c r="J9" s="401"/>
    </row>
    <row r="10" spans="1:10" s="400" customFormat="1" ht="13.5" customHeight="1">
      <c r="A10" s="406" t="s">
        <v>399</v>
      </c>
      <c r="B10" s="398">
        <f t="shared" si="1"/>
        <v>58850</v>
      </c>
      <c r="C10" s="403">
        <v>5269</v>
      </c>
      <c r="D10" s="403">
        <v>3199</v>
      </c>
      <c r="E10" s="403">
        <v>3508</v>
      </c>
      <c r="F10" s="403">
        <v>4124</v>
      </c>
      <c r="G10" s="403">
        <v>5798</v>
      </c>
      <c r="H10" s="404">
        <v>7537</v>
      </c>
      <c r="J10" s="401"/>
    </row>
    <row r="11" spans="1:10" s="400" customFormat="1" ht="13.5" customHeight="1">
      <c r="A11" s="406" t="s">
        <v>400</v>
      </c>
      <c r="B11" s="398">
        <f t="shared" si="1"/>
        <v>46794</v>
      </c>
      <c r="C11" s="403">
        <v>4681</v>
      </c>
      <c r="D11" s="403">
        <v>2538</v>
      </c>
      <c r="E11" s="403">
        <v>2914</v>
      </c>
      <c r="F11" s="403">
        <v>3538</v>
      </c>
      <c r="G11" s="403">
        <v>4827</v>
      </c>
      <c r="H11" s="404">
        <v>5171</v>
      </c>
      <c r="J11" s="401"/>
    </row>
    <row r="12" spans="1:10" s="400" customFormat="1" ht="13.5" customHeight="1">
      <c r="A12" s="406" t="s">
        <v>401</v>
      </c>
      <c r="B12" s="398">
        <f t="shared" si="1"/>
        <v>39741</v>
      </c>
      <c r="C12" s="403">
        <v>4239</v>
      </c>
      <c r="D12" s="403">
        <v>2657</v>
      </c>
      <c r="E12" s="403">
        <v>2428</v>
      </c>
      <c r="F12" s="403">
        <v>3069</v>
      </c>
      <c r="G12" s="403">
        <v>3790</v>
      </c>
      <c r="H12" s="404">
        <v>3919</v>
      </c>
      <c r="J12" s="401"/>
    </row>
    <row r="13" spans="1:10" s="400" customFormat="1" ht="13.5" customHeight="1">
      <c r="A13" s="406" t="s">
        <v>402</v>
      </c>
      <c r="B13" s="398">
        <f t="shared" si="1"/>
        <v>39973</v>
      </c>
      <c r="C13" s="403">
        <v>4087</v>
      </c>
      <c r="D13" s="403">
        <v>2169</v>
      </c>
      <c r="E13" s="403">
        <v>2538</v>
      </c>
      <c r="F13" s="403">
        <v>2993</v>
      </c>
      <c r="G13" s="403">
        <v>3690</v>
      </c>
      <c r="H13" s="404">
        <v>3585</v>
      </c>
      <c r="J13" s="401"/>
    </row>
    <row r="14" spans="1:10" s="400" customFormat="1" ht="13.5" customHeight="1">
      <c r="A14" s="406" t="s">
        <v>479</v>
      </c>
      <c r="B14" s="398">
        <f t="shared" si="1"/>
        <v>42227</v>
      </c>
      <c r="C14" s="403">
        <v>3676</v>
      </c>
      <c r="D14" s="403">
        <v>2141</v>
      </c>
      <c r="E14" s="403">
        <v>2587</v>
      </c>
      <c r="F14" s="403">
        <v>2690</v>
      </c>
      <c r="G14" s="403">
        <v>3602</v>
      </c>
      <c r="H14" s="404">
        <v>3263</v>
      </c>
      <c r="J14" s="401"/>
    </row>
    <row r="15" spans="1:10" s="400" customFormat="1" ht="13.5" customHeight="1">
      <c r="A15" s="406" t="s">
        <v>480</v>
      </c>
      <c r="B15" s="398">
        <f t="shared" si="1"/>
        <v>43819</v>
      </c>
      <c r="C15" s="403">
        <v>3831</v>
      </c>
      <c r="D15" s="403">
        <v>2837</v>
      </c>
      <c r="E15" s="403">
        <v>2910</v>
      </c>
      <c r="F15" s="403">
        <v>2753</v>
      </c>
      <c r="G15" s="403">
        <v>3441</v>
      </c>
      <c r="H15" s="404">
        <v>3071</v>
      </c>
      <c r="J15" s="401"/>
    </row>
    <row r="16" spans="1:10" s="400" customFormat="1" ht="13.5" customHeight="1">
      <c r="A16" s="406" t="s">
        <v>481</v>
      </c>
      <c r="B16" s="398">
        <f t="shared" si="1"/>
        <v>34973</v>
      </c>
      <c r="C16" s="403">
        <v>3055</v>
      </c>
      <c r="D16" s="403">
        <v>2395</v>
      </c>
      <c r="E16" s="403">
        <v>2681</v>
      </c>
      <c r="F16" s="403">
        <v>2548</v>
      </c>
      <c r="G16" s="403">
        <v>3181</v>
      </c>
      <c r="H16" s="404">
        <v>2782</v>
      </c>
      <c r="J16" s="401"/>
    </row>
    <row r="17" spans="1:10" s="400" customFormat="1" ht="13.5" customHeight="1">
      <c r="A17" s="406" t="s">
        <v>482</v>
      </c>
      <c r="B17" s="398">
        <f t="shared" si="1"/>
        <v>22399</v>
      </c>
      <c r="C17" s="403">
        <v>2673</v>
      </c>
      <c r="D17" s="403">
        <v>1680</v>
      </c>
      <c r="E17" s="403">
        <v>2032</v>
      </c>
      <c r="F17" s="403">
        <v>2164</v>
      </c>
      <c r="G17" s="403">
        <v>2656</v>
      </c>
      <c r="H17" s="404">
        <v>1693</v>
      </c>
      <c r="J17" s="401"/>
    </row>
    <row r="18" spans="1:10" s="400" customFormat="1" ht="13.5" customHeight="1">
      <c r="A18" s="406" t="s">
        <v>483</v>
      </c>
      <c r="B18" s="398">
        <f t="shared" si="1"/>
        <v>14496</v>
      </c>
      <c r="C18" s="403">
        <v>2147</v>
      </c>
      <c r="D18" s="403">
        <v>1290</v>
      </c>
      <c r="E18" s="403">
        <v>1387</v>
      </c>
      <c r="F18" s="403">
        <v>1798</v>
      </c>
      <c r="G18" s="403">
        <v>1406</v>
      </c>
      <c r="H18" s="404">
        <v>1141</v>
      </c>
      <c r="J18" s="401"/>
    </row>
    <row r="19" spans="1:10" s="400" customFormat="1" ht="13.5" customHeight="1">
      <c r="A19" s="406" t="s">
        <v>484</v>
      </c>
      <c r="B19" s="398">
        <f t="shared" si="1"/>
        <v>10858</v>
      </c>
      <c r="C19" s="403">
        <v>2077</v>
      </c>
      <c r="D19" s="403">
        <v>743</v>
      </c>
      <c r="E19" s="403">
        <v>1042</v>
      </c>
      <c r="F19" s="403">
        <v>1475</v>
      </c>
      <c r="G19" s="403">
        <v>1071</v>
      </c>
      <c r="H19" s="404">
        <v>725</v>
      </c>
      <c r="J19" s="401"/>
    </row>
    <row r="20" spans="1:10" s="400" customFormat="1" ht="13.5" customHeight="1">
      <c r="A20" s="406" t="s">
        <v>485</v>
      </c>
      <c r="B20" s="398">
        <f t="shared" si="1"/>
        <v>7418</v>
      </c>
      <c r="C20" s="403">
        <v>1362</v>
      </c>
      <c r="D20" s="403">
        <v>492</v>
      </c>
      <c r="E20" s="403">
        <v>718</v>
      </c>
      <c r="F20" s="403">
        <v>988</v>
      </c>
      <c r="G20" s="403">
        <v>713</v>
      </c>
      <c r="H20" s="404">
        <v>509</v>
      </c>
      <c r="J20" s="401"/>
    </row>
    <row r="21" spans="1:10" s="400" customFormat="1" ht="13.5" customHeight="1">
      <c r="A21" s="406" t="s">
        <v>486</v>
      </c>
      <c r="B21" s="398">
        <f t="shared" si="1"/>
        <v>4277</v>
      </c>
      <c r="C21" s="403">
        <v>747</v>
      </c>
      <c r="D21" s="403">
        <v>235</v>
      </c>
      <c r="E21" s="403">
        <v>496</v>
      </c>
      <c r="F21" s="403">
        <v>557</v>
      </c>
      <c r="G21" s="403">
        <v>348</v>
      </c>
      <c r="H21" s="404">
        <v>270</v>
      </c>
      <c r="J21" s="401"/>
    </row>
    <row r="22" spans="1:10" s="400" customFormat="1" ht="13.5" customHeight="1">
      <c r="A22" s="406" t="s">
        <v>487</v>
      </c>
      <c r="B22" s="398">
        <f t="shared" si="1"/>
        <v>3502</v>
      </c>
      <c r="C22" s="403">
        <v>685</v>
      </c>
      <c r="D22" s="403">
        <v>186</v>
      </c>
      <c r="E22" s="403">
        <v>387</v>
      </c>
      <c r="F22" s="403">
        <v>498</v>
      </c>
      <c r="G22" s="403">
        <v>327</v>
      </c>
      <c r="H22" s="404">
        <v>188</v>
      </c>
      <c r="J22" s="401"/>
    </row>
    <row r="23" spans="1:10" s="400" customFormat="1" ht="13.5" customHeight="1">
      <c r="A23" s="406" t="s">
        <v>488</v>
      </c>
      <c r="B23" s="398">
        <f t="shared" si="1"/>
        <v>2187</v>
      </c>
      <c r="C23" s="403">
        <v>513</v>
      </c>
      <c r="D23" s="403">
        <v>126</v>
      </c>
      <c r="E23" s="403">
        <v>224</v>
      </c>
      <c r="F23" s="403">
        <v>292</v>
      </c>
      <c r="G23" s="403">
        <v>219</v>
      </c>
      <c r="H23" s="404">
        <v>99</v>
      </c>
      <c r="J23" s="401"/>
    </row>
    <row r="24" spans="1:10" s="400" customFormat="1" ht="13.5" customHeight="1">
      <c r="A24" s="406" t="s">
        <v>489</v>
      </c>
      <c r="B24" s="398">
        <f t="shared" si="1"/>
        <v>1103</v>
      </c>
      <c r="C24" s="403">
        <v>277</v>
      </c>
      <c r="D24" s="403">
        <v>66</v>
      </c>
      <c r="E24" s="403">
        <v>109</v>
      </c>
      <c r="F24" s="403">
        <v>135</v>
      </c>
      <c r="G24" s="403">
        <v>85</v>
      </c>
      <c r="H24" s="404">
        <v>66</v>
      </c>
      <c r="J24" s="401"/>
    </row>
    <row r="25" spans="1:10" s="400" customFormat="1" ht="13.5" customHeight="1">
      <c r="A25" s="406" t="s">
        <v>490</v>
      </c>
      <c r="B25" s="398">
        <f t="shared" si="1"/>
        <v>340</v>
      </c>
      <c r="C25" s="403">
        <v>67</v>
      </c>
      <c r="D25" s="403">
        <v>21</v>
      </c>
      <c r="E25" s="403">
        <v>30</v>
      </c>
      <c r="F25" s="403">
        <v>29</v>
      </c>
      <c r="G25" s="403">
        <v>26</v>
      </c>
      <c r="H25" s="404">
        <v>26</v>
      </c>
      <c r="J25" s="401"/>
    </row>
    <row r="26" spans="1:10" s="400" customFormat="1" ht="13.5" customHeight="1">
      <c r="A26" s="406" t="s">
        <v>504</v>
      </c>
      <c r="B26" s="398">
        <f t="shared" si="1"/>
        <v>90</v>
      </c>
      <c r="C26" s="403">
        <v>17</v>
      </c>
      <c r="D26" s="403">
        <v>7</v>
      </c>
      <c r="E26" s="403">
        <v>8</v>
      </c>
      <c r="F26" s="403">
        <v>9</v>
      </c>
      <c r="G26" s="403">
        <v>2</v>
      </c>
      <c r="H26" s="404">
        <v>3</v>
      </c>
      <c r="J26" s="401"/>
    </row>
    <row r="27" spans="1:10" s="400" customFormat="1" ht="13.5" customHeight="1">
      <c r="A27" s="407" t="s">
        <v>505</v>
      </c>
      <c r="B27" s="408">
        <f t="shared" si="1"/>
        <v>13</v>
      </c>
      <c r="C27" s="409">
        <v>1</v>
      </c>
      <c r="D27" s="409">
        <v>0</v>
      </c>
      <c r="E27" s="409">
        <v>1</v>
      </c>
      <c r="F27" s="409">
        <v>2</v>
      </c>
      <c r="G27" s="409">
        <v>0</v>
      </c>
      <c r="H27" s="410">
        <v>2</v>
      </c>
      <c r="J27" s="401"/>
    </row>
    <row r="28" s="400" customFormat="1" ht="13.5" customHeight="1" thickBot="1">
      <c r="J28" s="401"/>
    </row>
    <row r="29" spans="1:10" s="387" customFormat="1" ht="13.5" customHeight="1" thickTop="1">
      <c r="A29" s="386" t="s">
        <v>501</v>
      </c>
      <c r="B29" s="420" t="s">
        <v>491</v>
      </c>
      <c r="C29" s="420" t="s">
        <v>492</v>
      </c>
      <c r="D29" s="420" t="s">
        <v>493</v>
      </c>
      <c r="E29" s="459" t="s">
        <v>494</v>
      </c>
      <c r="F29" s="420" t="s">
        <v>495</v>
      </c>
      <c r="G29" s="420" t="s">
        <v>496</v>
      </c>
      <c r="H29" s="460" t="s">
        <v>497</v>
      </c>
      <c r="J29" s="388"/>
    </row>
    <row r="30" spans="1:10" s="387" customFormat="1" ht="13.5" customHeight="1">
      <c r="A30" s="389" t="s">
        <v>502</v>
      </c>
      <c r="B30" s="423" t="s">
        <v>478</v>
      </c>
      <c r="C30" s="423" t="s">
        <v>478</v>
      </c>
      <c r="D30" s="423" t="s">
        <v>478</v>
      </c>
      <c r="E30" s="461" t="s">
        <v>478</v>
      </c>
      <c r="F30" s="423" t="s">
        <v>478</v>
      </c>
      <c r="G30" s="423" t="s">
        <v>478</v>
      </c>
      <c r="H30" s="458" t="s">
        <v>478</v>
      </c>
      <c r="J30" s="388"/>
    </row>
    <row r="31" spans="1:10" s="396" customFormat="1" ht="13.5" customHeight="1">
      <c r="A31" s="390" t="s">
        <v>14</v>
      </c>
      <c r="B31" s="392">
        <f aca="true" t="shared" si="2" ref="B31:H31">SUM(B33:B53)</f>
        <v>54942</v>
      </c>
      <c r="C31" s="392">
        <f t="shared" si="2"/>
        <v>44497</v>
      </c>
      <c r="D31" s="392">
        <f t="shared" si="2"/>
        <v>32945</v>
      </c>
      <c r="E31" s="392">
        <f t="shared" si="2"/>
        <v>56055</v>
      </c>
      <c r="F31" s="392">
        <f t="shared" si="2"/>
        <v>42925</v>
      </c>
      <c r="G31" s="392">
        <f t="shared" si="2"/>
        <v>36410</v>
      </c>
      <c r="H31" s="393">
        <f t="shared" si="2"/>
        <v>48751</v>
      </c>
      <c r="I31" s="411"/>
      <c r="J31" s="412"/>
    </row>
    <row r="32" spans="1:10" s="400" customFormat="1" ht="13.5" customHeight="1">
      <c r="A32" s="406"/>
      <c r="B32" s="413"/>
      <c r="C32" s="413"/>
      <c r="D32" s="413"/>
      <c r="E32" s="413"/>
      <c r="F32" s="413"/>
      <c r="G32" s="413"/>
      <c r="H32" s="414"/>
      <c r="I32" s="387"/>
      <c r="J32" s="388"/>
    </row>
    <row r="33" spans="1:10" s="400" customFormat="1" ht="13.5" customHeight="1">
      <c r="A33" s="406" t="s">
        <v>532</v>
      </c>
      <c r="B33" s="403">
        <v>11208</v>
      </c>
      <c r="C33" s="403">
        <v>8839</v>
      </c>
      <c r="D33" s="403">
        <v>5490</v>
      </c>
      <c r="E33" s="403">
        <v>10620</v>
      </c>
      <c r="F33" s="403">
        <v>8328</v>
      </c>
      <c r="G33" s="403">
        <v>6391</v>
      </c>
      <c r="H33" s="404">
        <v>9648</v>
      </c>
      <c r="I33" s="387"/>
      <c r="J33" s="388"/>
    </row>
    <row r="34" spans="1:10" s="400" customFormat="1" ht="13.5" customHeight="1">
      <c r="A34" s="405" t="s">
        <v>506</v>
      </c>
      <c r="B34" s="403">
        <v>7297</v>
      </c>
      <c r="C34" s="403">
        <v>5206</v>
      </c>
      <c r="D34" s="403">
        <v>3413</v>
      </c>
      <c r="E34" s="403">
        <v>6384</v>
      </c>
      <c r="F34" s="403">
        <v>5319</v>
      </c>
      <c r="G34" s="403">
        <v>3858</v>
      </c>
      <c r="H34" s="404">
        <v>5789</v>
      </c>
      <c r="I34" s="387"/>
      <c r="J34" s="388"/>
    </row>
    <row r="35" spans="1:10" s="400" customFormat="1" ht="13.5" customHeight="1">
      <c r="A35" s="405" t="s">
        <v>398</v>
      </c>
      <c r="B35" s="403">
        <v>6028</v>
      </c>
      <c r="C35" s="403">
        <v>4340</v>
      </c>
      <c r="D35" s="403">
        <v>3194</v>
      </c>
      <c r="E35" s="403">
        <v>5541</v>
      </c>
      <c r="F35" s="403">
        <v>4602</v>
      </c>
      <c r="G35" s="403">
        <v>3647</v>
      </c>
      <c r="H35" s="404">
        <v>5403</v>
      </c>
      <c r="I35" s="387"/>
      <c r="J35" s="388"/>
    </row>
    <row r="36" spans="1:10" s="400" customFormat="1" ht="13.5" customHeight="1">
      <c r="A36" s="406" t="s">
        <v>399</v>
      </c>
      <c r="B36" s="403">
        <v>5668</v>
      </c>
      <c r="C36" s="403">
        <v>3829</v>
      </c>
      <c r="D36" s="403">
        <v>2950</v>
      </c>
      <c r="E36" s="403">
        <v>5321</v>
      </c>
      <c r="F36" s="403">
        <v>3992</v>
      </c>
      <c r="G36" s="403">
        <v>3447</v>
      </c>
      <c r="H36" s="404">
        <v>4208</v>
      </c>
      <c r="I36" s="387"/>
      <c r="J36" s="388"/>
    </row>
    <row r="37" spans="1:10" s="400" customFormat="1" ht="13.5" customHeight="1">
      <c r="A37" s="406" t="s">
        <v>400</v>
      </c>
      <c r="B37" s="403">
        <v>4520</v>
      </c>
      <c r="C37" s="403">
        <v>3054</v>
      </c>
      <c r="D37" s="403">
        <v>2510</v>
      </c>
      <c r="E37" s="403">
        <v>4091</v>
      </c>
      <c r="F37" s="403">
        <v>3008</v>
      </c>
      <c r="G37" s="403">
        <v>2641</v>
      </c>
      <c r="H37" s="404">
        <v>3301</v>
      </c>
      <c r="I37" s="387"/>
      <c r="J37" s="388"/>
    </row>
    <row r="38" spans="1:10" s="400" customFormat="1" ht="13.5" customHeight="1">
      <c r="A38" s="406" t="s">
        <v>401</v>
      </c>
      <c r="B38" s="403">
        <v>3547</v>
      </c>
      <c r="C38" s="403">
        <v>2708</v>
      </c>
      <c r="D38" s="403">
        <v>2166</v>
      </c>
      <c r="E38" s="403">
        <v>3532</v>
      </c>
      <c r="F38" s="403">
        <v>2598</v>
      </c>
      <c r="G38" s="403">
        <v>2204</v>
      </c>
      <c r="H38" s="404">
        <v>2884</v>
      </c>
      <c r="I38" s="387"/>
      <c r="J38" s="388"/>
    </row>
    <row r="39" spans="1:10" s="400" customFormat="1" ht="13.5" customHeight="1">
      <c r="A39" s="406" t="s">
        <v>402</v>
      </c>
      <c r="B39" s="403">
        <v>3899</v>
      </c>
      <c r="C39" s="403">
        <v>2931</v>
      </c>
      <c r="D39" s="403">
        <v>2242</v>
      </c>
      <c r="E39" s="403">
        <v>3571</v>
      </c>
      <c r="F39" s="403">
        <v>2557</v>
      </c>
      <c r="G39" s="403">
        <v>2475</v>
      </c>
      <c r="H39" s="404">
        <v>3236</v>
      </c>
      <c r="I39" s="387"/>
      <c r="J39" s="388"/>
    </row>
    <row r="40" spans="1:10" s="400" customFormat="1" ht="13.5" customHeight="1">
      <c r="A40" s="406" t="s">
        <v>479</v>
      </c>
      <c r="B40" s="403">
        <v>3921</v>
      </c>
      <c r="C40" s="403">
        <v>3655</v>
      </c>
      <c r="D40" s="403">
        <v>2970</v>
      </c>
      <c r="E40" s="403">
        <v>3871</v>
      </c>
      <c r="F40" s="403">
        <v>2845</v>
      </c>
      <c r="G40" s="403">
        <v>2795</v>
      </c>
      <c r="H40" s="404">
        <v>4211</v>
      </c>
      <c r="I40" s="387"/>
      <c r="J40" s="388"/>
    </row>
    <row r="41" spans="1:10" s="400" customFormat="1" ht="13.5" customHeight="1">
      <c r="A41" s="406" t="s">
        <v>480</v>
      </c>
      <c r="B41" s="403">
        <v>3654</v>
      </c>
      <c r="C41" s="403">
        <v>3654</v>
      </c>
      <c r="D41" s="403">
        <v>3041</v>
      </c>
      <c r="E41" s="403">
        <v>4112</v>
      </c>
      <c r="F41" s="403">
        <v>3091</v>
      </c>
      <c r="G41" s="403">
        <v>3420</v>
      </c>
      <c r="H41" s="404">
        <v>4004</v>
      </c>
      <c r="I41" s="387"/>
      <c r="J41" s="388"/>
    </row>
    <row r="42" spans="1:10" s="400" customFormat="1" ht="13.5" customHeight="1">
      <c r="A42" s="406" t="s">
        <v>481</v>
      </c>
      <c r="B42" s="403">
        <v>2290</v>
      </c>
      <c r="C42" s="403">
        <v>2726</v>
      </c>
      <c r="D42" s="403">
        <v>2206</v>
      </c>
      <c r="E42" s="403">
        <v>3667</v>
      </c>
      <c r="F42" s="403">
        <v>2582</v>
      </c>
      <c r="G42" s="403">
        <v>2338</v>
      </c>
      <c r="H42" s="404">
        <v>2522</v>
      </c>
      <c r="I42" s="387"/>
      <c r="J42" s="388"/>
    </row>
    <row r="43" spans="1:10" s="400" customFormat="1" ht="13.5" customHeight="1">
      <c r="A43" s="406" t="s">
        <v>482</v>
      </c>
      <c r="B43" s="403">
        <v>1089</v>
      </c>
      <c r="C43" s="403">
        <v>1360</v>
      </c>
      <c r="D43" s="403">
        <v>953</v>
      </c>
      <c r="E43" s="403">
        <v>2045</v>
      </c>
      <c r="F43" s="403">
        <v>1534</v>
      </c>
      <c r="G43" s="403">
        <v>1333</v>
      </c>
      <c r="H43" s="404">
        <v>1187</v>
      </c>
      <c r="I43" s="387"/>
      <c r="J43" s="388"/>
    </row>
    <row r="44" spans="1:10" s="400" customFormat="1" ht="13.5" customHeight="1">
      <c r="A44" s="406" t="s">
        <v>483</v>
      </c>
      <c r="B44" s="403">
        <v>613</v>
      </c>
      <c r="C44" s="403">
        <v>776</v>
      </c>
      <c r="D44" s="403">
        <v>562</v>
      </c>
      <c r="E44" s="403">
        <v>1118</v>
      </c>
      <c r="F44" s="403">
        <v>908</v>
      </c>
      <c r="G44" s="403">
        <v>600</v>
      </c>
      <c r="H44" s="404">
        <v>750</v>
      </c>
      <c r="I44" s="387"/>
      <c r="J44" s="388"/>
    </row>
    <row r="45" spans="1:10" s="400" customFormat="1" ht="13.5" customHeight="1">
      <c r="A45" s="406" t="s">
        <v>484</v>
      </c>
      <c r="B45" s="403">
        <v>464</v>
      </c>
      <c r="C45" s="403">
        <v>529</v>
      </c>
      <c r="D45" s="403">
        <v>410</v>
      </c>
      <c r="E45" s="403">
        <v>777</v>
      </c>
      <c r="F45" s="403">
        <v>548</v>
      </c>
      <c r="G45" s="403">
        <v>404</v>
      </c>
      <c r="H45" s="404">
        <v>593</v>
      </c>
      <c r="I45" s="387"/>
      <c r="J45" s="388"/>
    </row>
    <row r="46" spans="1:10" s="400" customFormat="1" ht="13.5" customHeight="1">
      <c r="A46" s="406" t="s">
        <v>485</v>
      </c>
      <c r="B46" s="403">
        <v>319</v>
      </c>
      <c r="C46" s="403">
        <v>341</v>
      </c>
      <c r="D46" s="403">
        <v>332</v>
      </c>
      <c r="E46" s="403">
        <v>499</v>
      </c>
      <c r="F46" s="403">
        <v>387</v>
      </c>
      <c r="G46" s="403">
        <v>330</v>
      </c>
      <c r="H46" s="404">
        <v>428</v>
      </c>
      <c r="I46" s="387"/>
      <c r="J46" s="388"/>
    </row>
    <row r="47" spans="1:10" s="400" customFormat="1" ht="13.5" customHeight="1">
      <c r="A47" s="406" t="s">
        <v>486</v>
      </c>
      <c r="B47" s="403">
        <v>188</v>
      </c>
      <c r="C47" s="403">
        <v>235</v>
      </c>
      <c r="D47" s="403">
        <v>178</v>
      </c>
      <c r="E47" s="403">
        <v>321</v>
      </c>
      <c r="F47" s="403">
        <v>246</v>
      </c>
      <c r="G47" s="403">
        <v>206</v>
      </c>
      <c r="H47" s="404">
        <v>250</v>
      </c>
      <c r="I47" s="387"/>
      <c r="J47" s="388"/>
    </row>
    <row r="48" spans="1:10" s="400" customFormat="1" ht="13.5" customHeight="1">
      <c r="A48" s="406" t="s">
        <v>487</v>
      </c>
      <c r="B48" s="403">
        <v>110</v>
      </c>
      <c r="C48" s="403">
        <v>155</v>
      </c>
      <c r="D48" s="403">
        <v>169</v>
      </c>
      <c r="E48" s="403">
        <v>271</v>
      </c>
      <c r="F48" s="403">
        <v>198</v>
      </c>
      <c r="G48" s="403">
        <v>170</v>
      </c>
      <c r="H48" s="404">
        <v>158</v>
      </c>
      <c r="I48" s="387"/>
      <c r="J48" s="388"/>
    </row>
    <row r="49" spans="1:10" s="400" customFormat="1" ht="13.5" customHeight="1">
      <c r="A49" s="406" t="s">
        <v>488</v>
      </c>
      <c r="B49" s="403">
        <v>77</v>
      </c>
      <c r="C49" s="403">
        <v>101</v>
      </c>
      <c r="D49" s="403">
        <v>87</v>
      </c>
      <c r="E49" s="403">
        <v>168</v>
      </c>
      <c r="F49" s="403">
        <v>98</v>
      </c>
      <c r="G49" s="403">
        <v>90</v>
      </c>
      <c r="H49" s="404">
        <v>93</v>
      </c>
      <c r="I49" s="387"/>
      <c r="J49" s="388"/>
    </row>
    <row r="50" spans="1:10" s="400" customFormat="1" ht="13.5" customHeight="1">
      <c r="A50" s="406" t="s">
        <v>489</v>
      </c>
      <c r="B50" s="403">
        <v>29</v>
      </c>
      <c r="C50" s="403">
        <v>36</v>
      </c>
      <c r="D50" s="403">
        <v>51</v>
      </c>
      <c r="E50" s="403">
        <v>101</v>
      </c>
      <c r="F50" s="403">
        <v>49</v>
      </c>
      <c r="G50" s="403">
        <v>39</v>
      </c>
      <c r="H50" s="404">
        <v>60</v>
      </c>
      <c r="I50" s="387"/>
      <c r="J50" s="388"/>
    </row>
    <row r="51" spans="1:10" s="400" customFormat="1" ht="13.5" customHeight="1">
      <c r="A51" s="406" t="s">
        <v>490</v>
      </c>
      <c r="B51" s="403">
        <v>17</v>
      </c>
      <c r="C51" s="403">
        <v>15</v>
      </c>
      <c r="D51" s="403">
        <v>15</v>
      </c>
      <c r="E51" s="403">
        <v>32</v>
      </c>
      <c r="F51" s="403">
        <v>25</v>
      </c>
      <c r="G51" s="403">
        <v>16</v>
      </c>
      <c r="H51" s="404">
        <v>21</v>
      </c>
      <c r="I51" s="387"/>
      <c r="J51" s="388"/>
    </row>
    <row r="52" spans="1:10" s="400" customFormat="1" ht="13.5" customHeight="1">
      <c r="A52" s="406" t="s">
        <v>504</v>
      </c>
      <c r="B52" s="403">
        <v>4</v>
      </c>
      <c r="C52" s="403">
        <v>6</v>
      </c>
      <c r="D52" s="403">
        <v>6</v>
      </c>
      <c r="E52" s="403">
        <v>11</v>
      </c>
      <c r="F52" s="403">
        <v>6</v>
      </c>
      <c r="G52" s="403">
        <v>6</v>
      </c>
      <c r="H52" s="404">
        <v>5</v>
      </c>
      <c r="I52" s="387"/>
      <c r="J52" s="388"/>
    </row>
    <row r="53" spans="1:10" s="400" customFormat="1" ht="13.5" customHeight="1">
      <c r="A53" s="407" t="s">
        <v>505</v>
      </c>
      <c r="B53" s="409">
        <v>0</v>
      </c>
      <c r="C53" s="409">
        <v>1</v>
      </c>
      <c r="D53" s="409">
        <v>0</v>
      </c>
      <c r="E53" s="409">
        <v>2</v>
      </c>
      <c r="F53" s="409">
        <v>4</v>
      </c>
      <c r="G53" s="409">
        <v>0</v>
      </c>
      <c r="H53" s="410">
        <v>0</v>
      </c>
      <c r="I53" s="387"/>
      <c r="J53" s="388"/>
    </row>
    <row r="54" spans="1:10" s="418" customFormat="1" ht="12.75" customHeight="1">
      <c r="A54" s="415" t="s">
        <v>507</v>
      </c>
      <c r="B54" s="415"/>
      <c r="C54" s="415"/>
      <c r="D54" s="415"/>
      <c r="E54" s="415"/>
      <c r="F54" s="415"/>
      <c r="G54" s="415"/>
      <c r="H54" s="416"/>
      <c r="I54" s="415"/>
      <c r="J54" s="417"/>
    </row>
    <row r="55" spans="8:10" s="400" customFormat="1" ht="12.75" customHeight="1">
      <c r="H55" s="419" t="s">
        <v>508</v>
      </c>
      <c r="J55" s="401"/>
    </row>
    <row r="56" ht="12.75" customHeight="1">
      <c r="H56" s="419" t="s">
        <v>498</v>
      </c>
    </row>
  </sheetData>
  <sheetProtection/>
  <mergeCells count="1">
    <mergeCell ref="B3: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明朝,標準"&amp;A</oddFooter>
  </headerFooter>
  <ignoredErrors>
    <ignoredError sqref="B10 E23:E27 B5:B9 B11:B27 C24:C27 C5:C22 D5:D27 F5:H27 E5:E21 B31:B53 D31:H53 C31:C49 C51:C53" unlockedFormula="1"/>
  </ignoredErrors>
  <drawing r:id="rId1"/>
</worksheet>
</file>

<file path=xl/worksheets/sheet14.xml><?xml version="1.0" encoding="utf-8"?>
<worksheet xmlns="http://schemas.openxmlformats.org/spreadsheetml/2006/main" xmlns:r="http://schemas.openxmlformats.org/officeDocument/2006/relationships">
  <dimension ref="A1:J44"/>
  <sheetViews>
    <sheetView zoomScalePageLayoutView="0" workbookViewId="0" topLeftCell="A1">
      <selection activeCell="A2" sqref="A2"/>
    </sheetView>
  </sheetViews>
  <sheetFormatPr defaultColWidth="10.59765625" defaultRowHeight="13.5" customHeight="1"/>
  <cols>
    <col min="1" max="8" width="10.8984375" style="378" customWidth="1"/>
    <col min="9" max="16384" width="10.59765625" style="378" customWidth="1"/>
  </cols>
  <sheetData>
    <row r="1" spans="1:3" ht="15" customHeight="1">
      <c r="A1" s="380" t="s">
        <v>525</v>
      </c>
      <c r="B1" s="383"/>
      <c r="C1" s="383"/>
    </row>
    <row r="2" s="383" customFormat="1" ht="12.75" customHeight="1" thickBot="1">
      <c r="H2" s="384" t="s">
        <v>526</v>
      </c>
    </row>
    <row r="3" spans="1:8" s="387" customFormat="1" ht="13.5" customHeight="1" thickTop="1">
      <c r="A3" s="386" t="s">
        <v>527</v>
      </c>
      <c r="B3" s="515" t="s">
        <v>509</v>
      </c>
      <c r="C3" s="420" t="s">
        <v>510</v>
      </c>
      <c r="D3" s="421" t="s">
        <v>511</v>
      </c>
      <c r="E3" s="422"/>
      <c r="F3" s="422"/>
      <c r="G3" s="422"/>
      <c r="H3" s="422"/>
    </row>
    <row r="4" spans="1:10" s="387" customFormat="1" ht="13.5" customHeight="1">
      <c r="A4" s="389" t="s">
        <v>528</v>
      </c>
      <c r="B4" s="516"/>
      <c r="C4" s="423" t="s">
        <v>529</v>
      </c>
      <c r="D4" s="424" t="s">
        <v>14</v>
      </c>
      <c r="E4" s="424" t="s">
        <v>512</v>
      </c>
      <c r="F4" s="424" t="s">
        <v>513</v>
      </c>
      <c r="G4" s="424" t="s">
        <v>514</v>
      </c>
      <c r="H4" s="425" t="s">
        <v>515</v>
      </c>
      <c r="J4" s="426"/>
    </row>
    <row r="5" spans="1:9" s="396" customFormat="1" ht="13.5" customHeight="1">
      <c r="A5" s="390" t="s">
        <v>14</v>
      </c>
      <c r="B5" s="427">
        <f>SUM(B7:B21)</f>
        <v>669143</v>
      </c>
      <c r="C5" s="428">
        <f>B5/D5</f>
        <v>2.1108545398910414</v>
      </c>
      <c r="D5" s="427">
        <f>SUM(D7:D21)</f>
        <v>317001</v>
      </c>
      <c r="E5" s="429">
        <f>SUM(E7:E21)</f>
        <v>133470</v>
      </c>
      <c r="F5" s="429">
        <f>SUM(F7:F21)</f>
        <v>82585</v>
      </c>
      <c r="G5" s="429">
        <f>SUM(G7:G21)</f>
        <v>50538</v>
      </c>
      <c r="H5" s="430">
        <f>SUM(H7:H21)</f>
        <v>36827</v>
      </c>
      <c r="I5" s="394"/>
    </row>
    <row r="6" spans="1:8" s="400" customFormat="1" ht="13.5" customHeight="1">
      <c r="A6" s="406"/>
      <c r="B6" s="431"/>
      <c r="C6" s="432"/>
      <c r="D6" s="431"/>
      <c r="E6" s="431"/>
      <c r="F6" s="431"/>
      <c r="G6" s="431"/>
      <c r="H6" s="433"/>
    </row>
    <row r="7" spans="1:8" s="400" customFormat="1" ht="13.5" customHeight="1">
      <c r="A7" s="402" t="s">
        <v>530</v>
      </c>
      <c r="B7" s="403">
        <v>19</v>
      </c>
      <c r="C7" s="434">
        <v>1.19</v>
      </c>
      <c r="D7" s="435">
        <f>SUM(E7:H7)</f>
        <v>16</v>
      </c>
      <c r="E7" s="403">
        <v>13</v>
      </c>
      <c r="F7" s="403">
        <v>3</v>
      </c>
      <c r="G7" s="403">
        <v>0</v>
      </c>
      <c r="H7" s="436">
        <v>0</v>
      </c>
    </row>
    <row r="8" spans="1:8" s="400" customFormat="1" ht="13.5" customHeight="1">
      <c r="A8" s="406" t="s">
        <v>399</v>
      </c>
      <c r="B8" s="403">
        <v>708</v>
      </c>
      <c r="C8" s="434">
        <v>1.13</v>
      </c>
      <c r="D8" s="435">
        <f>SUM(E8:H8,B28:G28)</f>
        <v>626</v>
      </c>
      <c r="E8" s="403">
        <v>573</v>
      </c>
      <c r="F8" s="403">
        <v>32</v>
      </c>
      <c r="G8" s="403">
        <v>15</v>
      </c>
      <c r="H8" s="436">
        <v>5</v>
      </c>
    </row>
    <row r="9" spans="1:8" s="400" customFormat="1" ht="13.5" customHeight="1">
      <c r="A9" s="406" t="s">
        <v>400</v>
      </c>
      <c r="B9" s="403">
        <v>9758</v>
      </c>
      <c r="C9" s="434">
        <v>1.24</v>
      </c>
      <c r="D9" s="435">
        <f aca="true" t="shared" si="0" ref="D9:D21">SUM(E9:H9,B29:G29)</f>
        <v>7867</v>
      </c>
      <c r="E9" s="403">
        <v>6706</v>
      </c>
      <c r="F9" s="403">
        <v>594</v>
      </c>
      <c r="G9" s="403">
        <v>425</v>
      </c>
      <c r="H9" s="436">
        <v>124</v>
      </c>
    </row>
    <row r="10" spans="1:8" s="400" customFormat="1" ht="13.5" customHeight="1">
      <c r="A10" s="406" t="s">
        <v>401</v>
      </c>
      <c r="B10" s="403">
        <v>27951</v>
      </c>
      <c r="C10" s="434">
        <v>1.56</v>
      </c>
      <c r="D10" s="435">
        <f t="shared" si="0"/>
        <v>17951</v>
      </c>
      <c r="E10" s="403">
        <v>12215</v>
      </c>
      <c r="F10" s="403">
        <v>2847</v>
      </c>
      <c r="G10" s="403">
        <v>1808</v>
      </c>
      <c r="H10" s="436">
        <v>846</v>
      </c>
    </row>
    <row r="11" spans="1:8" s="400" customFormat="1" ht="13.5" customHeight="1">
      <c r="A11" s="406" t="s">
        <v>402</v>
      </c>
      <c r="B11" s="403">
        <v>46316</v>
      </c>
      <c r="C11" s="434">
        <v>2.04</v>
      </c>
      <c r="D11" s="435">
        <f t="shared" si="0"/>
        <v>22662</v>
      </c>
      <c r="E11" s="403">
        <v>10845</v>
      </c>
      <c r="F11" s="403">
        <v>4476</v>
      </c>
      <c r="G11" s="403">
        <v>3869</v>
      </c>
      <c r="H11" s="436">
        <v>2627</v>
      </c>
    </row>
    <row r="12" spans="1:8" s="400" customFormat="1" ht="13.5" customHeight="1">
      <c r="A12" s="406" t="s">
        <v>479</v>
      </c>
      <c r="B12" s="403">
        <v>67774</v>
      </c>
      <c r="C12" s="434">
        <v>2.39</v>
      </c>
      <c r="D12" s="435">
        <f t="shared" si="0"/>
        <v>28308</v>
      </c>
      <c r="E12" s="403">
        <v>10771</v>
      </c>
      <c r="F12" s="403">
        <v>5158</v>
      </c>
      <c r="G12" s="403">
        <v>5160</v>
      </c>
      <c r="H12" s="436">
        <v>5293</v>
      </c>
    </row>
    <row r="13" spans="1:8" s="400" customFormat="1" ht="13.5" customHeight="1">
      <c r="A13" s="406" t="s">
        <v>480</v>
      </c>
      <c r="B13" s="403">
        <v>80815</v>
      </c>
      <c r="C13" s="434">
        <v>2.52</v>
      </c>
      <c r="D13" s="435">
        <f t="shared" si="0"/>
        <v>32101</v>
      </c>
      <c r="E13" s="403">
        <v>11350</v>
      </c>
      <c r="F13" s="403">
        <v>5640</v>
      </c>
      <c r="G13" s="403">
        <v>5590</v>
      </c>
      <c r="H13" s="436">
        <v>6803</v>
      </c>
    </row>
    <row r="14" spans="1:8" s="400" customFormat="1" ht="13.5" customHeight="1">
      <c r="A14" s="406" t="s">
        <v>481</v>
      </c>
      <c r="B14" s="403">
        <v>72529</v>
      </c>
      <c r="C14" s="434">
        <v>2.56</v>
      </c>
      <c r="D14" s="435">
        <f t="shared" si="0"/>
        <v>28324</v>
      </c>
      <c r="E14" s="403">
        <v>9503</v>
      </c>
      <c r="F14" s="403">
        <v>5218</v>
      </c>
      <c r="G14" s="403">
        <v>4953</v>
      </c>
      <c r="H14" s="436">
        <v>6097</v>
      </c>
    </row>
    <row r="15" spans="1:8" s="400" customFormat="1" ht="13.5" customHeight="1">
      <c r="A15" s="406" t="s">
        <v>482</v>
      </c>
      <c r="B15" s="403">
        <v>59082</v>
      </c>
      <c r="C15" s="434">
        <v>2.5</v>
      </c>
      <c r="D15" s="435">
        <f t="shared" si="0"/>
        <v>23615</v>
      </c>
      <c r="E15" s="403">
        <v>7874</v>
      </c>
      <c r="F15" s="403">
        <v>4708</v>
      </c>
      <c r="G15" s="403">
        <v>4451</v>
      </c>
      <c r="H15" s="436">
        <v>4843</v>
      </c>
    </row>
    <row r="16" spans="1:8" s="400" customFormat="1" ht="13.5" customHeight="1">
      <c r="A16" s="406" t="s">
        <v>483</v>
      </c>
      <c r="B16" s="403">
        <v>50725</v>
      </c>
      <c r="C16" s="434">
        <v>2.33</v>
      </c>
      <c r="D16" s="435">
        <f t="shared" si="0"/>
        <v>21787</v>
      </c>
      <c r="E16" s="403">
        <v>7749</v>
      </c>
      <c r="F16" s="403">
        <v>5157</v>
      </c>
      <c r="G16" s="403">
        <v>4304</v>
      </c>
      <c r="H16" s="436">
        <v>3415</v>
      </c>
    </row>
    <row r="17" spans="1:8" s="400" customFormat="1" ht="13.5" customHeight="1">
      <c r="A17" s="406" t="s">
        <v>484</v>
      </c>
      <c r="B17" s="403">
        <v>61519</v>
      </c>
      <c r="C17" s="434">
        <v>2.09</v>
      </c>
      <c r="D17" s="435">
        <f t="shared" si="0"/>
        <v>29473</v>
      </c>
      <c r="E17" s="403">
        <v>11379</v>
      </c>
      <c r="F17" s="403">
        <v>8792</v>
      </c>
      <c r="G17" s="403">
        <v>5683</v>
      </c>
      <c r="H17" s="436">
        <v>2821</v>
      </c>
    </row>
    <row r="18" spans="1:8" s="400" customFormat="1" ht="13.5" customHeight="1">
      <c r="A18" s="406" t="s">
        <v>485</v>
      </c>
      <c r="B18" s="403">
        <v>53886</v>
      </c>
      <c r="C18" s="434">
        <v>1.98</v>
      </c>
      <c r="D18" s="435">
        <f t="shared" si="0"/>
        <v>27216</v>
      </c>
      <c r="E18" s="403">
        <v>10266</v>
      </c>
      <c r="F18" s="403">
        <v>10019</v>
      </c>
      <c r="G18" s="403">
        <v>4806</v>
      </c>
      <c r="H18" s="436">
        <v>1671</v>
      </c>
    </row>
    <row r="19" spans="1:8" s="400" customFormat="1" ht="13.5" customHeight="1">
      <c r="A19" s="406" t="s">
        <v>486</v>
      </c>
      <c r="B19" s="403">
        <v>51280</v>
      </c>
      <c r="C19" s="434">
        <v>1.91</v>
      </c>
      <c r="D19" s="435">
        <f t="shared" si="0"/>
        <v>26847</v>
      </c>
      <c r="E19" s="403">
        <v>10133</v>
      </c>
      <c r="F19" s="403">
        <v>11061</v>
      </c>
      <c r="G19" s="403">
        <v>4196</v>
      </c>
      <c r="H19" s="436">
        <v>1088</v>
      </c>
    </row>
    <row r="20" spans="1:8" s="400" customFormat="1" ht="13.5" customHeight="1">
      <c r="A20" s="406" t="s">
        <v>516</v>
      </c>
      <c r="B20" s="403">
        <v>86713</v>
      </c>
      <c r="C20" s="434">
        <v>1.73</v>
      </c>
      <c r="D20" s="435">
        <f t="shared" si="0"/>
        <v>50140</v>
      </c>
      <c r="E20" s="403">
        <v>24025</v>
      </c>
      <c r="F20" s="403">
        <v>18880</v>
      </c>
      <c r="G20" s="403">
        <v>5278</v>
      </c>
      <c r="H20" s="436">
        <v>1194</v>
      </c>
    </row>
    <row r="21" spans="1:8" s="400" customFormat="1" ht="13.5" customHeight="1">
      <c r="A21" s="407" t="s">
        <v>517</v>
      </c>
      <c r="B21" s="409">
        <v>68</v>
      </c>
      <c r="C21" s="437">
        <v>1</v>
      </c>
      <c r="D21" s="438">
        <f t="shared" si="0"/>
        <v>68</v>
      </c>
      <c r="E21" s="409">
        <v>68</v>
      </c>
      <c r="F21" s="409">
        <v>0</v>
      </c>
      <c r="G21" s="409">
        <v>0</v>
      </c>
      <c r="H21" s="410">
        <v>0</v>
      </c>
    </row>
    <row r="22" s="400" customFormat="1" ht="13.5" customHeight="1" thickBot="1"/>
    <row r="23" spans="1:7" s="387" customFormat="1" ht="13.5" customHeight="1" thickTop="1">
      <c r="A23" s="386" t="s">
        <v>527</v>
      </c>
      <c r="B23" s="421" t="s">
        <v>518</v>
      </c>
      <c r="C23" s="422"/>
      <c r="D23" s="422"/>
      <c r="E23" s="422"/>
      <c r="F23" s="422"/>
      <c r="G23" s="422"/>
    </row>
    <row r="24" spans="1:7" s="387" customFormat="1" ht="13.5" customHeight="1">
      <c r="A24" s="389" t="s">
        <v>528</v>
      </c>
      <c r="B24" s="424" t="s">
        <v>519</v>
      </c>
      <c r="C24" s="424" t="s">
        <v>520</v>
      </c>
      <c r="D24" s="424" t="s">
        <v>521</v>
      </c>
      <c r="E24" s="424" t="s">
        <v>522</v>
      </c>
      <c r="F24" s="424" t="s">
        <v>523</v>
      </c>
      <c r="G24" s="439" t="s">
        <v>524</v>
      </c>
    </row>
    <row r="25" spans="1:8" s="396" customFormat="1" ht="13.5" customHeight="1">
      <c r="A25" s="390" t="s">
        <v>14</v>
      </c>
      <c r="B25" s="440">
        <f aca="true" t="shared" si="1" ref="B25:G25">SUM(B27:B41)</f>
        <v>10765</v>
      </c>
      <c r="C25" s="440">
        <f t="shared" si="1"/>
        <v>2160</v>
      </c>
      <c r="D25" s="440">
        <f t="shared" si="1"/>
        <v>510</v>
      </c>
      <c r="E25" s="440">
        <f t="shared" si="1"/>
        <v>107</v>
      </c>
      <c r="F25" s="440">
        <f t="shared" si="1"/>
        <v>26</v>
      </c>
      <c r="G25" s="441">
        <f t="shared" si="1"/>
        <v>13</v>
      </c>
      <c r="H25" s="394"/>
    </row>
    <row r="26" spans="1:7" s="400" customFormat="1" ht="13.5" customHeight="1">
      <c r="A26" s="406"/>
      <c r="B26" s="431"/>
      <c r="C26" s="431"/>
      <c r="D26" s="431"/>
      <c r="E26" s="431"/>
      <c r="F26" s="431"/>
      <c r="G26" s="442"/>
    </row>
    <row r="27" spans="1:7" s="400" customFormat="1" ht="13.5" customHeight="1">
      <c r="A27" s="402" t="s">
        <v>530</v>
      </c>
      <c r="B27" s="403">
        <v>0</v>
      </c>
      <c r="C27" s="403">
        <v>0</v>
      </c>
      <c r="D27" s="403">
        <v>0</v>
      </c>
      <c r="E27" s="403">
        <v>0</v>
      </c>
      <c r="F27" s="403">
        <v>0</v>
      </c>
      <c r="G27" s="404">
        <v>0</v>
      </c>
    </row>
    <row r="28" spans="1:7" s="400" customFormat="1" ht="13.5" customHeight="1">
      <c r="A28" s="406" t="s">
        <v>399</v>
      </c>
      <c r="B28" s="403">
        <v>0</v>
      </c>
      <c r="C28" s="403">
        <v>1</v>
      </c>
      <c r="D28" s="403">
        <v>0</v>
      </c>
      <c r="E28" s="403">
        <v>0</v>
      </c>
      <c r="F28" s="403">
        <v>0</v>
      </c>
      <c r="G28" s="404">
        <v>0</v>
      </c>
    </row>
    <row r="29" spans="1:7" s="400" customFormat="1" ht="13.5" customHeight="1">
      <c r="A29" s="406" t="s">
        <v>400</v>
      </c>
      <c r="B29" s="403">
        <v>16</v>
      </c>
      <c r="C29" s="403">
        <v>1</v>
      </c>
      <c r="D29" s="403">
        <v>1</v>
      </c>
      <c r="E29" s="403">
        <v>0</v>
      </c>
      <c r="F29" s="403">
        <v>0</v>
      </c>
      <c r="G29" s="404">
        <v>0</v>
      </c>
    </row>
    <row r="30" spans="1:7" s="400" customFormat="1" ht="13.5" customHeight="1">
      <c r="A30" s="406" t="s">
        <v>401</v>
      </c>
      <c r="B30" s="403">
        <v>189</v>
      </c>
      <c r="C30" s="403">
        <v>36</v>
      </c>
      <c r="D30" s="403">
        <v>7</v>
      </c>
      <c r="E30" s="403">
        <v>3</v>
      </c>
      <c r="F30" s="403">
        <v>0</v>
      </c>
      <c r="G30" s="404">
        <v>0</v>
      </c>
    </row>
    <row r="31" spans="1:7" s="400" customFormat="1" ht="13.5" customHeight="1">
      <c r="A31" s="406" t="s">
        <v>402</v>
      </c>
      <c r="B31" s="403">
        <v>698</v>
      </c>
      <c r="C31" s="403">
        <v>122</v>
      </c>
      <c r="D31" s="403">
        <v>20</v>
      </c>
      <c r="E31" s="403">
        <v>3</v>
      </c>
      <c r="F31" s="403">
        <v>2</v>
      </c>
      <c r="G31" s="404">
        <v>0</v>
      </c>
    </row>
    <row r="32" spans="1:7" s="400" customFormat="1" ht="13.5" customHeight="1">
      <c r="A32" s="406" t="s">
        <v>479</v>
      </c>
      <c r="B32" s="403">
        <v>1602</v>
      </c>
      <c r="C32" s="403">
        <v>266</v>
      </c>
      <c r="D32" s="403">
        <v>47</v>
      </c>
      <c r="E32" s="403">
        <v>6</v>
      </c>
      <c r="F32" s="403">
        <v>1</v>
      </c>
      <c r="G32" s="404">
        <v>4</v>
      </c>
    </row>
    <row r="33" spans="1:7" s="400" customFormat="1" ht="13.5" customHeight="1">
      <c r="A33" s="406" t="s">
        <v>480</v>
      </c>
      <c r="B33" s="403">
        <v>2222</v>
      </c>
      <c r="C33" s="403">
        <v>401</v>
      </c>
      <c r="D33" s="403">
        <v>75</v>
      </c>
      <c r="E33" s="403">
        <v>18</v>
      </c>
      <c r="F33" s="403">
        <v>2</v>
      </c>
      <c r="G33" s="404">
        <v>0</v>
      </c>
    </row>
    <row r="34" spans="1:7" s="400" customFormat="1" ht="13.5" customHeight="1">
      <c r="A34" s="406" t="s">
        <v>481</v>
      </c>
      <c r="B34" s="403">
        <v>2091</v>
      </c>
      <c r="C34" s="403">
        <v>371</v>
      </c>
      <c r="D34" s="403">
        <v>69</v>
      </c>
      <c r="E34" s="403">
        <v>19</v>
      </c>
      <c r="F34" s="403">
        <v>3</v>
      </c>
      <c r="G34" s="404">
        <v>0</v>
      </c>
    </row>
    <row r="35" spans="1:7" s="400" customFormat="1" ht="13.5" customHeight="1">
      <c r="A35" s="406" t="s">
        <v>482</v>
      </c>
      <c r="B35" s="403">
        <v>1437</v>
      </c>
      <c r="C35" s="403">
        <v>245</v>
      </c>
      <c r="D35" s="403">
        <v>46</v>
      </c>
      <c r="E35" s="403">
        <v>9</v>
      </c>
      <c r="F35" s="403">
        <v>2</v>
      </c>
      <c r="G35" s="404">
        <v>0</v>
      </c>
    </row>
    <row r="36" spans="1:7" s="400" customFormat="1" ht="13.5" customHeight="1">
      <c r="A36" s="406" t="s">
        <v>483</v>
      </c>
      <c r="B36" s="403">
        <v>943</v>
      </c>
      <c r="C36" s="403">
        <v>175</v>
      </c>
      <c r="D36" s="403">
        <v>33</v>
      </c>
      <c r="E36" s="403">
        <v>7</v>
      </c>
      <c r="F36" s="403">
        <v>2</v>
      </c>
      <c r="G36" s="404">
        <v>2</v>
      </c>
    </row>
    <row r="37" spans="1:7" s="400" customFormat="1" ht="13.5" customHeight="1">
      <c r="A37" s="406" t="s">
        <v>484</v>
      </c>
      <c r="B37" s="403">
        <v>623</v>
      </c>
      <c r="C37" s="403">
        <v>133</v>
      </c>
      <c r="D37" s="403">
        <v>31</v>
      </c>
      <c r="E37" s="403">
        <v>8</v>
      </c>
      <c r="F37" s="403">
        <v>1</v>
      </c>
      <c r="G37" s="404">
        <v>2</v>
      </c>
    </row>
    <row r="38" spans="1:7" s="400" customFormat="1" ht="13.5" customHeight="1">
      <c r="A38" s="406" t="s">
        <v>485</v>
      </c>
      <c r="B38" s="403">
        <v>319</v>
      </c>
      <c r="C38" s="403">
        <v>86</v>
      </c>
      <c r="D38" s="403">
        <v>34</v>
      </c>
      <c r="E38" s="403">
        <v>8</v>
      </c>
      <c r="F38" s="403">
        <v>5</v>
      </c>
      <c r="G38" s="404">
        <v>2</v>
      </c>
    </row>
    <row r="39" spans="1:7" s="400" customFormat="1" ht="13.5" customHeight="1">
      <c r="A39" s="406" t="s">
        <v>486</v>
      </c>
      <c r="B39" s="403">
        <v>213</v>
      </c>
      <c r="C39" s="403">
        <v>96</v>
      </c>
      <c r="D39" s="403">
        <v>47</v>
      </c>
      <c r="E39" s="403">
        <v>6</v>
      </c>
      <c r="F39" s="403">
        <v>4</v>
      </c>
      <c r="G39" s="404">
        <v>3</v>
      </c>
    </row>
    <row r="40" spans="1:7" s="400" customFormat="1" ht="13.5" customHeight="1">
      <c r="A40" s="406" t="s">
        <v>516</v>
      </c>
      <c r="B40" s="403">
        <v>412</v>
      </c>
      <c r="C40" s="403">
        <v>227</v>
      </c>
      <c r="D40" s="403">
        <v>100</v>
      </c>
      <c r="E40" s="403">
        <v>20</v>
      </c>
      <c r="F40" s="403">
        <v>4</v>
      </c>
      <c r="G40" s="404">
        <v>0</v>
      </c>
    </row>
    <row r="41" spans="1:7" s="400" customFormat="1" ht="13.5" customHeight="1">
      <c r="A41" s="407" t="s">
        <v>517</v>
      </c>
      <c r="B41" s="409">
        <v>0</v>
      </c>
      <c r="C41" s="409">
        <v>0</v>
      </c>
      <c r="D41" s="409">
        <v>0</v>
      </c>
      <c r="E41" s="409">
        <v>0</v>
      </c>
      <c r="F41" s="409">
        <v>0</v>
      </c>
      <c r="G41" s="410">
        <v>0</v>
      </c>
    </row>
    <row r="42" spans="1:7" s="400" customFormat="1" ht="12.75" customHeight="1">
      <c r="A42" s="415" t="s">
        <v>531</v>
      </c>
      <c r="B42" s="387"/>
      <c r="C42" s="387"/>
      <c r="D42" s="387"/>
      <c r="E42" s="387"/>
      <c r="F42" s="387"/>
      <c r="G42" s="416"/>
    </row>
    <row r="43" s="400" customFormat="1" ht="12.75" customHeight="1">
      <c r="H43" s="419" t="s">
        <v>508</v>
      </c>
    </row>
    <row r="44" s="400" customFormat="1" ht="12.75" customHeight="1">
      <c r="H44" s="419" t="s">
        <v>498</v>
      </c>
    </row>
    <row r="45" s="400" customFormat="1" ht="13.5" customHeight="1"/>
    <row r="46" s="400" customFormat="1" ht="13.5" customHeight="1"/>
    <row r="47" s="400" customFormat="1" ht="13.5" customHeight="1"/>
    <row r="48" s="400" customFormat="1" ht="13.5" customHeight="1"/>
    <row r="49" s="400" customFormat="1" ht="13.5" customHeight="1"/>
    <row r="50" s="400" customFormat="1" ht="13.5" customHeight="1"/>
    <row r="51" s="400" customFormat="1" ht="13.5" customHeight="1"/>
    <row r="52" s="400" customFormat="1" ht="13.5" customHeight="1"/>
    <row r="53" s="400" customFormat="1" ht="13.5" customHeight="1"/>
    <row r="54" s="400" customFormat="1" ht="13.5" customHeight="1"/>
    <row r="55" s="400" customFormat="1" ht="13.5" customHeight="1"/>
    <row r="56" s="400" customFormat="1" ht="13.5" customHeight="1"/>
    <row r="57" s="400" customFormat="1" ht="13.5" customHeight="1"/>
    <row r="58" s="400" customFormat="1" ht="13.5" customHeight="1"/>
    <row r="59" s="400" customFormat="1" ht="13.5" customHeight="1"/>
    <row r="60" s="400" customFormat="1" ht="13.5" customHeight="1"/>
    <row r="61" s="400" customFormat="1" ht="13.5" customHeight="1"/>
    <row r="62" s="400" customFormat="1" ht="13.5" customHeight="1"/>
    <row r="63" s="400" customFormat="1" ht="13.5" customHeight="1"/>
    <row r="64" s="400" customFormat="1" ht="13.5" customHeight="1"/>
    <row r="65" s="400" customFormat="1" ht="13.5" customHeight="1"/>
  </sheetData>
  <sheetProtection/>
  <mergeCells count="1">
    <mergeCell ref="B3:B4"/>
  </mergeCells>
  <printOptions/>
  <pageMargins left="0.7086614173228347" right="0.7086614173228347" top="0.984251968503937" bottom="0.984251968503937" header="0.5118110236220472" footer="0.5118110236220472"/>
  <pageSetup horizontalDpi="600" verticalDpi="600" orientation="portrait" paperSize="9" r:id="rId2"/>
  <headerFooter alignWithMargins="0">
    <oddFooter>&amp;C&amp;"ＭＳ 明朝,標準"&amp;A</oddFooter>
  </headerFooter>
  <ignoredErrors>
    <ignoredError sqref="B6:B7 C6:C7 E6:H7 E5:H5 E8:H21 C8:C21 B5 B8:B21 D6:D7 D5 D8:D21" unlockedFormula="1"/>
    <ignoredError sqref="C5" formula="1" unlockedFormula="1"/>
  </ignoredErrors>
  <drawing r:id="rId1"/>
</worksheet>
</file>

<file path=xl/worksheets/sheet2.xml><?xml version="1.0" encoding="utf-8"?>
<worksheet xmlns="http://schemas.openxmlformats.org/spreadsheetml/2006/main" xmlns:r="http://schemas.openxmlformats.org/officeDocument/2006/relationships">
  <dimension ref="A1:P40"/>
  <sheetViews>
    <sheetView zoomScalePageLayoutView="0" workbookViewId="0" topLeftCell="A1">
      <selection activeCell="A2" sqref="A2"/>
    </sheetView>
  </sheetViews>
  <sheetFormatPr defaultColWidth="8.796875" defaultRowHeight="18" customHeight="1"/>
  <cols>
    <col min="1" max="1" width="9.8984375" style="86" customWidth="1"/>
    <col min="2" max="2" width="10.59765625" style="86" customWidth="1"/>
    <col min="3" max="3" width="10.69921875" style="86" customWidth="1"/>
    <col min="4" max="4" width="11" style="86" customWidth="1"/>
    <col min="5" max="5" width="10.8984375" style="86" customWidth="1"/>
    <col min="6" max="6" width="11.09765625" style="86" customWidth="1"/>
    <col min="7" max="7" width="11.5" style="86" customWidth="1"/>
    <col min="8" max="8" width="11.19921875" style="86" customWidth="1"/>
    <col min="9" max="9" width="9" style="86" customWidth="1"/>
    <col min="10" max="10" width="10.3984375" style="86" customWidth="1"/>
    <col min="11" max="11" width="12.09765625" style="86" customWidth="1"/>
    <col min="12" max="12" width="10.69921875" style="86" customWidth="1"/>
    <col min="13" max="13" width="11.69921875" style="86" customWidth="1"/>
    <col min="14" max="14" width="10.5" style="86" customWidth="1"/>
    <col min="15" max="16384" width="9" style="86" customWidth="1"/>
  </cols>
  <sheetData>
    <row r="1" spans="1:8" ht="42" customHeight="1">
      <c r="A1" s="156" t="s">
        <v>369</v>
      </c>
      <c r="B1" s="157"/>
      <c r="C1" s="157"/>
      <c r="D1" s="157"/>
      <c r="E1" s="157"/>
      <c r="F1" s="157"/>
      <c r="G1" s="157"/>
      <c r="H1" s="158"/>
    </row>
    <row r="3" spans="1:8" ht="15" customHeight="1">
      <c r="A3" s="159" t="s">
        <v>370</v>
      </c>
      <c r="B3" s="105"/>
      <c r="C3" s="197"/>
      <c r="D3" s="197"/>
      <c r="E3" s="197"/>
      <c r="F3" s="197"/>
      <c r="G3" s="197"/>
      <c r="H3" s="160"/>
    </row>
    <row r="4" spans="1:8" ht="12.75" customHeight="1" thickBot="1">
      <c r="A4" s="161"/>
      <c r="B4" s="105"/>
      <c r="C4" s="197"/>
      <c r="D4" s="197"/>
      <c r="E4" s="197"/>
      <c r="F4" s="197"/>
      <c r="G4" s="197"/>
      <c r="H4" s="160" t="s">
        <v>376</v>
      </c>
    </row>
    <row r="5" spans="1:16" ht="14.25" thickTop="1">
      <c r="A5" s="133" t="s">
        <v>371</v>
      </c>
      <c r="B5" s="484" t="s">
        <v>20</v>
      </c>
      <c r="C5" s="136" t="s">
        <v>337</v>
      </c>
      <c r="D5" s="137"/>
      <c r="E5" s="137"/>
      <c r="F5" s="162"/>
      <c r="G5" s="484" t="s">
        <v>338</v>
      </c>
      <c r="H5" s="163" t="s">
        <v>333</v>
      </c>
      <c r="K5" s="132"/>
      <c r="L5" s="132"/>
      <c r="M5" s="132"/>
      <c r="N5" s="132"/>
      <c r="O5" s="132"/>
      <c r="P5" s="132"/>
    </row>
    <row r="6" spans="1:16" ht="13.5">
      <c r="A6" s="486" t="s">
        <v>372</v>
      </c>
      <c r="B6" s="485"/>
      <c r="C6" s="140" t="s">
        <v>8</v>
      </c>
      <c r="D6" s="140" t="s">
        <v>339</v>
      </c>
      <c r="E6" s="164" t="s">
        <v>15</v>
      </c>
      <c r="F6" s="165" t="s">
        <v>16</v>
      </c>
      <c r="G6" s="485"/>
      <c r="H6" s="88" t="s">
        <v>340</v>
      </c>
      <c r="J6" s="166"/>
      <c r="K6" s="132"/>
      <c r="L6" s="132"/>
      <c r="M6" s="132"/>
      <c r="N6" s="132"/>
      <c r="O6" s="132"/>
      <c r="P6" s="132"/>
    </row>
    <row r="7" spans="1:16" s="127" customFormat="1" ht="10.5" customHeight="1">
      <c r="A7" s="487"/>
      <c r="B7" s="167" t="s">
        <v>341</v>
      </c>
      <c r="C7" s="168"/>
      <c r="D7" s="167" t="s">
        <v>334</v>
      </c>
      <c r="E7" s="167" t="s">
        <v>334</v>
      </c>
      <c r="F7" s="167" t="s">
        <v>334</v>
      </c>
      <c r="G7" s="167" t="s">
        <v>334</v>
      </c>
      <c r="H7" s="169" t="s">
        <v>342</v>
      </c>
      <c r="J7" s="123"/>
      <c r="K7" s="170"/>
      <c r="L7" s="170"/>
      <c r="M7" s="170"/>
      <c r="N7" s="170"/>
      <c r="O7" s="170"/>
      <c r="P7" s="170"/>
    </row>
    <row r="8" spans="1:10" s="173" customFormat="1" ht="13.5">
      <c r="A8" s="91" t="s">
        <v>343</v>
      </c>
      <c r="B8" s="171">
        <v>2188.67</v>
      </c>
      <c r="C8" s="172">
        <v>6633677</v>
      </c>
      <c r="D8" s="172">
        <v>13130762</v>
      </c>
      <c r="E8" s="172">
        <v>6488590</v>
      </c>
      <c r="F8" s="172">
        <v>6642172</v>
      </c>
      <c r="G8" s="172">
        <v>390674</v>
      </c>
      <c r="H8" s="95">
        <f>D8/B8</f>
        <v>5999.425221709988</v>
      </c>
      <c r="J8" s="174"/>
    </row>
    <row r="9" spans="1:10" s="173" customFormat="1" ht="6" customHeight="1">
      <c r="A9" s="91"/>
      <c r="B9" s="175"/>
      <c r="C9" s="172"/>
      <c r="D9" s="172"/>
      <c r="E9" s="172"/>
      <c r="F9" s="172"/>
      <c r="G9" s="172"/>
      <c r="H9" s="95"/>
      <c r="J9" s="174"/>
    </row>
    <row r="10" spans="1:10" s="173" customFormat="1" ht="13.5">
      <c r="A10" s="91" t="s">
        <v>344</v>
      </c>
      <c r="B10" s="171">
        <v>622.99</v>
      </c>
      <c r="C10" s="176">
        <v>4710069</v>
      </c>
      <c r="D10" s="172">
        <v>8951575</v>
      </c>
      <c r="E10" s="172">
        <v>4412745</v>
      </c>
      <c r="F10" s="172">
        <v>4538830</v>
      </c>
      <c r="G10" s="172">
        <v>327266</v>
      </c>
      <c r="H10" s="95">
        <f>D10/B10</f>
        <v>14368.729835149841</v>
      </c>
      <c r="I10" s="177"/>
      <c r="J10" s="174"/>
    </row>
    <row r="11" spans="1:10" s="173" customFormat="1" ht="6" customHeight="1">
      <c r="A11" s="91"/>
      <c r="B11" s="175"/>
      <c r="C11" s="176"/>
      <c r="D11" s="176"/>
      <c r="E11" s="176"/>
      <c r="F11" s="176"/>
      <c r="G11" s="176"/>
      <c r="H11" s="97"/>
      <c r="I11" s="174"/>
      <c r="J11" s="174"/>
    </row>
    <row r="12" spans="1:10" s="173" customFormat="1" ht="13.5" customHeight="1">
      <c r="A12" s="178" t="s">
        <v>345</v>
      </c>
      <c r="B12" s="179">
        <v>53.2</v>
      </c>
      <c r="C12" s="181">
        <v>317001</v>
      </c>
      <c r="D12" s="180">
        <v>669143</v>
      </c>
      <c r="E12" s="180">
        <v>335726</v>
      </c>
      <c r="F12" s="180">
        <v>333417</v>
      </c>
      <c r="G12" s="180">
        <v>22282</v>
      </c>
      <c r="H12" s="96">
        <f>D12/B12</f>
        <v>12577.875939849624</v>
      </c>
      <c r="I12" s="177"/>
      <c r="J12" s="174"/>
    </row>
    <row r="13" spans="1:16" ht="13.5">
      <c r="A13" s="91" t="s">
        <v>346</v>
      </c>
      <c r="B13" s="175">
        <v>11.64</v>
      </c>
      <c r="C13" s="176">
        <v>29393</v>
      </c>
      <c r="D13" s="172">
        <v>52284</v>
      </c>
      <c r="E13" s="172">
        <v>26003</v>
      </c>
      <c r="F13" s="172">
        <v>26281</v>
      </c>
      <c r="G13" s="172">
        <v>2550</v>
      </c>
      <c r="H13" s="95">
        <f aca="true" t="shared" si="0" ref="H13:H34">D13/B13</f>
        <v>4491.7525773195875</v>
      </c>
      <c r="I13" s="104"/>
      <c r="J13" s="166"/>
      <c r="K13" s="132"/>
      <c r="L13" s="132"/>
      <c r="M13" s="132"/>
      <c r="N13" s="132"/>
      <c r="O13" s="132"/>
      <c r="P13" s="132"/>
    </row>
    <row r="14" spans="1:16" ht="13.5">
      <c r="A14" s="91" t="s">
        <v>347</v>
      </c>
      <c r="B14" s="175">
        <v>10.18</v>
      </c>
      <c r="C14" s="176">
        <v>74293</v>
      </c>
      <c r="D14" s="172">
        <v>128628</v>
      </c>
      <c r="E14" s="172">
        <v>61249</v>
      </c>
      <c r="F14" s="172">
        <v>67379</v>
      </c>
      <c r="G14" s="172">
        <v>4947</v>
      </c>
      <c r="H14" s="95">
        <f t="shared" si="0"/>
        <v>12635.363457760315</v>
      </c>
      <c r="I14" s="104"/>
      <c r="J14" s="166"/>
      <c r="K14" s="132"/>
      <c r="L14" s="132"/>
      <c r="M14" s="132"/>
      <c r="N14" s="132"/>
      <c r="O14" s="132"/>
      <c r="P14" s="132"/>
    </row>
    <row r="15" spans="1:16" ht="13.5">
      <c r="A15" s="91" t="s">
        <v>348</v>
      </c>
      <c r="B15" s="175">
        <v>20.34</v>
      </c>
      <c r="C15" s="176">
        <v>132474</v>
      </c>
      <c r="D15" s="172">
        <v>231538</v>
      </c>
      <c r="E15" s="172">
        <v>109445</v>
      </c>
      <c r="F15" s="172">
        <v>122093</v>
      </c>
      <c r="G15" s="172">
        <v>18853</v>
      </c>
      <c r="H15" s="95">
        <f t="shared" si="0"/>
        <v>11383.38249754179</v>
      </c>
      <c r="I15" s="104"/>
      <c r="J15" s="166"/>
      <c r="K15" s="132"/>
      <c r="L15" s="132"/>
      <c r="M15" s="132"/>
      <c r="N15" s="132"/>
      <c r="O15" s="132"/>
      <c r="P15" s="132"/>
    </row>
    <row r="16" spans="1:16" ht="13.5">
      <c r="A16" s="91" t="s">
        <v>349</v>
      </c>
      <c r="B16" s="175">
        <v>18.23</v>
      </c>
      <c r="C16" s="176">
        <v>198189</v>
      </c>
      <c r="D16" s="172">
        <v>321172</v>
      </c>
      <c r="E16" s="172">
        <v>160131</v>
      </c>
      <c r="F16" s="172">
        <v>161041</v>
      </c>
      <c r="G16" s="172">
        <v>33574</v>
      </c>
      <c r="H16" s="95">
        <f t="shared" si="0"/>
        <v>17617.772901810204</v>
      </c>
      <c r="I16" s="104"/>
      <c r="J16" s="166"/>
      <c r="K16" s="132"/>
      <c r="L16" s="132"/>
      <c r="M16" s="132"/>
      <c r="N16" s="132"/>
      <c r="O16" s="132"/>
      <c r="P16" s="132"/>
    </row>
    <row r="17" spans="1:16" ht="13.5">
      <c r="A17" s="91" t="s">
        <v>350</v>
      </c>
      <c r="B17" s="175">
        <v>11.31</v>
      </c>
      <c r="C17" s="176">
        <v>109314</v>
      </c>
      <c r="D17" s="172">
        <v>201257</v>
      </c>
      <c r="E17" s="172">
        <v>95862</v>
      </c>
      <c r="F17" s="172">
        <v>105395</v>
      </c>
      <c r="G17" s="172">
        <v>6935</v>
      </c>
      <c r="H17" s="95">
        <f t="shared" si="0"/>
        <v>17794.606542882404</v>
      </c>
      <c r="I17" s="104"/>
      <c r="J17" s="166"/>
      <c r="K17" s="132"/>
      <c r="L17" s="132"/>
      <c r="M17" s="132"/>
      <c r="N17" s="132"/>
      <c r="O17" s="132"/>
      <c r="P17" s="132"/>
    </row>
    <row r="18" spans="1:16" ht="13.5">
      <c r="A18" s="91" t="s">
        <v>351</v>
      </c>
      <c r="B18" s="175">
        <v>10.08</v>
      </c>
      <c r="C18" s="176">
        <v>105877</v>
      </c>
      <c r="D18" s="172">
        <v>185368</v>
      </c>
      <c r="E18" s="172">
        <v>94711</v>
      </c>
      <c r="F18" s="172">
        <v>90657</v>
      </c>
      <c r="G18" s="172">
        <v>12503</v>
      </c>
      <c r="H18" s="95">
        <f t="shared" si="0"/>
        <v>18389.68253968254</v>
      </c>
      <c r="I18" s="104"/>
      <c r="J18" s="166"/>
      <c r="K18" s="132"/>
      <c r="L18" s="132"/>
      <c r="M18" s="132"/>
      <c r="N18" s="132"/>
      <c r="O18" s="132"/>
      <c r="P18" s="132"/>
    </row>
    <row r="19" spans="1:16" ht="13.5">
      <c r="A19" s="91" t="s">
        <v>352</v>
      </c>
      <c r="B19" s="175">
        <v>13.75</v>
      </c>
      <c r="C19" s="176">
        <v>133607</v>
      </c>
      <c r="D19" s="172">
        <v>252018</v>
      </c>
      <c r="E19" s="172">
        <v>125910</v>
      </c>
      <c r="F19" s="172">
        <v>126108</v>
      </c>
      <c r="G19" s="172">
        <v>9213</v>
      </c>
      <c r="H19" s="95">
        <f t="shared" si="0"/>
        <v>18328.581818181818</v>
      </c>
      <c r="I19" s="104"/>
      <c r="J19" s="166"/>
      <c r="K19" s="132"/>
      <c r="L19" s="132"/>
      <c r="M19" s="132"/>
      <c r="N19" s="132"/>
      <c r="O19" s="132"/>
      <c r="P19" s="132"/>
    </row>
    <row r="20" spans="1:16" ht="13.5">
      <c r="A20" s="91" t="s">
        <v>353</v>
      </c>
      <c r="B20" s="175">
        <v>39.99</v>
      </c>
      <c r="C20" s="176">
        <v>241052</v>
      </c>
      <c r="D20" s="172">
        <v>480271</v>
      </c>
      <c r="E20" s="172">
        <v>238407</v>
      </c>
      <c r="F20" s="172">
        <v>241864</v>
      </c>
      <c r="G20" s="172">
        <v>20889</v>
      </c>
      <c r="H20" s="95">
        <f t="shared" si="0"/>
        <v>12009.777444361089</v>
      </c>
      <c r="I20" s="104"/>
      <c r="J20" s="166"/>
      <c r="K20" s="132"/>
      <c r="L20" s="132"/>
      <c r="M20" s="132"/>
      <c r="N20" s="132"/>
      <c r="O20" s="132"/>
      <c r="P20" s="132"/>
    </row>
    <row r="21" spans="1:16" ht="13.5">
      <c r="A21" s="91" t="s">
        <v>354</v>
      </c>
      <c r="B21" s="175">
        <v>22.72</v>
      </c>
      <c r="C21" s="176">
        <v>200786</v>
      </c>
      <c r="D21" s="172">
        <v>366584</v>
      </c>
      <c r="E21" s="172">
        <v>179793</v>
      </c>
      <c r="F21" s="172">
        <v>186791</v>
      </c>
      <c r="G21" s="172">
        <v>10566</v>
      </c>
      <c r="H21" s="95">
        <f t="shared" si="0"/>
        <v>16134.859154929578</v>
      </c>
      <c r="I21" s="104"/>
      <c r="J21" s="166"/>
      <c r="K21" s="132"/>
      <c r="L21" s="132"/>
      <c r="M21" s="132"/>
      <c r="N21" s="132"/>
      <c r="O21" s="132"/>
      <c r="P21" s="132"/>
    </row>
    <row r="22" spans="1:16" ht="13.5">
      <c r="A22" s="91" t="s">
        <v>355</v>
      </c>
      <c r="B22" s="175">
        <v>14.7</v>
      </c>
      <c r="C22" s="176">
        <v>147198</v>
      </c>
      <c r="D22" s="172">
        <v>264811</v>
      </c>
      <c r="E22" s="172">
        <v>124863</v>
      </c>
      <c r="F22" s="172">
        <v>139948</v>
      </c>
      <c r="G22" s="172">
        <v>6949</v>
      </c>
      <c r="H22" s="95">
        <f t="shared" si="0"/>
        <v>18014.3537414966</v>
      </c>
      <c r="I22" s="104"/>
      <c r="J22" s="166"/>
      <c r="K22" s="132"/>
      <c r="L22" s="132"/>
      <c r="M22" s="132"/>
      <c r="N22" s="132"/>
      <c r="O22" s="132"/>
      <c r="P22" s="132"/>
    </row>
    <row r="23" spans="1:16" ht="13.5">
      <c r="A23" s="91" t="s">
        <v>356</v>
      </c>
      <c r="B23" s="175">
        <v>60.42</v>
      </c>
      <c r="C23" s="176">
        <v>359776</v>
      </c>
      <c r="D23" s="172">
        <v>696734</v>
      </c>
      <c r="E23" s="172">
        <v>349039</v>
      </c>
      <c r="F23" s="172">
        <v>347695</v>
      </c>
      <c r="G23" s="172">
        <v>18200</v>
      </c>
      <c r="H23" s="95">
        <f t="shared" si="0"/>
        <v>11531.512744124462</v>
      </c>
      <c r="I23" s="104"/>
      <c r="J23" s="166"/>
      <c r="K23" s="132"/>
      <c r="L23" s="132"/>
      <c r="M23" s="132"/>
      <c r="N23" s="132"/>
      <c r="O23" s="132"/>
      <c r="P23" s="132"/>
    </row>
    <row r="24" spans="1:16" ht="13.5">
      <c r="A24" s="91" t="s">
        <v>357</v>
      </c>
      <c r="B24" s="175">
        <v>58.08</v>
      </c>
      <c r="C24" s="176">
        <v>448179</v>
      </c>
      <c r="D24" s="172">
        <v>860749</v>
      </c>
      <c r="E24" s="172">
        <v>410829</v>
      </c>
      <c r="F24" s="172">
        <v>449920</v>
      </c>
      <c r="G24" s="172">
        <v>14827</v>
      </c>
      <c r="H24" s="95">
        <f t="shared" si="0"/>
        <v>14820.058539944905</v>
      </c>
      <c r="I24" s="104"/>
      <c r="J24" s="166"/>
      <c r="K24" s="132"/>
      <c r="L24" s="132"/>
      <c r="M24" s="132"/>
      <c r="N24" s="132"/>
      <c r="O24" s="132"/>
      <c r="P24" s="132"/>
    </row>
    <row r="25" spans="1:16" ht="13.5">
      <c r="A25" s="91" t="s">
        <v>358</v>
      </c>
      <c r="B25" s="175">
        <v>15.11</v>
      </c>
      <c r="C25" s="176">
        <v>127587</v>
      </c>
      <c r="D25" s="172">
        <v>212061</v>
      </c>
      <c r="E25" s="172">
        <v>101399</v>
      </c>
      <c r="F25" s="172">
        <v>110662</v>
      </c>
      <c r="G25" s="172">
        <v>9445</v>
      </c>
      <c r="H25" s="95">
        <f t="shared" si="0"/>
        <v>14034.480476505625</v>
      </c>
      <c r="I25" s="104"/>
      <c r="J25" s="166"/>
      <c r="K25" s="132"/>
      <c r="L25" s="132"/>
      <c r="M25" s="132"/>
      <c r="N25" s="132"/>
      <c r="O25" s="132"/>
      <c r="P25" s="132"/>
    </row>
    <row r="26" spans="1:16" ht="13.5">
      <c r="A26" s="91" t="s">
        <v>359</v>
      </c>
      <c r="B26" s="175">
        <v>15.59</v>
      </c>
      <c r="C26" s="176">
        <v>185843</v>
      </c>
      <c r="D26" s="172">
        <v>311256</v>
      </c>
      <c r="E26" s="172">
        <v>156298</v>
      </c>
      <c r="F26" s="172">
        <v>154958</v>
      </c>
      <c r="G26" s="172">
        <v>10610</v>
      </c>
      <c r="H26" s="95">
        <f t="shared" si="0"/>
        <v>19965.105837075047</v>
      </c>
      <c r="I26" s="104"/>
      <c r="J26" s="166"/>
      <c r="K26" s="132"/>
      <c r="L26" s="132"/>
      <c r="M26" s="132"/>
      <c r="N26" s="132"/>
      <c r="O26" s="132"/>
      <c r="P26" s="132"/>
    </row>
    <row r="27" spans="1:16" ht="13.5">
      <c r="A27" s="91" t="s">
        <v>360</v>
      </c>
      <c r="B27" s="175">
        <v>34.02</v>
      </c>
      <c r="C27" s="176">
        <v>299714</v>
      </c>
      <c r="D27" s="172">
        <v>540021</v>
      </c>
      <c r="E27" s="172">
        <v>259702</v>
      </c>
      <c r="F27" s="172">
        <v>280319</v>
      </c>
      <c r="G27" s="172">
        <v>10489</v>
      </c>
      <c r="H27" s="95">
        <f t="shared" si="0"/>
        <v>15873.633156966489</v>
      </c>
      <c r="I27" s="104"/>
      <c r="J27" s="166"/>
      <c r="K27" s="132"/>
      <c r="L27" s="132"/>
      <c r="M27" s="132"/>
      <c r="N27" s="132"/>
      <c r="O27" s="132"/>
      <c r="P27" s="132"/>
    </row>
    <row r="28" spans="1:16" ht="13.5">
      <c r="A28" s="91" t="s">
        <v>361</v>
      </c>
      <c r="B28" s="175">
        <v>13.01</v>
      </c>
      <c r="C28" s="176">
        <v>161197</v>
      </c>
      <c r="D28" s="172">
        <v>268959</v>
      </c>
      <c r="E28" s="172">
        <v>135133</v>
      </c>
      <c r="F28" s="172">
        <v>133826</v>
      </c>
      <c r="G28" s="172">
        <v>19065</v>
      </c>
      <c r="H28" s="95">
        <f t="shared" si="0"/>
        <v>20673.25134511914</v>
      </c>
      <c r="I28" s="104"/>
      <c r="J28" s="166"/>
      <c r="K28" s="132"/>
      <c r="L28" s="132"/>
      <c r="M28" s="132"/>
      <c r="N28" s="132"/>
      <c r="O28" s="132"/>
      <c r="P28" s="132"/>
    </row>
    <row r="29" spans="1:16" ht="13.5">
      <c r="A29" s="91" t="s">
        <v>362</v>
      </c>
      <c r="B29" s="175">
        <v>20.59</v>
      </c>
      <c r="C29" s="176">
        <v>178589</v>
      </c>
      <c r="D29" s="172">
        <v>333132</v>
      </c>
      <c r="E29" s="172">
        <v>165115</v>
      </c>
      <c r="F29" s="172">
        <v>168017</v>
      </c>
      <c r="G29" s="172">
        <v>14248</v>
      </c>
      <c r="H29" s="95">
        <f t="shared" si="0"/>
        <v>16179.310344827587</v>
      </c>
      <c r="I29" s="104"/>
      <c r="J29" s="166"/>
      <c r="K29" s="132"/>
      <c r="L29" s="132"/>
      <c r="M29" s="132"/>
      <c r="N29" s="132"/>
      <c r="O29" s="132"/>
      <c r="P29" s="132"/>
    </row>
    <row r="30" spans="1:16" ht="13.5">
      <c r="A30" s="91" t="s">
        <v>363</v>
      </c>
      <c r="B30" s="175">
        <v>10.2</v>
      </c>
      <c r="C30" s="176">
        <v>105760</v>
      </c>
      <c r="D30" s="172">
        <v>206457</v>
      </c>
      <c r="E30" s="172">
        <v>102815</v>
      </c>
      <c r="F30" s="172">
        <v>103642</v>
      </c>
      <c r="G30" s="172">
        <v>15313</v>
      </c>
      <c r="H30" s="95">
        <f t="shared" si="0"/>
        <v>20240.88235294118</v>
      </c>
      <c r="I30" s="104"/>
      <c r="J30" s="166"/>
      <c r="K30" s="132"/>
      <c r="L30" s="132"/>
      <c r="M30" s="132"/>
      <c r="N30" s="132"/>
      <c r="O30" s="132"/>
      <c r="P30" s="132"/>
    </row>
    <row r="31" spans="1:14" ht="13.5">
      <c r="A31" s="91" t="s">
        <v>364</v>
      </c>
      <c r="B31" s="175">
        <v>32.17</v>
      </c>
      <c r="C31" s="176">
        <v>279772</v>
      </c>
      <c r="D31" s="172">
        <v>537375</v>
      </c>
      <c r="E31" s="172">
        <v>266465</v>
      </c>
      <c r="F31" s="172">
        <v>270910</v>
      </c>
      <c r="G31" s="172">
        <v>16234</v>
      </c>
      <c r="H31" s="95">
        <f t="shared" si="0"/>
        <v>16704.22754118744</v>
      </c>
      <c r="I31" s="104"/>
      <c r="J31" s="166"/>
      <c r="K31" s="182"/>
      <c r="L31" s="183"/>
      <c r="M31" s="104"/>
      <c r="N31" s="104"/>
    </row>
    <row r="32" spans="1:14" ht="13.5">
      <c r="A32" s="91" t="s">
        <v>365</v>
      </c>
      <c r="B32" s="175">
        <v>48.16</v>
      </c>
      <c r="C32" s="176">
        <v>344228</v>
      </c>
      <c r="D32" s="172">
        <v>709262</v>
      </c>
      <c r="E32" s="172">
        <v>348260</v>
      </c>
      <c r="F32" s="172">
        <v>361002</v>
      </c>
      <c r="G32" s="172">
        <v>12740</v>
      </c>
      <c r="H32" s="95">
        <f t="shared" si="0"/>
        <v>14727.200996677742</v>
      </c>
      <c r="I32" s="104"/>
      <c r="J32" s="166"/>
      <c r="K32" s="184"/>
      <c r="L32" s="183"/>
      <c r="M32" s="104"/>
      <c r="N32" s="104"/>
    </row>
    <row r="33" spans="1:14" ht="13.5">
      <c r="A33" s="91" t="s">
        <v>366</v>
      </c>
      <c r="B33" s="175">
        <v>34.84</v>
      </c>
      <c r="C33" s="176">
        <v>213634</v>
      </c>
      <c r="D33" s="172">
        <v>447170</v>
      </c>
      <c r="E33" s="172">
        <v>223939</v>
      </c>
      <c r="F33" s="172">
        <v>223231</v>
      </c>
      <c r="G33" s="172">
        <v>13719</v>
      </c>
      <c r="H33" s="95">
        <f t="shared" si="0"/>
        <v>12834.959816303099</v>
      </c>
      <c r="I33" s="104"/>
      <c r="J33" s="108"/>
      <c r="K33" s="166"/>
      <c r="L33" s="166"/>
      <c r="M33" s="104"/>
      <c r="N33" s="104"/>
    </row>
    <row r="34" spans="1:14" ht="13.5">
      <c r="A34" s="99" t="s">
        <v>367</v>
      </c>
      <c r="B34" s="175">
        <v>49.86</v>
      </c>
      <c r="C34" s="185">
        <v>316606</v>
      </c>
      <c r="D34" s="67">
        <v>675325</v>
      </c>
      <c r="E34" s="186">
        <v>341651</v>
      </c>
      <c r="F34" s="186">
        <v>333674</v>
      </c>
      <c r="G34" s="186">
        <v>23115</v>
      </c>
      <c r="H34" s="187">
        <f t="shared" si="0"/>
        <v>13544.424388287205</v>
      </c>
      <c r="I34" s="104"/>
      <c r="K34" s="104"/>
      <c r="L34" s="104"/>
      <c r="M34" s="104"/>
      <c r="N34" s="104"/>
    </row>
    <row r="35" spans="1:10" ht="12" customHeight="1">
      <c r="A35" s="188" t="s">
        <v>368</v>
      </c>
      <c r="B35" s="189"/>
      <c r="C35" s="190"/>
      <c r="D35" s="191"/>
      <c r="E35" s="192"/>
      <c r="F35" s="192"/>
      <c r="G35" s="192"/>
      <c r="H35" s="193"/>
      <c r="I35" s="127"/>
      <c r="J35" s="127"/>
    </row>
    <row r="36" spans="1:10" ht="12" customHeight="1">
      <c r="A36" s="194"/>
      <c r="B36" s="197"/>
      <c r="C36" s="192"/>
      <c r="D36" s="192"/>
      <c r="E36" s="192"/>
      <c r="F36" s="192"/>
      <c r="G36" s="192"/>
      <c r="H36" s="124" t="s">
        <v>377</v>
      </c>
      <c r="I36" s="127"/>
      <c r="J36" s="127"/>
    </row>
    <row r="37" spans="1:10" ht="12" customHeight="1">
      <c r="A37" s="127"/>
      <c r="B37" s="197"/>
      <c r="C37" s="192"/>
      <c r="D37" s="192"/>
      <c r="E37" s="192"/>
      <c r="F37" s="192"/>
      <c r="G37" s="192"/>
      <c r="H37" s="124" t="s">
        <v>373</v>
      </c>
      <c r="I37" s="127"/>
      <c r="J37" s="127"/>
    </row>
    <row r="38" spans="1:10" ht="12" customHeight="1">
      <c r="A38" s="127" t="s">
        <v>374</v>
      </c>
      <c r="B38" s="197"/>
      <c r="C38" s="101"/>
      <c r="D38" s="101"/>
      <c r="E38" s="101"/>
      <c r="F38" s="101"/>
      <c r="G38" s="101"/>
      <c r="H38" s="124" t="s">
        <v>375</v>
      </c>
      <c r="I38" s="127"/>
      <c r="J38" s="127"/>
    </row>
    <row r="39" spans="1:10" ht="13.5">
      <c r="A39" s="126"/>
      <c r="B39" s="170"/>
      <c r="C39" s="170"/>
      <c r="D39" s="170"/>
      <c r="E39" s="170"/>
      <c r="F39" s="170"/>
      <c r="G39" s="170"/>
      <c r="H39" s="160" t="s">
        <v>379</v>
      </c>
      <c r="I39" s="127"/>
      <c r="J39" s="127"/>
    </row>
    <row r="40" spans="1:8" ht="13.5">
      <c r="A40" s="198"/>
      <c r="B40" s="197"/>
      <c r="C40" s="197"/>
      <c r="D40" s="197"/>
      <c r="E40" s="197"/>
      <c r="F40" s="197"/>
      <c r="G40" s="197"/>
      <c r="H40" s="124" t="s">
        <v>380</v>
      </c>
    </row>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sheetData>
  <sheetProtection/>
  <mergeCells count="3">
    <mergeCell ref="B5:B6"/>
    <mergeCell ref="G5:G6"/>
    <mergeCell ref="A6:A7"/>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dimension ref="A1:M13"/>
  <sheetViews>
    <sheetView zoomScalePageLayoutView="0" workbookViewId="0" topLeftCell="A1">
      <selection activeCell="A2" sqref="A2"/>
    </sheetView>
  </sheetViews>
  <sheetFormatPr defaultColWidth="8.796875" defaultRowHeight="14.25"/>
  <cols>
    <col min="1" max="1" width="7.09765625" style="132" customWidth="1"/>
    <col min="2" max="3" width="8.8984375" style="132" customWidth="1"/>
    <col min="4" max="4" width="9.19921875" style="132" customWidth="1"/>
    <col min="5" max="5" width="8.5" style="132" customWidth="1"/>
    <col min="6" max="6" width="7.59765625" style="132" customWidth="1"/>
    <col min="7" max="9" width="9" style="132" customWidth="1"/>
    <col min="10" max="10" width="9.8984375" style="132" customWidth="1"/>
    <col min="11" max="12" width="9" style="132" customWidth="1"/>
    <col min="13" max="13" width="20.69921875" style="132" customWidth="1"/>
    <col min="14" max="16384" width="9" style="132" customWidth="1"/>
  </cols>
  <sheetData>
    <row r="1" spans="1:10" s="83" customFormat="1" ht="15" customHeight="1">
      <c r="A1" s="81" t="s">
        <v>329</v>
      </c>
      <c r="B1" s="82"/>
      <c r="C1" s="205"/>
      <c r="D1" s="205"/>
      <c r="E1" s="205"/>
      <c r="F1" s="205"/>
      <c r="G1" s="205"/>
      <c r="H1" s="128"/>
      <c r="I1" s="206"/>
      <c r="J1" s="206"/>
    </row>
    <row r="2" spans="1:10" ht="12.75" customHeight="1" thickBot="1">
      <c r="A2" s="129"/>
      <c r="B2" s="130"/>
      <c r="C2" s="199"/>
      <c r="D2" s="199"/>
      <c r="E2" s="199"/>
      <c r="F2" s="199"/>
      <c r="G2" s="199"/>
      <c r="H2" s="131"/>
      <c r="I2" s="200"/>
      <c r="J2" s="131" t="s">
        <v>0</v>
      </c>
    </row>
    <row r="3" spans="1:11" ht="16.5" customHeight="1" thickTop="1">
      <c r="A3" s="133" t="s">
        <v>5</v>
      </c>
      <c r="B3" s="484" t="s">
        <v>8</v>
      </c>
      <c r="C3" s="134" t="s">
        <v>330</v>
      </c>
      <c r="D3" s="134"/>
      <c r="E3" s="135"/>
      <c r="F3" s="136" t="s">
        <v>331</v>
      </c>
      <c r="G3" s="137"/>
      <c r="H3" s="137"/>
      <c r="I3" s="201"/>
      <c r="J3" s="489" t="s">
        <v>332</v>
      </c>
      <c r="K3" s="138"/>
    </row>
    <row r="4" spans="1:11" ht="13.5">
      <c r="A4" s="139"/>
      <c r="B4" s="485"/>
      <c r="C4" s="492" t="s">
        <v>25</v>
      </c>
      <c r="D4" s="492" t="s">
        <v>15</v>
      </c>
      <c r="E4" s="492" t="s">
        <v>16</v>
      </c>
      <c r="F4" s="492" t="s">
        <v>21</v>
      </c>
      <c r="G4" s="141"/>
      <c r="H4" s="142" t="s">
        <v>333</v>
      </c>
      <c r="I4" s="143" t="s">
        <v>334</v>
      </c>
      <c r="J4" s="490"/>
      <c r="K4" s="131"/>
    </row>
    <row r="5" spans="1:11" ht="13.5">
      <c r="A5" s="144" t="s">
        <v>6</v>
      </c>
      <c r="B5" s="488"/>
      <c r="C5" s="493"/>
      <c r="D5" s="493"/>
      <c r="E5" s="493"/>
      <c r="F5" s="493"/>
      <c r="G5" s="145" t="s">
        <v>25</v>
      </c>
      <c r="H5" s="146" t="s">
        <v>335</v>
      </c>
      <c r="I5" s="147" t="s">
        <v>336</v>
      </c>
      <c r="J5" s="491"/>
      <c r="K5" s="148"/>
    </row>
    <row r="6" spans="1:11" ht="15.75" customHeight="1">
      <c r="A6" s="149">
        <v>23</v>
      </c>
      <c r="B6" s="97">
        <v>304148</v>
      </c>
      <c r="C6" s="97">
        <f>D6+E6</f>
        <v>644448</v>
      </c>
      <c r="D6" s="97">
        <v>325954</v>
      </c>
      <c r="E6" s="97">
        <v>318494</v>
      </c>
      <c r="F6" s="97">
        <v>3256</v>
      </c>
      <c r="G6" s="97">
        <v>2560</v>
      </c>
      <c r="H6" s="455">
        <v>-495</v>
      </c>
      <c r="I6" s="64">
        <v>3055</v>
      </c>
      <c r="J6" s="150">
        <v>12114</v>
      </c>
      <c r="K6" s="151"/>
    </row>
    <row r="7" spans="1:11" ht="15.75" customHeight="1">
      <c r="A7" s="152">
        <v>24</v>
      </c>
      <c r="B7" s="153">
        <v>306367</v>
      </c>
      <c r="C7" s="153">
        <f>D7+E7</f>
        <v>645671</v>
      </c>
      <c r="D7" s="153">
        <v>326090</v>
      </c>
      <c r="E7" s="153">
        <v>319581</v>
      </c>
      <c r="F7" s="153">
        <v>2219</v>
      </c>
      <c r="G7" s="153">
        <v>1223</v>
      </c>
      <c r="H7" s="455">
        <v>-720</v>
      </c>
      <c r="I7" s="64">
        <v>1943</v>
      </c>
      <c r="J7" s="95">
        <v>12137</v>
      </c>
      <c r="K7" s="151"/>
    </row>
    <row r="8" spans="1:11" ht="15.75" customHeight="1">
      <c r="A8" s="154">
        <v>25</v>
      </c>
      <c r="B8" s="240">
        <v>317001</v>
      </c>
      <c r="C8" s="240">
        <f>D8+E8</f>
        <v>669143</v>
      </c>
      <c r="D8" s="240">
        <v>335726</v>
      </c>
      <c r="E8" s="240">
        <v>333417</v>
      </c>
      <c r="F8" s="240">
        <v>10634</v>
      </c>
      <c r="G8" s="240">
        <v>23472</v>
      </c>
      <c r="H8" s="456">
        <v>-681</v>
      </c>
      <c r="I8" s="241">
        <v>24153</v>
      </c>
      <c r="J8" s="242">
        <v>12578</v>
      </c>
      <c r="K8" s="151"/>
    </row>
    <row r="9" spans="1:11" ht="12.75" customHeight="1">
      <c r="A9" s="101" t="s">
        <v>318</v>
      </c>
      <c r="B9" s="202"/>
      <c r="C9" s="202"/>
      <c r="D9" s="202"/>
      <c r="E9" s="202"/>
      <c r="F9" s="202"/>
      <c r="G9" s="202"/>
      <c r="H9" s="202"/>
      <c r="I9" s="200"/>
      <c r="J9" s="200"/>
      <c r="K9" s="151"/>
    </row>
    <row r="10" spans="1:10" ht="13.5">
      <c r="A10" s="200"/>
      <c r="B10" s="200"/>
      <c r="C10" s="200"/>
      <c r="D10" s="200"/>
      <c r="E10" s="200"/>
      <c r="F10" s="203"/>
      <c r="G10" s="203"/>
      <c r="H10" s="200"/>
      <c r="I10" s="200"/>
      <c r="J10" s="160" t="s">
        <v>391</v>
      </c>
    </row>
    <row r="11" spans="1:10" ht="13.5">
      <c r="A11" s="160"/>
      <c r="B11" s="204"/>
      <c r="C11" s="204"/>
      <c r="D11" s="204"/>
      <c r="E11" s="204"/>
      <c r="F11" s="204"/>
      <c r="G11" s="204"/>
      <c r="H11" s="204"/>
      <c r="I11" s="204"/>
      <c r="J11" s="124" t="s">
        <v>392</v>
      </c>
    </row>
    <row r="12" spans="1:13" ht="13.5">
      <c r="A12" s="200"/>
      <c r="B12" s="200"/>
      <c r="C12" s="200"/>
      <c r="D12" s="200"/>
      <c r="E12" s="200"/>
      <c r="F12" s="200"/>
      <c r="G12" s="200"/>
      <c r="H12" s="200"/>
      <c r="I12" s="200"/>
      <c r="J12" s="160" t="s">
        <v>393</v>
      </c>
      <c r="M12" s="155"/>
    </row>
    <row r="13" ht="13.5">
      <c r="J13" s="196"/>
    </row>
  </sheetData>
  <sheetProtection/>
  <mergeCells count="6">
    <mergeCell ref="B3:B5"/>
    <mergeCell ref="J3:J5"/>
    <mergeCell ref="F4:F5"/>
    <mergeCell ref="E4:E5"/>
    <mergeCell ref="D4:D5"/>
    <mergeCell ref="C4:C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2" sqref="A2"/>
    </sheetView>
  </sheetViews>
  <sheetFormatPr defaultColWidth="7.59765625" defaultRowHeight="13.5" customHeight="1"/>
  <cols>
    <col min="1" max="1" width="7.09765625" style="8" customWidth="1"/>
    <col min="2" max="4" width="8.59765625" style="8" customWidth="1"/>
    <col min="5" max="12" width="7.09765625" style="8" customWidth="1"/>
    <col min="13" max="16384" width="7.59765625" style="8" customWidth="1"/>
  </cols>
  <sheetData>
    <row r="1" spans="1:10" s="195" customFormat="1" ht="15" customHeight="1">
      <c r="A1" s="1" t="s">
        <v>534</v>
      </c>
      <c r="B1" s="244"/>
      <c r="G1" s="243"/>
      <c r="H1" s="243"/>
      <c r="I1" s="243"/>
      <c r="J1" s="243"/>
    </row>
    <row r="2" spans="3:12" s="245" customFormat="1" ht="12.75" customHeight="1" thickBot="1">
      <c r="C2" s="246"/>
      <c r="D2" s="246"/>
      <c r="E2" s="246"/>
      <c r="F2" s="246"/>
      <c r="G2" s="246"/>
      <c r="H2" s="246"/>
      <c r="I2" s="246"/>
      <c r="J2" s="246"/>
      <c r="K2" s="247"/>
      <c r="L2" s="5" t="s">
        <v>404</v>
      </c>
    </row>
    <row r="3" spans="1:12" s="254" customFormat="1" ht="12.75" customHeight="1" thickTop="1">
      <c r="A3" s="248" t="s">
        <v>394</v>
      </c>
      <c r="B3" s="249" t="s">
        <v>25</v>
      </c>
      <c r="C3" s="249" t="s">
        <v>15</v>
      </c>
      <c r="D3" s="250" t="s">
        <v>16</v>
      </c>
      <c r="E3" s="251" t="s">
        <v>394</v>
      </c>
      <c r="F3" s="249" t="s">
        <v>25</v>
      </c>
      <c r="G3" s="249" t="s">
        <v>15</v>
      </c>
      <c r="H3" s="252" t="s">
        <v>16</v>
      </c>
      <c r="I3" s="251" t="s">
        <v>394</v>
      </c>
      <c r="J3" s="249" t="s">
        <v>25</v>
      </c>
      <c r="K3" s="249" t="s">
        <v>15</v>
      </c>
      <c r="L3" s="253" t="s">
        <v>16</v>
      </c>
    </row>
    <row r="4" spans="1:12" s="264" customFormat="1" ht="12.75" customHeight="1">
      <c r="A4" s="255" t="s">
        <v>25</v>
      </c>
      <c r="B4" s="256">
        <f>SUM(B6+B14+B22+B30+B38+B46+B54+F6+F14+F22+F30+F38+F46+F54+J6+J14+J22+J30+J38+J46+J54)</f>
        <v>669143</v>
      </c>
      <c r="C4" s="256">
        <f>SUM(C6+C14+C22+C30+C38+C46+C54+G6+G14+G22+G30+G38+G46+G54+K6+K14+K22+K30+K38+K46+K54)</f>
        <v>335726</v>
      </c>
      <c r="D4" s="257">
        <f>SUM(D6+D14+D22+D30+D38+D46+D54+H6+H14+H22+H30+H38+H46+H54+L6+L14+L22+L30+L38+L46+L54)</f>
        <v>333417</v>
      </c>
      <c r="E4" s="258"/>
      <c r="F4" s="259"/>
      <c r="G4" s="260"/>
      <c r="H4" s="261"/>
      <c r="I4" s="262"/>
      <c r="J4" s="259"/>
      <c r="K4" s="260"/>
      <c r="L4" s="263"/>
    </row>
    <row r="5" spans="1:12" s="264" customFormat="1" ht="12.75" customHeight="1">
      <c r="A5" s="265" t="s">
        <v>395</v>
      </c>
      <c r="B5" s="259"/>
      <c r="C5" s="259"/>
      <c r="D5" s="261"/>
      <c r="E5" s="258"/>
      <c r="F5" s="259"/>
      <c r="G5" s="259"/>
      <c r="H5" s="261"/>
      <c r="I5" s="262"/>
      <c r="J5" s="259"/>
      <c r="K5" s="259"/>
      <c r="L5" s="266"/>
    </row>
    <row r="6" spans="1:12" s="264" customFormat="1" ht="12.75" customHeight="1">
      <c r="A6" s="267" t="s">
        <v>396</v>
      </c>
      <c r="B6" s="259">
        <f>SUM(B8:B12)</f>
        <v>28159</v>
      </c>
      <c r="C6" s="259">
        <f>SUM(C8:C12)</f>
        <v>14377</v>
      </c>
      <c r="D6" s="261">
        <f>SUM(D8:D12)</f>
        <v>13782</v>
      </c>
      <c r="E6" s="268" t="s">
        <v>405</v>
      </c>
      <c r="F6" s="259">
        <f>SUM(F8:F12)</f>
        <v>54766</v>
      </c>
      <c r="G6" s="259">
        <f>SUM(G8:G12)</f>
        <v>28767</v>
      </c>
      <c r="H6" s="261">
        <f>SUM(H8:H12)</f>
        <v>25999</v>
      </c>
      <c r="I6" s="269" t="s">
        <v>406</v>
      </c>
      <c r="J6" s="259">
        <f>SUM(J8:J12)</f>
        <v>41144</v>
      </c>
      <c r="K6" s="259">
        <f>SUM(K8:K12)</f>
        <v>18917</v>
      </c>
      <c r="L6" s="266">
        <f>SUM(L8:L12)</f>
        <v>22227</v>
      </c>
    </row>
    <row r="7" spans="1:12" s="264" customFormat="1" ht="10.5" customHeight="1">
      <c r="A7" s="267"/>
      <c r="B7" s="259"/>
      <c r="C7" s="259"/>
      <c r="D7" s="261"/>
      <c r="E7" s="258"/>
      <c r="F7" s="259"/>
      <c r="G7" s="259"/>
      <c r="H7" s="261"/>
      <c r="I7" s="262"/>
      <c r="J7" s="259"/>
      <c r="K7" s="259"/>
      <c r="L7" s="266"/>
    </row>
    <row r="8" spans="1:12" s="264" customFormat="1" ht="12.75" customHeight="1">
      <c r="A8" s="270">
        <v>0</v>
      </c>
      <c r="B8" s="259">
        <f>SUM(C8:D8)</f>
        <v>5555</v>
      </c>
      <c r="C8" s="271">
        <v>2746</v>
      </c>
      <c r="D8" s="272">
        <v>2809</v>
      </c>
      <c r="E8" s="258">
        <v>35</v>
      </c>
      <c r="F8" s="259">
        <f>SUM(G8:H8)</f>
        <v>10101</v>
      </c>
      <c r="G8" s="271">
        <v>5326</v>
      </c>
      <c r="H8" s="272">
        <v>4775</v>
      </c>
      <c r="I8" s="262">
        <v>70</v>
      </c>
      <c r="J8" s="259">
        <f>SUM(K8:L8)</f>
        <v>9034</v>
      </c>
      <c r="K8" s="271">
        <v>4215</v>
      </c>
      <c r="L8" s="273">
        <v>4819</v>
      </c>
    </row>
    <row r="9" spans="1:12" s="264" customFormat="1" ht="12.75" customHeight="1">
      <c r="A9" s="274">
        <v>1</v>
      </c>
      <c r="B9" s="259">
        <f>SUM(C9:D9)</f>
        <v>5621</v>
      </c>
      <c r="C9" s="271">
        <v>2840</v>
      </c>
      <c r="D9" s="272">
        <v>2781</v>
      </c>
      <c r="E9" s="258">
        <v>36</v>
      </c>
      <c r="F9" s="259">
        <f>SUM(G9:H9)</f>
        <v>10363</v>
      </c>
      <c r="G9" s="271">
        <v>5382</v>
      </c>
      <c r="H9" s="272">
        <v>4981</v>
      </c>
      <c r="I9" s="262">
        <v>71</v>
      </c>
      <c r="J9" s="259">
        <f>SUM(K9:L9)</f>
        <v>9234</v>
      </c>
      <c r="K9" s="271">
        <v>4360</v>
      </c>
      <c r="L9" s="273">
        <v>4874</v>
      </c>
    </row>
    <row r="10" spans="1:12" s="264" customFormat="1" ht="12.75" customHeight="1">
      <c r="A10" s="274">
        <v>2</v>
      </c>
      <c r="B10" s="259">
        <f>SUM(C10:D10)</f>
        <v>5593</v>
      </c>
      <c r="C10" s="271">
        <v>2839</v>
      </c>
      <c r="D10" s="272">
        <v>2754</v>
      </c>
      <c r="E10" s="258">
        <v>37</v>
      </c>
      <c r="F10" s="259">
        <f>SUM(G10:H10)</f>
        <v>10610</v>
      </c>
      <c r="G10" s="271">
        <v>5572</v>
      </c>
      <c r="H10" s="272">
        <v>5038</v>
      </c>
      <c r="I10" s="262">
        <v>72</v>
      </c>
      <c r="J10" s="259">
        <f>SUM(K10:L10)</f>
        <v>8595</v>
      </c>
      <c r="K10" s="271">
        <v>3860</v>
      </c>
      <c r="L10" s="273">
        <v>4735</v>
      </c>
    </row>
    <row r="11" spans="1:12" s="264" customFormat="1" ht="12.75" customHeight="1">
      <c r="A11" s="274">
        <v>3</v>
      </c>
      <c r="B11" s="259">
        <f>SUM(C11:D11)</f>
        <v>5701</v>
      </c>
      <c r="C11" s="271">
        <v>2955</v>
      </c>
      <c r="D11" s="272">
        <v>2746</v>
      </c>
      <c r="E11" s="258">
        <v>38</v>
      </c>
      <c r="F11" s="259">
        <f>SUM(G11:H11)</f>
        <v>11561</v>
      </c>
      <c r="G11" s="271">
        <v>6092</v>
      </c>
      <c r="H11" s="272">
        <v>5469</v>
      </c>
      <c r="I11" s="262">
        <v>73</v>
      </c>
      <c r="J11" s="259">
        <f>SUM(K11:L11)</f>
        <v>7314</v>
      </c>
      <c r="K11" s="271">
        <v>3319</v>
      </c>
      <c r="L11" s="273">
        <v>3995</v>
      </c>
    </row>
    <row r="12" spans="1:12" s="264" customFormat="1" ht="12.75" customHeight="1">
      <c r="A12" s="274">
        <v>4</v>
      </c>
      <c r="B12" s="259">
        <f>SUM(C12:D12)</f>
        <v>5689</v>
      </c>
      <c r="C12" s="271">
        <v>2997</v>
      </c>
      <c r="D12" s="272">
        <v>2692</v>
      </c>
      <c r="E12" s="258">
        <v>39</v>
      </c>
      <c r="F12" s="259">
        <f>SUM(G12:H12)</f>
        <v>12131</v>
      </c>
      <c r="G12" s="271">
        <v>6395</v>
      </c>
      <c r="H12" s="272">
        <v>5736</v>
      </c>
      <c r="I12" s="262">
        <v>74</v>
      </c>
      <c r="J12" s="259">
        <f>SUM(K12:L12)</f>
        <v>6967</v>
      </c>
      <c r="K12" s="271">
        <v>3163</v>
      </c>
      <c r="L12" s="273">
        <v>3804</v>
      </c>
    </row>
    <row r="13" spans="1:12" s="264" customFormat="1" ht="12.75" customHeight="1">
      <c r="A13" s="274"/>
      <c r="B13" s="259"/>
      <c r="C13" s="259"/>
      <c r="D13" s="261"/>
      <c r="E13" s="258"/>
      <c r="F13" s="259"/>
      <c r="G13" s="259"/>
      <c r="H13" s="261"/>
      <c r="I13" s="262"/>
      <c r="J13" s="259"/>
      <c r="K13" s="259"/>
      <c r="L13" s="266"/>
    </row>
    <row r="14" spans="1:12" s="264" customFormat="1" ht="12.75" customHeight="1">
      <c r="A14" s="267" t="s">
        <v>397</v>
      </c>
      <c r="B14" s="259">
        <f>SUM(B16:B20)</f>
        <v>26749</v>
      </c>
      <c r="C14" s="259">
        <f>SUM(C16:C20)</f>
        <v>13588</v>
      </c>
      <c r="D14" s="261">
        <f>SUM(D16:D20)</f>
        <v>13161</v>
      </c>
      <c r="E14" s="268" t="s">
        <v>407</v>
      </c>
      <c r="F14" s="259">
        <f>SUM(F16:F20)</f>
        <v>58878</v>
      </c>
      <c r="G14" s="259">
        <f>SUM(G16:G20)</f>
        <v>31033</v>
      </c>
      <c r="H14" s="261">
        <f>SUM(H16:H20)</f>
        <v>27845</v>
      </c>
      <c r="I14" s="269" t="s">
        <v>408</v>
      </c>
      <c r="J14" s="259">
        <f>SUM(J16:J20)</f>
        <v>33808</v>
      </c>
      <c r="K14" s="259">
        <f>SUM(K16:K20)</f>
        <v>15089</v>
      </c>
      <c r="L14" s="266">
        <f>SUM(L16:L20)</f>
        <v>18719</v>
      </c>
    </row>
    <row r="15" spans="1:12" s="264" customFormat="1" ht="10.5" customHeight="1">
      <c r="A15" s="267"/>
      <c r="B15" s="259"/>
      <c r="C15" s="259"/>
      <c r="D15" s="261"/>
      <c r="E15" s="258"/>
      <c r="F15" s="259"/>
      <c r="G15" s="259"/>
      <c r="H15" s="261"/>
      <c r="I15" s="262"/>
      <c r="J15" s="259"/>
      <c r="K15" s="259"/>
      <c r="L15" s="266"/>
    </row>
    <row r="16" spans="1:12" s="264" customFormat="1" ht="12.75" customHeight="1">
      <c r="A16" s="274">
        <v>5</v>
      </c>
      <c r="B16" s="259">
        <f>SUM(C16:D16)</f>
        <v>5477</v>
      </c>
      <c r="C16" s="271">
        <v>2837</v>
      </c>
      <c r="D16" s="272">
        <v>2640</v>
      </c>
      <c r="E16" s="258">
        <v>40</v>
      </c>
      <c r="F16" s="259">
        <f>SUM(G16:H16)</f>
        <v>12219</v>
      </c>
      <c r="G16" s="271">
        <v>6391</v>
      </c>
      <c r="H16" s="272">
        <v>5828</v>
      </c>
      <c r="I16" s="262">
        <v>75</v>
      </c>
      <c r="J16" s="259">
        <f>SUM(K16:L16)</f>
        <v>7655</v>
      </c>
      <c r="K16" s="271">
        <v>3449</v>
      </c>
      <c r="L16" s="273">
        <v>4206</v>
      </c>
    </row>
    <row r="17" spans="1:12" s="264" customFormat="1" ht="12.75" customHeight="1">
      <c r="A17" s="274">
        <v>6</v>
      </c>
      <c r="B17" s="259">
        <f>SUM(C17:D17)</f>
        <v>5438</v>
      </c>
      <c r="C17" s="271">
        <v>2789</v>
      </c>
      <c r="D17" s="272">
        <v>2649</v>
      </c>
      <c r="E17" s="258">
        <v>41</v>
      </c>
      <c r="F17" s="259">
        <f>SUM(G17:H17)</f>
        <v>11948</v>
      </c>
      <c r="G17" s="271">
        <v>6298</v>
      </c>
      <c r="H17" s="272">
        <v>5650</v>
      </c>
      <c r="I17" s="262">
        <v>76</v>
      </c>
      <c r="J17" s="259">
        <f>SUM(K17:L17)</f>
        <v>7181</v>
      </c>
      <c r="K17" s="271">
        <v>3209</v>
      </c>
      <c r="L17" s="273">
        <v>3972</v>
      </c>
    </row>
    <row r="18" spans="1:12" s="264" customFormat="1" ht="12.75" customHeight="1">
      <c r="A18" s="274">
        <v>7</v>
      </c>
      <c r="B18" s="259">
        <f>SUM(C18:D18)</f>
        <v>5084</v>
      </c>
      <c r="C18" s="271">
        <v>2550</v>
      </c>
      <c r="D18" s="272">
        <v>2534</v>
      </c>
      <c r="E18" s="258">
        <v>42</v>
      </c>
      <c r="F18" s="259">
        <f>SUM(G18:H18)</f>
        <v>11761</v>
      </c>
      <c r="G18" s="271">
        <v>6151</v>
      </c>
      <c r="H18" s="272">
        <v>5610</v>
      </c>
      <c r="I18" s="262">
        <v>77</v>
      </c>
      <c r="J18" s="259">
        <f>SUM(K18:L18)</f>
        <v>7258</v>
      </c>
      <c r="K18" s="271">
        <v>3275</v>
      </c>
      <c r="L18" s="273">
        <v>3983</v>
      </c>
    </row>
    <row r="19" spans="1:12" s="264" customFormat="1" ht="12.75" customHeight="1">
      <c r="A19" s="274">
        <v>8</v>
      </c>
      <c r="B19" s="259">
        <f>SUM(C19:D19)</f>
        <v>5346</v>
      </c>
      <c r="C19" s="271">
        <v>2686</v>
      </c>
      <c r="D19" s="272">
        <v>2660</v>
      </c>
      <c r="E19" s="258">
        <v>43</v>
      </c>
      <c r="F19" s="259">
        <f>SUM(G19:H19)</f>
        <v>11620</v>
      </c>
      <c r="G19" s="271">
        <v>6142</v>
      </c>
      <c r="H19" s="272">
        <v>5478</v>
      </c>
      <c r="I19" s="262">
        <v>78</v>
      </c>
      <c r="J19" s="259">
        <f>SUM(K19:L19)</f>
        <v>6030</v>
      </c>
      <c r="K19" s="271">
        <v>2668</v>
      </c>
      <c r="L19" s="273">
        <v>3362</v>
      </c>
    </row>
    <row r="20" spans="1:12" s="264" customFormat="1" ht="12.75" customHeight="1">
      <c r="A20" s="274">
        <v>9</v>
      </c>
      <c r="B20" s="259">
        <f>SUM(C20:D20)</f>
        <v>5404</v>
      </c>
      <c r="C20" s="271">
        <v>2726</v>
      </c>
      <c r="D20" s="272">
        <v>2678</v>
      </c>
      <c r="E20" s="258">
        <v>44</v>
      </c>
      <c r="F20" s="259">
        <f>SUM(G20:H20)</f>
        <v>11330</v>
      </c>
      <c r="G20" s="271">
        <v>6051</v>
      </c>
      <c r="H20" s="272">
        <v>5279</v>
      </c>
      <c r="I20" s="262">
        <v>79</v>
      </c>
      <c r="J20" s="259">
        <f>SUM(K20:L20)</f>
        <v>5684</v>
      </c>
      <c r="K20" s="271">
        <v>2488</v>
      </c>
      <c r="L20" s="273">
        <v>3196</v>
      </c>
    </row>
    <row r="21" spans="1:12" s="264" customFormat="1" ht="12.75" customHeight="1">
      <c r="A21" s="274"/>
      <c r="B21" s="259"/>
      <c r="C21" s="259"/>
      <c r="D21" s="261"/>
      <c r="E21" s="258"/>
      <c r="F21" s="259"/>
      <c r="G21" s="259"/>
      <c r="H21" s="261"/>
      <c r="I21" s="262"/>
      <c r="J21" s="259"/>
      <c r="K21" s="259"/>
      <c r="L21" s="266"/>
    </row>
    <row r="22" spans="1:12" s="264" customFormat="1" ht="12.75" customHeight="1">
      <c r="A22" s="267" t="s">
        <v>398</v>
      </c>
      <c r="B22" s="259">
        <f>SUM(B24:B28)</f>
        <v>28377</v>
      </c>
      <c r="C22" s="259">
        <f>SUM(C24:C28)</f>
        <v>14650</v>
      </c>
      <c r="D22" s="261">
        <f>SUM(D24:D28)</f>
        <v>13727</v>
      </c>
      <c r="E22" s="268" t="s">
        <v>409</v>
      </c>
      <c r="F22" s="259">
        <f>SUM(F24:F28)</f>
        <v>49050</v>
      </c>
      <c r="G22" s="259">
        <f>SUM(G24:G28)</f>
        <v>25882</v>
      </c>
      <c r="H22" s="261">
        <f>SUM(H24:H28)</f>
        <v>23168</v>
      </c>
      <c r="I22" s="269" t="s">
        <v>410</v>
      </c>
      <c r="J22" s="259">
        <f>SUM(J24:J28)</f>
        <v>20292</v>
      </c>
      <c r="K22" s="259">
        <f>SUM(K24:K28)</f>
        <v>8153</v>
      </c>
      <c r="L22" s="266">
        <f>SUM(L24:L28)</f>
        <v>12139</v>
      </c>
    </row>
    <row r="23" spans="1:12" s="264" customFormat="1" ht="10.5" customHeight="1">
      <c r="A23" s="267"/>
      <c r="B23" s="259"/>
      <c r="C23" s="259"/>
      <c r="D23" s="261"/>
      <c r="E23" s="258"/>
      <c r="F23" s="259"/>
      <c r="G23" s="259"/>
      <c r="H23" s="261"/>
      <c r="I23" s="262"/>
      <c r="J23" s="259"/>
      <c r="K23" s="259"/>
      <c r="L23" s="266"/>
    </row>
    <row r="24" spans="1:12" s="264" customFormat="1" ht="12.75" customHeight="1">
      <c r="A24" s="274">
        <v>10</v>
      </c>
      <c r="B24" s="259">
        <f>SUM(C24:D24)</f>
        <v>5590</v>
      </c>
      <c r="C24" s="271">
        <v>2866</v>
      </c>
      <c r="D24" s="272">
        <v>2724</v>
      </c>
      <c r="E24" s="258">
        <v>45</v>
      </c>
      <c r="F24" s="259">
        <f>SUM(G24:H24)</f>
        <v>11439</v>
      </c>
      <c r="G24" s="271">
        <v>5997</v>
      </c>
      <c r="H24" s="272">
        <v>5442</v>
      </c>
      <c r="I24" s="262">
        <v>80</v>
      </c>
      <c r="J24" s="259">
        <f>SUM(K24:L24)</f>
        <v>5253</v>
      </c>
      <c r="K24" s="271">
        <v>2277</v>
      </c>
      <c r="L24" s="273">
        <v>2976</v>
      </c>
    </row>
    <row r="25" spans="1:12" s="264" customFormat="1" ht="12.75" customHeight="1">
      <c r="A25" s="274">
        <v>11</v>
      </c>
      <c r="B25" s="259">
        <f>SUM(C25:D25)</f>
        <v>5709</v>
      </c>
      <c r="C25" s="271">
        <v>2921</v>
      </c>
      <c r="D25" s="272">
        <v>2788</v>
      </c>
      <c r="E25" s="258">
        <v>46</v>
      </c>
      <c r="F25" s="259">
        <f>SUM(G25:H25)</f>
        <v>8255</v>
      </c>
      <c r="G25" s="271">
        <v>4303</v>
      </c>
      <c r="H25" s="272">
        <v>3952</v>
      </c>
      <c r="I25" s="262">
        <v>81</v>
      </c>
      <c r="J25" s="259">
        <f>SUM(K25:L25)</f>
        <v>4622</v>
      </c>
      <c r="K25" s="271">
        <v>1912</v>
      </c>
      <c r="L25" s="273">
        <v>2710</v>
      </c>
    </row>
    <row r="26" spans="1:12" s="264" customFormat="1" ht="12.75" customHeight="1">
      <c r="A26" s="274">
        <v>12</v>
      </c>
      <c r="B26" s="259">
        <f>SUM(C26:D26)</f>
        <v>5737</v>
      </c>
      <c r="C26" s="271">
        <v>2984</v>
      </c>
      <c r="D26" s="272">
        <v>2753</v>
      </c>
      <c r="E26" s="258">
        <v>47</v>
      </c>
      <c r="F26" s="259">
        <f>SUM(G26:H26)</f>
        <v>10479</v>
      </c>
      <c r="G26" s="271">
        <v>5547</v>
      </c>
      <c r="H26" s="272">
        <v>4932</v>
      </c>
      <c r="I26" s="262">
        <v>82</v>
      </c>
      <c r="J26" s="259">
        <f>SUM(K26:L26)</f>
        <v>3939</v>
      </c>
      <c r="K26" s="271">
        <v>1524</v>
      </c>
      <c r="L26" s="273">
        <v>2415</v>
      </c>
    </row>
    <row r="27" spans="1:12" s="264" customFormat="1" ht="12.75" customHeight="1">
      <c r="A27" s="274">
        <v>13</v>
      </c>
      <c r="B27" s="259">
        <f>SUM(C27:D27)</f>
        <v>5607</v>
      </c>
      <c r="C27" s="271">
        <v>2867</v>
      </c>
      <c r="D27" s="272">
        <v>2740</v>
      </c>
      <c r="E27" s="258">
        <v>48</v>
      </c>
      <c r="F27" s="259">
        <f>SUM(G27:H27)</f>
        <v>9838</v>
      </c>
      <c r="G27" s="271">
        <v>5201</v>
      </c>
      <c r="H27" s="272">
        <v>4637</v>
      </c>
      <c r="I27" s="262">
        <v>83</v>
      </c>
      <c r="J27" s="259">
        <f>SUM(K27:L27)</f>
        <v>3472</v>
      </c>
      <c r="K27" s="271">
        <v>1324</v>
      </c>
      <c r="L27" s="273">
        <v>2148</v>
      </c>
    </row>
    <row r="28" spans="1:12" s="264" customFormat="1" ht="12.75" customHeight="1">
      <c r="A28" s="274">
        <v>14</v>
      </c>
      <c r="B28" s="259">
        <f>SUM(C28:D28)</f>
        <v>5734</v>
      </c>
      <c r="C28" s="271">
        <v>3012</v>
      </c>
      <c r="D28" s="272">
        <v>2722</v>
      </c>
      <c r="E28" s="258">
        <v>49</v>
      </c>
      <c r="F28" s="259">
        <f>SUM(G28:H28)</f>
        <v>9039</v>
      </c>
      <c r="G28" s="271">
        <v>4834</v>
      </c>
      <c r="H28" s="272">
        <v>4205</v>
      </c>
      <c r="I28" s="262">
        <v>84</v>
      </c>
      <c r="J28" s="259">
        <f>SUM(K28:L28)</f>
        <v>3006</v>
      </c>
      <c r="K28" s="271">
        <v>1116</v>
      </c>
      <c r="L28" s="273">
        <v>1890</v>
      </c>
    </row>
    <row r="29" spans="1:12" s="264" customFormat="1" ht="12.75" customHeight="1">
      <c r="A29" s="274"/>
      <c r="B29" s="259"/>
      <c r="C29" s="259"/>
      <c r="D29" s="261"/>
      <c r="E29" s="258"/>
      <c r="F29" s="259"/>
      <c r="G29" s="259"/>
      <c r="H29" s="261"/>
      <c r="I29" s="262"/>
      <c r="J29" s="259"/>
      <c r="K29" s="259"/>
      <c r="L29" s="266"/>
    </row>
    <row r="30" spans="1:12" s="264" customFormat="1" ht="12.75" customHeight="1">
      <c r="A30" s="267" t="s">
        <v>399</v>
      </c>
      <c r="B30" s="259">
        <f>SUM(B32:B36)</f>
        <v>29448</v>
      </c>
      <c r="C30" s="259">
        <f>SUM(C32:C36)</f>
        <v>15081</v>
      </c>
      <c r="D30" s="261">
        <f>SUM(D32:D36)</f>
        <v>14367</v>
      </c>
      <c r="E30" s="268" t="s">
        <v>411</v>
      </c>
      <c r="F30" s="259">
        <f>SUM(F32:F36)</f>
        <v>39108</v>
      </c>
      <c r="G30" s="259">
        <f>SUM(G32:G36)</f>
        <v>20781</v>
      </c>
      <c r="H30" s="261">
        <f>SUM(H32:H36)</f>
        <v>18327</v>
      </c>
      <c r="I30" s="269" t="s">
        <v>412</v>
      </c>
      <c r="J30" s="259">
        <f>SUM(J32:J36)</f>
        <v>10156</v>
      </c>
      <c r="K30" s="259">
        <f>SUM(K32:K36)</f>
        <v>3335</v>
      </c>
      <c r="L30" s="266">
        <f>SUM(L32:L36)</f>
        <v>6821</v>
      </c>
    </row>
    <row r="31" spans="1:12" s="264" customFormat="1" ht="10.5" customHeight="1">
      <c r="A31" s="267"/>
      <c r="B31" s="259"/>
      <c r="C31" s="259"/>
      <c r="D31" s="261"/>
      <c r="E31" s="258"/>
      <c r="F31" s="259"/>
      <c r="G31" s="259"/>
      <c r="H31" s="261"/>
      <c r="I31" s="262"/>
      <c r="J31" s="259"/>
      <c r="K31" s="259"/>
      <c r="L31" s="266"/>
    </row>
    <row r="32" spans="1:12" s="264" customFormat="1" ht="12.75" customHeight="1">
      <c r="A32" s="274">
        <v>15</v>
      </c>
      <c r="B32" s="259">
        <f>SUM(C32:D32)</f>
        <v>5749</v>
      </c>
      <c r="C32" s="271">
        <v>2998</v>
      </c>
      <c r="D32" s="272">
        <v>2751</v>
      </c>
      <c r="E32" s="258">
        <v>50</v>
      </c>
      <c r="F32" s="259">
        <f>SUM(G32:H32)</f>
        <v>8358</v>
      </c>
      <c r="G32" s="271">
        <v>4404</v>
      </c>
      <c r="H32" s="272">
        <v>3954</v>
      </c>
      <c r="I32" s="262">
        <v>85</v>
      </c>
      <c r="J32" s="259">
        <f>SUM(K32:L32)</f>
        <v>2664</v>
      </c>
      <c r="K32" s="271">
        <v>984</v>
      </c>
      <c r="L32" s="273">
        <v>1680</v>
      </c>
    </row>
    <row r="33" spans="1:12" s="264" customFormat="1" ht="12.75" customHeight="1">
      <c r="A33" s="274">
        <v>16</v>
      </c>
      <c r="B33" s="259">
        <f>SUM(C33:D33)</f>
        <v>5906</v>
      </c>
      <c r="C33" s="271">
        <v>3022</v>
      </c>
      <c r="D33" s="272">
        <v>2884</v>
      </c>
      <c r="E33" s="258">
        <v>51</v>
      </c>
      <c r="F33" s="259">
        <f>SUM(G33:H33)</f>
        <v>7951</v>
      </c>
      <c r="G33" s="271">
        <v>4173</v>
      </c>
      <c r="H33" s="272">
        <v>3778</v>
      </c>
      <c r="I33" s="262">
        <v>86</v>
      </c>
      <c r="J33" s="259">
        <f>SUM(K33:L33)</f>
        <v>2342</v>
      </c>
      <c r="K33" s="271">
        <v>801</v>
      </c>
      <c r="L33" s="273">
        <v>1541</v>
      </c>
    </row>
    <row r="34" spans="1:12" s="264" customFormat="1" ht="12.75" customHeight="1">
      <c r="A34" s="274">
        <v>17</v>
      </c>
      <c r="B34" s="259">
        <f>SUM(C34:D34)</f>
        <v>5761</v>
      </c>
      <c r="C34" s="271">
        <v>2911</v>
      </c>
      <c r="D34" s="272">
        <v>2850</v>
      </c>
      <c r="E34" s="258">
        <v>52</v>
      </c>
      <c r="F34" s="259">
        <f>SUM(G34:H34)</f>
        <v>7825</v>
      </c>
      <c r="G34" s="271">
        <v>4170</v>
      </c>
      <c r="H34" s="272">
        <v>3655</v>
      </c>
      <c r="I34" s="262">
        <v>87</v>
      </c>
      <c r="J34" s="259">
        <f>SUM(K34:L34)</f>
        <v>2146</v>
      </c>
      <c r="K34" s="271">
        <v>688</v>
      </c>
      <c r="L34" s="273">
        <v>1458</v>
      </c>
    </row>
    <row r="35" spans="1:12" s="264" customFormat="1" ht="12.75" customHeight="1">
      <c r="A35" s="274">
        <v>18</v>
      </c>
      <c r="B35" s="259">
        <f>SUM(C35:D35)</f>
        <v>6096</v>
      </c>
      <c r="C35" s="271">
        <v>3087</v>
      </c>
      <c r="D35" s="272">
        <v>3009</v>
      </c>
      <c r="E35" s="258">
        <v>53</v>
      </c>
      <c r="F35" s="259">
        <f>SUM(G35:H35)</f>
        <v>7463</v>
      </c>
      <c r="G35" s="271">
        <v>4036</v>
      </c>
      <c r="H35" s="272">
        <v>3427</v>
      </c>
      <c r="I35" s="262">
        <v>88</v>
      </c>
      <c r="J35" s="259">
        <f>SUM(K35:L35)</f>
        <v>1678</v>
      </c>
      <c r="K35" s="271">
        <v>522</v>
      </c>
      <c r="L35" s="273">
        <v>1156</v>
      </c>
    </row>
    <row r="36" spans="1:12" s="264" customFormat="1" ht="12.75" customHeight="1">
      <c r="A36" s="274">
        <v>19</v>
      </c>
      <c r="B36" s="259">
        <f>SUM(C36:D36)</f>
        <v>5936</v>
      </c>
      <c r="C36" s="271">
        <v>3063</v>
      </c>
      <c r="D36" s="272">
        <v>2873</v>
      </c>
      <c r="E36" s="258">
        <v>54</v>
      </c>
      <c r="F36" s="259">
        <f>SUM(G36:H36)</f>
        <v>7511</v>
      </c>
      <c r="G36" s="271">
        <v>3998</v>
      </c>
      <c r="H36" s="272">
        <v>3513</v>
      </c>
      <c r="I36" s="262">
        <v>89</v>
      </c>
      <c r="J36" s="259">
        <f>SUM(K36:L36)</f>
        <v>1326</v>
      </c>
      <c r="K36" s="271">
        <v>340</v>
      </c>
      <c r="L36" s="273">
        <v>986</v>
      </c>
    </row>
    <row r="37" spans="1:12" s="264" customFormat="1" ht="12.75" customHeight="1">
      <c r="A37" s="274"/>
      <c r="B37" s="259"/>
      <c r="C37" s="259"/>
      <c r="D37" s="261"/>
      <c r="E37" s="258"/>
      <c r="F37" s="259"/>
      <c r="G37" s="259"/>
      <c r="H37" s="261"/>
      <c r="I37" s="262"/>
      <c r="J37" s="259"/>
      <c r="K37" s="259"/>
      <c r="L37" s="266"/>
    </row>
    <row r="38" spans="1:12" s="264" customFormat="1" ht="12.75" customHeight="1">
      <c r="A38" s="267" t="s">
        <v>400</v>
      </c>
      <c r="B38" s="259">
        <f>SUM(B40:B44)</f>
        <v>32774</v>
      </c>
      <c r="C38" s="259">
        <f>SUM(C40:C44)</f>
        <v>16895</v>
      </c>
      <c r="D38" s="261">
        <f>SUM(D40:D44)</f>
        <v>15879</v>
      </c>
      <c r="E38" s="268" t="s">
        <v>413</v>
      </c>
      <c r="F38" s="259">
        <f>SUM(F40:F44)</f>
        <v>35332</v>
      </c>
      <c r="G38" s="259">
        <f>SUM(G40:G44)</f>
        <v>18610</v>
      </c>
      <c r="H38" s="261">
        <f>SUM(H40:H44)</f>
        <v>16722</v>
      </c>
      <c r="I38" s="269" t="s">
        <v>414</v>
      </c>
      <c r="J38" s="259">
        <f>SUM(J40:J44)</f>
        <v>3894</v>
      </c>
      <c r="K38" s="259">
        <f>SUM(K40:K44)</f>
        <v>895</v>
      </c>
      <c r="L38" s="266">
        <f>SUM(L40:L44)</f>
        <v>2999</v>
      </c>
    </row>
    <row r="39" spans="1:12" s="264" customFormat="1" ht="10.5" customHeight="1">
      <c r="A39" s="267"/>
      <c r="B39" s="259"/>
      <c r="C39" s="259"/>
      <c r="D39" s="261"/>
      <c r="E39" s="258"/>
      <c r="F39" s="259"/>
      <c r="G39" s="259"/>
      <c r="H39" s="261"/>
      <c r="I39" s="262"/>
      <c r="J39" s="259"/>
      <c r="K39" s="259"/>
      <c r="L39" s="266"/>
    </row>
    <row r="40" spans="1:12" s="264" customFormat="1" ht="12.75" customHeight="1">
      <c r="A40" s="274">
        <v>20</v>
      </c>
      <c r="B40" s="259">
        <f>SUM(C40:D40)</f>
        <v>5979</v>
      </c>
      <c r="C40" s="271">
        <v>3133</v>
      </c>
      <c r="D40" s="272">
        <v>2846</v>
      </c>
      <c r="E40" s="258">
        <v>55</v>
      </c>
      <c r="F40" s="259">
        <f>SUM(G40:H40)</f>
        <v>6708</v>
      </c>
      <c r="G40" s="271">
        <v>3558</v>
      </c>
      <c r="H40" s="272">
        <v>3150</v>
      </c>
      <c r="I40" s="262">
        <v>90</v>
      </c>
      <c r="J40" s="259">
        <f>SUM(K40:L40)</f>
        <v>1171</v>
      </c>
      <c r="K40" s="271">
        <v>313</v>
      </c>
      <c r="L40" s="273">
        <v>858</v>
      </c>
    </row>
    <row r="41" spans="1:12" s="264" customFormat="1" ht="12.75" customHeight="1">
      <c r="A41" s="274">
        <v>21</v>
      </c>
      <c r="B41" s="259">
        <f>SUM(C41:D41)</f>
        <v>6247</v>
      </c>
      <c r="C41" s="271">
        <v>3238</v>
      </c>
      <c r="D41" s="272">
        <v>3009</v>
      </c>
      <c r="E41" s="258">
        <v>56</v>
      </c>
      <c r="F41" s="259">
        <f>SUM(G41:H41)</f>
        <v>6900</v>
      </c>
      <c r="G41" s="271">
        <v>3600</v>
      </c>
      <c r="H41" s="272">
        <v>3300</v>
      </c>
      <c r="I41" s="262">
        <v>91</v>
      </c>
      <c r="J41" s="259">
        <f>SUM(K41:L41)</f>
        <v>949</v>
      </c>
      <c r="K41" s="271">
        <v>225</v>
      </c>
      <c r="L41" s="273">
        <v>724</v>
      </c>
    </row>
    <row r="42" spans="1:12" s="264" customFormat="1" ht="12.75" customHeight="1">
      <c r="A42" s="274">
        <v>22</v>
      </c>
      <c r="B42" s="259">
        <f>SUM(C42:D42)</f>
        <v>6335</v>
      </c>
      <c r="C42" s="271">
        <v>3227</v>
      </c>
      <c r="D42" s="272">
        <v>3108</v>
      </c>
      <c r="E42" s="258">
        <v>57</v>
      </c>
      <c r="F42" s="259">
        <f>SUM(G42:H42)</f>
        <v>7127</v>
      </c>
      <c r="G42" s="271">
        <v>3740</v>
      </c>
      <c r="H42" s="272">
        <v>3387</v>
      </c>
      <c r="I42" s="262">
        <v>92</v>
      </c>
      <c r="J42" s="259">
        <f>SUM(K42:L42)</f>
        <v>777</v>
      </c>
      <c r="K42" s="271">
        <v>165</v>
      </c>
      <c r="L42" s="273">
        <v>612</v>
      </c>
    </row>
    <row r="43" spans="1:12" s="264" customFormat="1" ht="12.75" customHeight="1">
      <c r="A43" s="274">
        <v>23</v>
      </c>
      <c r="B43" s="259">
        <f>SUM(C43:D43)</f>
        <v>6884</v>
      </c>
      <c r="C43" s="271">
        <v>3484</v>
      </c>
      <c r="D43" s="272">
        <v>3400</v>
      </c>
      <c r="E43" s="258">
        <v>58</v>
      </c>
      <c r="F43" s="259">
        <f>SUM(G43:H43)</f>
        <v>7183</v>
      </c>
      <c r="G43" s="271">
        <v>3827</v>
      </c>
      <c r="H43" s="272">
        <v>3356</v>
      </c>
      <c r="I43" s="262">
        <v>93</v>
      </c>
      <c r="J43" s="259">
        <f>SUM(K43:L43)</f>
        <v>576</v>
      </c>
      <c r="K43" s="271">
        <v>115</v>
      </c>
      <c r="L43" s="273">
        <v>461</v>
      </c>
    </row>
    <row r="44" spans="1:12" s="264" customFormat="1" ht="12.75" customHeight="1">
      <c r="A44" s="274">
        <v>24</v>
      </c>
      <c r="B44" s="259">
        <f>SUM(C44:D44)</f>
        <v>7329</v>
      </c>
      <c r="C44" s="271">
        <v>3813</v>
      </c>
      <c r="D44" s="272">
        <v>3516</v>
      </c>
      <c r="E44" s="258">
        <v>59</v>
      </c>
      <c r="F44" s="259">
        <f>SUM(G44:H44)</f>
        <v>7414</v>
      </c>
      <c r="G44" s="271">
        <v>3885</v>
      </c>
      <c r="H44" s="272">
        <v>3529</v>
      </c>
      <c r="I44" s="262">
        <v>94</v>
      </c>
      <c r="J44" s="259">
        <f>SUM(K44:L44)</f>
        <v>421</v>
      </c>
      <c r="K44" s="271">
        <v>77</v>
      </c>
      <c r="L44" s="273">
        <v>344</v>
      </c>
    </row>
    <row r="45" spans="1:12" s="264" customFormat="1" ht="12.75" customHeight="1">
      <c r="A45" s="274"/>
      <c r="B45" s="259"/>
      <c r="C45" s="259"/>
      <c r="D45" s="261"/>
      <c r="E45" s="258"/>
      <c r="F45" s="259"/>
      <c r="G45" s="259"/>
      <c r="H45" s="261"/>
      <c r="I45" s="262"/>
      <c r="J45" s="259"/>
      <c r="K45" s="259"/>
      <c r="L45" s="266"/>
    </row>
    <row r="46" spans="1:12" s="264" customFormat="1" ht="12.75" customHeight="1">
      <c r="A46" s="267" t="s">
        <v>401</v>
      </c>
      <c r="B46" s="259">
        <f>SUM(B48:B52)</f>
        <v>40796</v>
      </c>
      <c r="C46" s="259">
        <f>SUM(C48:C52)</f>
        <v>21064</v>
      </c>
      <c r="D46" s="261">
        <f>SUM(D48:D52)</f>
        <v>19732</v>
      </c>
      <c r="E46" s="268" t="s">
        <v>415</v>
      </c>
      <c r="F46" s="259">
        <f>SUM(F48:F52)</f>
        <v>46577</v>
      </c>
      <c r="G46" s="259">
        <f>SUM(G48:G52)</f>
        <v>23897</v>
      </c>
      <c r="H46" s="261">
        <f>SUM(H48:H52)</f>
        <v>22680</v>
      </c>
      <c r="I46" s="269" t="s">
        <v>416</v>
      </c>
      <c r="J46" s="259">
        <f>SUM(J48:J52)</f>
        <v>1094</v>
      </c>
      <c r="K46" s="259">
        <f>SUM(K48:K52)</f>
        <v>187</v>
      </c>
      <c r="L46" s="266">
        <f>SUM(L48:L52)</f>
        <v>907</v>
      </c>
    </row>
    <row r="47" spans="1:12" s="264" customFormat="1" ht="10.5" customHeight="1">
      <c r="A47" s="267"/>
      <c r="B47" s="259"/>
      <c r="C47" s="259"/>
      <c r="D47" s="261"/>
      <c r="E47" s="258"/>
      <c r="F47" s="259"/>
      <c r="G47" s="259"/>
      <c r="H47" s="261"/>
      <c r="I47" s="262"/>
      <c r="J47" s="259"/>
      <c r="K47" s="259"/>
      <c r="L47" s="266"/>
    </row>
    <row r="48" spans="1:12" s="264" customFormat="1" ht="12.75" customHeight="1">
      <c r="A48" s="274">
        <v>25</v>
      </c>
      <c r="B48" s="259">
        <f>SUM(C48:D48)</f>
        <v>7394</v>
      </c>
      <c r="C48" s="271">
        <v>3837</v>
      </c>
      <c r="D48" s="272">
        <v>3557</v>
      </c>
      <c r="E48" s="258">
        <v>60</v>
      </c>
      <c r="F48" s="259">
        <f>SUM(G48:H48)</f>
        <v>8097</v>
      </c>
      <c r="G48" s="271">
        <v>4208</v>
      </c>
      <c r="H48" s="272">
        <v>3889</v>
      </c>
      <c r="I48" s="262">
        <v>95</v>
      </c>
      <c r="J48" s="259">
        <f>SUM(K48:L48)</f>
        <v>380</v>
      </c>
      <c r="K48" s="271">
        <v>63</v>
      </c>
      <c r="L48" s="273">
        <v>317</v>
      </c>
    </row>
    <row r="49" spans="1:12" s="264" customFormat="1" ht="12.75" customHeight="1">
      <c r="A49" s="274">
        <v>26</v>
      </c>
      <c r="B49" s="259">
        <f>SUM(C49:D49)</f>
        <v>7920</v>
      </c>
      <c r="C49" s="271">
        <v>4102</v>
      </c>
      <c r="D49" s="272">
        <v>3818</v>
      </c>
      <c r="E49" s="258">
        <v>61</v>
      </c>
      <c r="F49" s="259">
        <f>SUM(G49:H49)</f>
        <v>8584</v>
      </c>
      <c r="G49" s="271">
        <v>4414</v>
      </c>
      <c r="H49" s="272">
        <v>4170</v>
      </c>
      <c r="I49" s="262">
        <v>96</v>
      </c>
      <c r="J49" s="259">
        <f>SUM(K49:L49)</f>
        <v>259</v>
      </c>
      <c r="K49" s="271">
        <v>49</v>
      </c>
      <c r="L49" s="273">
        <v>210</v>
      </c>
    </row>
    <row r="50" spans="1:12" s="264" customFormat="1" ht="12.75" customHeight="1">
      <c r="A50" s="274">
        <v>27</v>
      </c>
      <c r="B50" s="259">
        <f>SUM(C50:D50)</f>
        <v>8195</v>
      </c>
      <c r="C50" s="271">
        <v>4247</v>
      </c>
      <c r="D50" s="272">
        <v>3948</v>
      </c>
      <c r="E50" s="258">
        <v>62</v>
      </c>
      <c r="F50" s="259">
        <f>SUM(G50:H50)</f>
        <v>9006</v>
      </c>
      <c r="G50" s="271">
        <v>4639</v>
      </c>
      <c r="H50" s="272">
        <v>4367</v>
      </c>
      <c r="I50" s="262">
        <v>97</v>
      </c>
      <c r="J50" s="259">
        <f>SUM(K50:L50)</f>
        <v>215</v>
      </c>
      <c r="K50" s="271">
        <v>32</v>
      </c>
      <c r="L50" s="273">
        <v>183</v>
      </c>
    </row>
    <row r="51" spans="1:12" s="264" customFormat="1" ht="12.75" customHeight="1">
      <c r="A51" s="274">
        <v>28</v>
      </c>
      <c r="B51" s="259">
        <f>SUM(C51:D51)</f>
        <v>8677</v>
      </c>
      <c r="C51" s="271">
        <v>4514</v>
      </c>
      <c r="D51" s="272">
        <v>4163</v>
      </c>
      <c r="E51" s="258">
        <v>63</v>
      </c>
      <c r="F51" s="259">
        <f>SUM(G51:H51)</f>
        <v>10607</v>
      </c>
      <c r="G51" s="271">
        <v>5392</v>
      </c>
      <c r="H51" s="272">
        <v>5215</v>
      </c>
      <c r="I51" s="262">
        <v>98</v>
      </c>
      <c r="J51" s="259">
        <f>SUM(K51:L51)</f>
        <v>151</v>
      </c>
      <c r="K51" s="271">
        <v>25</v>
      </c>
      <c r="L51" s="273">
        <v>126</v>
      </c>
    </row>
    <row r="52" spans="1:12" s="264" customFormat="1" ht="12.75" customHeight="1">
      <c r="A52" s="274">
        <v>29</v>
      </c>
      <c r="B52" s="259">
        <f>SUM(C52:D52)</f>
        <v>8610</v>
      </c>
      <c r="C52" s="271">
        <v>4364</v>
      </c>
      <c r="D52" s="272">
        <v>4246</v>
      </c>
      <c r="E52" s="258">
        <v>64</v>
      </c>
      <c r="F52" s="259">
        <f>SUM(G52:H52)</f>
        <v>10283</v>
      </c>
      <c r="G52" s="271">
        <v>5244</v>
      </c>
      <c r="H52" s="272">
        <v>5039</v>
      </c>
      <c r="I52" s="262">
        <v>99</v>
      </c>
      <c r="J52" s="259">
        <f>SUM(K52:L52)</f>
        <v>89</v>
      </c>
      <c r="K52" s="271">
        <v>18</v>
      </c>
      <c r="L52" s="273">
        <v>71</v>
      </c>
    </row>
    <row r="53" spans="1:12" s="264" customFormat="1" ht="12.75" customHeight="1">
      <c r="A53" s="274"/>
      <c r="B53" s="259"/>
      <c r="C53" s="259"/>
      <c r="D53" s="261"/>
      <c r="E53" s="258"/>
      <c r="F53" s="259"/>
      <c r="G53" s="259"/>
      <c r="H53" s="261"/>
      <c r="I53" s="262"/>
      <c r="J53" s="259"/>
      <c r="K53" s="259"/>
      <c r="L53" s="266"/>
    </row>
    <row r="54" spans="1:12" s="264" customFormat="1" ht="12.75" customHeight="1">
      <c r="A54" s="267" t="s">
        <v>402</v>
      </c>
      <c r="B54" s="259">
        <f>SUM(B56:B60)</f>
        <v>45897</v>
      </c>
      <c r="C54" s="259">
        <f>SUM(C56:C60)</f>
        <v>23838</v>
      </c>
      <c r="D54" s="261">
        <f>SUM(D56:D60)</f>
        <v>22059</v>
      </c>
      <c r="E54" s="268" t="s">
        <v>417</v>
      </c>
      <c r="F54" s="259">
        <f>SUM(F56:F60)</f>
        <v>42691</v>
      </c>
      <c r="G54" s="259">
        <f>SUM(G56:G60)</f>
        <v>20665</v>
      </c>
      <c r="H54" s="261">
        <f>SUM(H56:H60)</f>
        <v>22026</v>
      </c>
      <c r="I54" s="269" t="s">
        <v>418</v>
      </c>
      <c r="J54" s="259">
        <f>SUM(J56:J60)</f>
        <v>153</v>
      </c>
      <c r="K54" s="259">
        <f>SUM(K56:K60)</f>
        <v>22</v>
      </c>
      <c r="L54" s="266">
        <f>SUM(L56:L60)</f>
        <v>131</v>
      </c>
    </row>
    <row r="55" spans="1:12" s="264" customFormat="1" ht="10.5" customHeight="1">
      <c r="A55" s="267"/>
      <c r="B55" s="259"/>
      <c r="C55" s="259"/>
      <c r="D55" s="261"/>
      <c r="E55" s="258"/>
      <c r="F55" s="259"/>
      <c r="G55" s="259"/>
      <c r="H55" s="261"/>
      <c r="I55" s="262"/>
      <c r="J55" s="259"/>
      <c r="K55" s="259"/>
      <c r="L55" s="266"/>
    </row>
    <row r="56" spans="1:12" s="264" customFormat="1" ht="12.75" customHeight="1">
      <c r="A56" s="274">
        <v>30</v>
      </c>
      <c r="B56" s="259">
        <f>SUM(C56:D56)</f>
        <v>8763</v>
      </c>
      <c r="C56" s="271">
        <v>4580</v>
      </c>
      <c r="D56" s="272">
        <v>4183</v>
      </c>
      <c r="E56" s="258">
        <v>65</v>
      </c>
      <c r="F56" s="259">
        <f>SUM(G56:H56)</f>
        <v>10801</v>
      </c>
      <c r="G56" s="271">
        <v>5422</v>
      </c>
      <c r="H56" s="272">
        <v>5379</v>
      </c>
      <c r="I56" s="262">
        <v>100</v>
      </c>
      <c r="J56" s="259">
        <f>SUM(K56:L56)</f>
        <v>61</v>
      </c>
      <c r="K56" s="271">
        <v>9</v>
      </c>
      <c r="L56" s="273">
        <v>52</v>
      </c>
    </row>
    <row r="57" spans="1:12" s="264" customFormat="1" ht="12.75" customHeight="1">
      <c r="A57" s="274">
        <v>31</v>
      </c>
      <c r="B57" s="259">
        <f>SUM(C57:D57)</f>
        <v>8960</v>
      </c>
      <c r="C57" s="271">
        <v>4654</v>
      </c>
      <c r="D57" s="272">
        <v>4306</v>
      </c>
      <c r="E57" s="258">
        <v>66</v>
      </c>
      <c r="F57" s="259">
        <f>SUM(G57:H57)</f>
        <v>7460</v>
      </c>
      <c r="G57" s="271">
        <v>3650</v>
      </c>
      <c r="H57" s="272">
        <v>3810</v>
      </c>
      <c r="I57" s="262">
        <v>101</v>
      </c>
      <c r="J57" s="259">
        <f>SUM(K57:L57)</f>
        <v>38</v>
      </c>
      <c r="K57" s="271">
        <v>6</v>
      </c>
      <c r="L57" s="273">
        <v>32</v>
      </c>
    </row>
    <row r="58" spans="1:12" s="264" customFormat="1" ht="12.75" customHeight="1">
      <c r="A58" s="274">
        <v>32</v>
      </c>
      <c r="B58" s="259">
        <f>SUM(C58:D58)</f>
        <v>8986</v>
      </c>
      <c r="C58" s="271">
        <v>4697</v>
      </c>
      <c r="D58" s="275">
        <v>4289</v>
      </c>
      <c r="E58" s="268">
        <v>67</v>
      </c>
      <c r="F58" s="259">
        <f>SUM(G58:H58)</f>
        <v>6638</v>
      </c>
      <c r="G58" s="271">
        <v>3170</v>
      </c>
      <c r="H58" s="276">
        <v>3468</v>
      </c>
      <c r="I58" s="269">
        <v>102</v>
      </c>
      <c r="J58" s="259">
        <f>SUM(K58:L58)</f>
        <v>25</v>
      </c>
      <c r="K58" s="271">
        <v>2</v>
      </c>
      <c r="L58" s="273">
        <v>23</v>
      </c>
    </row>
    <row r="59" spans="1:12" s="264" customFormat="1" ht="12.75" customHeight="1">
      <c r="A59" s="274">
        <v>33</v>
      </c>
      <c r="B59" s="259">
        <f>SUM(C59:D59)</f>
        <v>9462</v>
      </c>
      <c r="C59" s="271">
        <v>4870</v>
      </c>
      <c r="D59" s="275">
        <v>4592</v>
      </c>
      <c r="E59" s="268">
        <v>68</v>
      </c>
      <c r="F59" s="259">
        <f>SUM(G59:H59)</f>
        <v>8481</v>
      </c>
      <c r="G59" s="271">
        <v>4027</v>
      </c>
      <c r="H59" s="276">
        <v>4454</v>
      </c>
      <c r="I59" s="269">
        <v>103</v>
      </c>
      <c r="J59" s="259">
        <f>SUM(K59:L59)</f>
        <v>15</v>
      </c>
      <c r="K59" s="271">
        <v>3</v>
      </c>
      <c r="L59" s="273">
        <v>12</v>
      </c>
    </row>
    <row r="60" spans="1:12" s="264" customFormat="1" ht="12.75" customHeight="1">
      <c r="A60" s="277">
        <v>34</v>
      </c>
      <c r="B60" s="278">
        <f>SUM(C60:D60)</f>
        <v>9726</v>
      </c>
      <c r="C60" s="279">
        <v>5037</v>
      </c>
      <c r="D60" s="280">
        <v>4689</v>
      </c>
      <c r="E60" s="281">
        <v>69</v>
      </c>
      <c r="F60" s="259">
        <f>SUM(G60:H60)</f>
        <v>9311</v>
      </c>
      <c r="G60" s="279">
        <v>4396</v>
      </c>
      <c r="H60" s="282">
        <v>4915</v>
      </c>
      <c r="I60" s="283" t="s">
        <v>419</v>
      </c>
      <c r="J60" s="259">
        <f>SUM(K60:L60)</f>
        <v>14</v>
      </c>
      <c r="K60" s="279">
        <v>2</v>
      </c>
      <c r="L60" s="284">
        <v>12</v>
      </c>
    </row>
    <row r="61" spans="1:12" s="17" customFormat="1" ht="12.75" customHeight="1">
      <c r="A61" s="17" t="s">
        <v>420</v>
      </c>
      <c r="B61" s="285"/>
      <c r="C61" s="285"/>
      <c r="D61" s="285"/>
      <c r="E61" s="285"/>
      <c r="F61" s="285"/>
      <c r="G61" s="285"/>
      <c r="H61" s="285"/>
      <c r="I61" s="285"/>
      <c r="J61" s="285"/>
      <c r="K61" s="286" t="s">
        <v>403</v>
      </c>
      <c r="L61" s="287">
        <v>317001</v>
      </c>
    </row>
    <row r="62" s="264" customFormat="1" ht="12" customHeight="1">
      <c r="L62" s="2" t="s">
        <v>421</v>
      </c>
    </row>
    <row r="63" s="264" customFormat="1" ht="12.75" customHeight="1">
      <c r="L63" s="288" t="s">
        <v>422</v>
      </c>
    </row>
    <row r="64" s="264" customFormat="1" ht="13.5" customHeight="1"/>
    <row r="65" s="264" customFormat="1" ht="13.5" customHeight="1"/>
    <row r="66" s="264" customFormat="1" ht="13.5" customHeight="1"/>
    <row r="67" s="264" customFormat="1" ht="13.5" customHeight="1"/>
    <row r="68" s="264" customFormat="1" ht="13.5" customHeight="1"/>
    <row r="69" s="264" customFormat="1" ht="13.5" customHeight="1"/>
    <row r="70" s="264" customFormat="1" ht="13.5" customHeight="1"/>
    <row r="71" s="264" customFormat="1" ht="13.5" customHeight="1"/>
    <row r="72" s="264" customFormat="1" ht="13.5" customHeight="1"/>
    <row r="73" s="264" customFormat="1" ht="13.5" customHeight="1"/>
    <row r="74" s="264" customFormat="1" ht="13.5" customHeight="1"/>
    <row r="75" s="264" customFormat="1" ht="13.5" customHeight="1"/>
    <row r="76" s="264" customFormat="1" ht="13.5" customHeight="1"/>
    <row r="77" s="264" customFormat="1" ht="13.5" customHeight="1"/>
    <row r="78" s="264" customFormat="1" ht="13.5" customHeight="1"/>
    <row r="79" s="264" customFormat="1" ht="13.5" customHeight="1"/>
    <row r="80" s="264" customFormat="1" ht="13.5" customHeight="1"/>
    <row r="81" s="264" customFormat="1" ht="13.5" customHeight="1"/>
    <row r="82" s="264" customFormat="1" ht="13.5" customHeight="1"/>
    <row r="83" s="264" customFormat="1" ht="13.5" customHeight="1"/>
    <row r="84" s="264" customFormat="1" ht="13.5" customHeight="1"/>
    <row r="85" s="264" customFormat="1" ht="13.5" customHeight="1"/>
    <row r="86" s="264" customFormat="1" ht="13.5" customHeight="1"/>
    <row r="87" s="264" customFormat="1" ht="13.5" customHeight="1"/>
    <row r="88" s="264" customFormat="1" ht="13.5" customHeight="1"/>
    <row r="89" s="264" customFormat="1" ht="13.5" customHeight="1"/>
    <row r="90" s="264" customFormat="1" ht="13.5" customHeight="1"/>
    <row r="91" s="264" customFormat="1" ht="13.5" customHeight="1"/>
    <row r="92" s="264" customFormat="1" ht="13.5" customHeight="1"/>
    <row r="93" s="264" customFormat="1" ht="13.5" customHeight="1"/>
    <row r="94" s="264" customFormat="1" ht="13.5" customHeight="1"/>
    <row r="95" s="264" customFormat="1" ht="13.5" customHeight="1"/>
    <row r="96" s="264" customFormat="1" ht="13.5" customHeight="1"/>
    <row r="97" s="264" customFormat="1" ht="13.5" customHeight="1"/>
    <row r="98" s="264" customFormat="1" ht="13.5" customHeight="1"/>
    <row r="99" s="264" customFormat="1" ht="13.5" customHeight="1"/>
    <row r="100" s="264" customFormat="1" ht="13.5" customHeight="1"/>
    <row r="101" s="264" customFormat="1" ht="13.5" customHeight="1"/>
    <row r="102" s="264" customFormat="1" ht="13.5" customHeight="1"/>
    <row r="103" s="264" customFormat="1" ht="13.5" customHeight="1"/>
    <row r="104" s="264" customFormat="1" ht="13.5" customHeight="1"/>
    <row r="105" s="264" customFormat="1" ht="13.5" customHeight="1"/>
    <row r="106" s="264" customFormat="1" ht="13.5" customHeight="1"/>
    <row r="107" s="264" customFormat="1" ht="13.5" customHeight="1"/>
    <row r="108" s="264" customFormat="1" ht="13.5" customHeight="1"/>
    <row r="109" s="264" customFormat="1" ht="13.5" customHeight="1"/>
    <row r="110" s="264" customFormat="1" ht="13.5" customHeight="1"/>
    <row r="111" s="264" customFormat="1" ht="13.5" customHeight="1"/>
    <row r="112" s="264" customFormat="1" ht="13.5" customHeight="1"/>
    <row r="113" s="264" customFormat="1" ht="13.5" customHeight="1"/>
    <row r="114" s="264" customFormat="1" ht="13.5" customHeight="1"/>
    <row r="115" s="264" customFormat="1" ht="13.5" customHeight="1"/>
    <row r="116" s="264" customFormat="1" ht="13.5" customHeight="1"/>
  </sheetData>
  <sheetProtection/>
  <printOptions/>
  <pageMargins left="0.5905511811023623" right="0.5905511811023623" top="0.984251968503937" bottom="0.3937007874015748" header="0.5118110236220472" footer="0.1968503937007874"/>
  <pageSetup horizontalDpi="600" verticalDpi="600" orientation="portrait" paperSize="9" r:id="rId1"/>
  <headerFooter alignWithMargins="0">
    <oddFooter>&amp;C&amp;A</oddFooter>
  </headerFooter>
  <ignoredErrors>
    <ignoredError sqref="K62:K65536 L3:L7 H53:H55 K13:L15 G53:G55 D62:D65536 C7 C1:C5 D1:D7 C13:D15 G1:G7 G62:G65536 K1:K7 H62:H65536 C21:C23 D21:D23 C29:C31 D29:D31 C37:C39 D37:D39 C45:C47 D45:D47 C53:C55 D53:D55 G13:G15 H13:H15 G21:G23 H21:H23 G29:G31 H29:H31 G37:G39 H37:H39 G45:G47 H45:H47 C63:C65536 K21:K23 L21:L23 K29:K31 L29:L31 K37:K39 L37:L39 K45:K47 L45:L47 K53:K55 L55 L1 L64:L65536 L53 K61 G61 H61 C61 D61 H1:H7" numberStoredAsText="1"/>
    <ignoredError sqref="B60 F59 B8:B58 B59 F8:F58 F60" formulaRange="1"/>
    <ignoredError sqref="L54" numberStoredAsText="1" formulaRange="1"/>
  </ignoredErrors>
</worksheet>
</file>

<file path=xl/worksheets/sheet5.xml><?xml version="1.0" encoding="utf-8"?>
<worksheet xmlns="http://schemas.openxmlformats.org/spreadsheetml/2006/main" xmlns:r="http://schemas.openxmlformats.org/officeDocument/2006/relationships">
  <dimension ref="A1:J15"/>
  <sheetViews>
    <sheetView zoomScalePageLayoutView="0" workbookViewId="0" topLeftCell="A1">
      <selection activeCell="A2" sqref="A2"/>
    </sheetView>
  </sheetViews>
  <sheetFormatPr defaultColWidth="8.796875" defaultRowHeight="18" customHeight="1"/>
  <cols>
    <col min="1" max="1" width="15.59765625" style="86" customWidth="1"/>
    <col min="2" max="5" width="17.8984375" style="86" customWidth="1"/>
    <col min="6" max="6" width="9" style="86" customWidth="1"/>
    <col min="7" max="7" width="8.09765625" style="86" customWidth="1"/>
    <col min="8" max="16384" width="9" style="86" customWidth="1"/>
  </cols>
  <sheetData>
    <row r="1" spans="1:10" s="195" customFormat="1" ht="15" customHeight="1">
      <c r="A1" s="1" t="s">
        <v>533</v>
      </c>
      <c r="B1" s="244"/>
      <c r="G1" s="243"/>
      <c r="H1" s="243"/>
      <c r="I1" s="243"/>
      <c r="J1" s="243"/>
    </row>
    <row r="2" spans="1:10" s="195" customFormat="1" ht="7.5" customHeight="1">
      <c r="A2" s="1"/>
      <c r="B2" s="244"/>
      <c r="G2" s="243"/>
      <c r="H2" s="243"/>
      <c r="I2" s="243"/>
      <c r="J2" s="243"/>
    </row>
    <row r="3" spans="1:6" ht="15" customHeight="1" thickBot="1">
      <c r="A3" s="106" t="s">
        <v>328</v>
      </c>
      <c r="B3" s="207"/>
      <c r="C3" s="207"/>
      <c r="D3" s="207"/>
      <c r="E3" s="107" t="s">
        <v>0</v>
      </c>
      <c r="F3" s="108"/>
    </row>
    <row r="4" spans="1:6" s="89" customFormat="1" ht="13.5" customHeight="1" thickTop="1">
      <c r="A4" s="109" t="s">
        <v>321</v>
      </c>
      <c r="B4" s="484" t="s">
        <v>14</v>
      </c>
      <c r="C4" s="110" t="s">
        <v>322</v>
      </c>
      <c r="D4" s="110" t="s">
        <v>323</v>
      </c>
      <c r="E4" s="111" t="s">
        <v>324</v>
      </c>
      <c r="F4" s="112"/>
    </row>
    <row r="5" spans="1:6" s="89" customFormat="1" ht="13.5" customHeight="1">
      <c r="A5" s="90" t="s">
        <v>6</v>
      </c>
      <c r="B5" s="488"/>
      <c r="C5" s="113" t="s">
        <v>325</v>
      </c>
      <c r="D5" s="113" t="s">
        <v>326</v>
      </c>
      <c r="E5" s="114" t="s">
        <v>327</v>
      </c>
      <c r="F5" s="112"/>
    </row>
    <row r="6" spans="1:6" s="119" customFormat="1" ht="15.75" customHeight="1">
      <c r="A6" s="91">
        <v>23</v>
      </c>
      <c r="B6" s="115">
        <v>644448</v>
      </c>
      <c r="C6" s="116">
        <v>81482</v>
      </c>
      <c r="D6" s="116">
        <v>418892</v>
      </c>
      <c r="E6" s="117">
        <v>144074</v>
      </c>
      <c r="F6" s="118"/>
    </row>
    <row r="7" spans="1:6" s="119" customFormat="1" ht="15.75" customHeight="1">
      <c r="A7" s="91">
        <v>24</v>
      </c>
      <c r="B7" s="68">
        <v>645671</v>
      </c>
      <c r="C7" s="116">
        <v>81019</v>
      </c>
      <c r="D7" s="116">
        <v>418262</v>
      </c>
      <c r="E7" s="120">
        <v>146390</v>
      </c>
      <c r="F7" s="118"/>
    </row>
    <row r="8" spans="1:6" s="119" customFormat="1" ht="15.75" customHeight="1">
      <c r="A8" s="121">
        <v>25</v>
      </c>
      <c r="B8" s="208">
        <v>669143</v>
      </c>
      <c r="C8" s="209">
        <v>83285</v>
      </c>
      <c r="D8" s="209">
        <v>432626</v>
      </c>
      <c r="E8" s="210">
        <v>153232</v>
      </c>
      <c r="F8" s="118"/>
    </row>
    <row r="9" spans="1:9" s="127" customFormat="1" ht="12.75" customHeight="1">
      <c r="A9" s="122" t="s">
        <v>318</v>
      </c>
      <c r="B9" s="123"/>
      <c r="C9" s="101"/>
      <c r="D9" s="101"/>
      <c r="E9" s="160"/>
      <c r="F9" s="125"/>
      <c r="G9" s="126"/>
      <c r="H9" s="126"/>
      <c r="I9" s="126"/>
    </row>
    <row r="10" spans="1:5" ht="13.5">
      <c r="A10" s="202"/>
      <c r="B10" s="202"/>
      <c r="C10" s="202"/>
      <c r="D10" s="202"/>
      <c r="E10" s="160" t="s">
        <v>382</v>
      </c>
    </row>
    <row r="11" spans="1:5" ht="13.5" customHeight="1">
      <c r="A11" s="202"/>
      <c r="B11" s="202"/>
      <c r="C11" s="202"/>
      <c r="D11" s="202"/>
      <c r="E11" s="160" t="s">
        <v>383</v>
      </c>
    </row>
    <row r="12" s="8" customFormat="1" ht="13.5"/>
    <row r="13" s="8" customFormat="1" ht="13.5"/>
    <row r="14" spans="1:5" ht="13.5" customHeight="1">
      <c r="A14" s="102"/>
      <c r="B14" s="102"/>
      <c r="C14" s="102"/>
      <c r="D14" s="102"/>
      <c r="E14" s="102"/>
    </row>
    <row r="15" spans="1:5" ht="13.5" customHeight="1">
      <c r="A15" s="102"/>
      <c r="B15" s="102"/>
      <c r="C15" s="102"/>
      <c r="D15" s="102"/>
      <c r="E15" s="102"/>
    </row>
    <row r="16" ht="13.5" customHeight="1"/>
    <row r="17" ht="13.5" customHeight="1"/>
  </sheetData>
  <sheetProtection/>
  <mergeCells count="1">
    <mergeCell ref="B4:B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dimension ref="A1:G31"/>
  <sheetViews>
    <sheetView zoomScalePageLayoutView="0" workbookViewId="0" topLeftCell="A1">
      <selection activeCell="A2" sqref="A2"/>
    </sheetView>
  </sheetViews>
  <sheetFormatPr defaultColWidth="8.796875" defaultRowHeight="13.5" customHeight="1"/>
  <cols>
    <col min="1" max="1" width="22.09765625" style="86" customWidth="1"/>
    <col min="2" max="2" width="21.59765625" style="86" customWidth="1"/>
    <col min="3" max="3" width="21.59765625" style="105" customWidth="1"/>
    <col min="4" max="4" width="21.59765625" style="161" customWidth="1"/>
    <col min="5" max="6" width="9" style="86" customWidth="1"/>
    <col min="7" max="7" width="19" style="86" customWidth="1"/>
    <col min="8" max="16384" width="9" style="86" customWidth="1"/>
  </cols>
  <sheetData>
    <row r="1" spans="1:4" s="83" customFormat="1" ht="15" customHeight="1">
      <c r="A1" s="81" t="s">
        <v>298</v>
      </c>
      <c r="B1" s="205"/>
      <c r="C1" s="82"/>
      <c r="D1" s="81"/>
    </row>
    <row r="2" spans="1:4" ht="9.75" customHeight="1" thickBot="1">
      <c r="A2" s="84"/>
      <c r="B2" s="207"/>
      <c r="C2" s="85"/>
      <c r="D2" s="84"/>
    </row>
    <row r="3" spans="1:4" s="89" customFormat="1" ht="13.5" customHeight="1" thickTop="1">
      <c r="A3" s="87" t="s">
        <v>319</v>
      </c>
      <c r="B3" s="494">
        <v>22</v>
      </c>
      <c r="C3" s="494">
        <v>23</v>
      </c>
      <c r="D3" s="496">
        <v>24</v>
      </c>
    </row>
    <row r="4" spans="1:4" s="89" customFormat="1" ht="13.5" customHeight="1">
      <c r="A4" s="90" t="s">
        <v>320</v>
      </c>
      <c r="B4" s="495"/>
      <c r="C4" s="495"/>
      <c r="D4" s="497"/>
    </row>
    <row r="5" spans="1:7" s="89" customFormat="1" ht="13.5" customHeight="1">
      <c r="A5" s="91" t="s">
        <v>299</v>
      </c>
      <c r="B5" s="92">
        <v>29037</v>
      </c>
      <c r="C5" s="92">
        <v>28969</v>
      </c>
      <c r="D5" s="211">
        <v>30654</v>
      </c>
      <c r="G5" s="93"/>
    </row>
    <row r="6" spans="1:4" s="89" customFormat="1" ht="13.5" customHeight="1">
      <c r="A6" s="91"/>
      <c r="B6" s="92"/>
      <c r="C6" s="92"/>
      <c r="D6" s="211"/>
    </row>
    <row r="7" spans="1:5" s="89" customFormat="1" ht="13.5" customHeight="1">
      <c r="A7" s="91" t="s">
        <v>300</v>
      </c>
      <c r="B7" s="94">
        <v>468</v>
      </c>
      <c r="C7" s="94">
        <v>526</v>
      </c>
      <c r="D7" s="212">
        <v>441</v>
      </c>
      <c r="E7" s="93"/>
    </row>
    <row r="8" spans="1:7" s="89" customFormat="1" ht="13.5" customHeight="1">
      <c r="A8" s="91" t="s">
        <v>301</v>
      </c>
      <c r="B8" s="95">
        <v>1114</v>
      </c>
      <c r="C8" s="95">
        <v>1272</v>
      </c>
      <c r="D8" s="96">
        <v>1079</v>
      </c>
      <c r="G8" s="93"/>
    </row>
    <row r="9" spans="1:7" s="89" customFormat="1" ht="13.5" customHeight="1">
      <c r="A9" s="91" t="s">
        <v>302</v>
      </c>
      <c r="B9" s="95">
        <v>22014</v>
      </c>
      <c r="C9" s="95">
        <v>22000</v>
      </c>
      <c r="D9" s="96">
        <v>22766</v>
      </c>
      <c r="E9" s="93"/>
      <c r="G9" s="93"/>
    </row>
    <row r="10" spans="1:5" s="89" customFormat="1" ht="13.5" customHeight="1">
      <c r="A10" s="91" t="s">
        <v>303</v>
      </c>
      <c r="B10" s="95">
        <v>12134</v>
      </c>
      <c r="C10" s="95">
        <v>11818</v>
      </c>
      <c r="D10" s="96">
        <v>12462</v>
      </c>
      <c r="E10" s="93"/>
    </row>
    <row r="11" spans="1:4" s="89" customFormat="1" ht="13.5" customHeight="1">
      <c r="A11" s="91" t="s">
        <v>304</v>
      </c>
      <c r="B11" s="95">
        <v>766</v>
      </c>
      <c r="C11" s="95">
        <v>806</v>
      </c>
      <c r="D11" s="96">
        <v>798</v>
      </c>
    </row>
    <row r="12" spans="1:4" s="89" customFormat="1" ht="13.5" customHeight="1">
      <c r="A12" s="91" t="s">
        <v>305</v>
      </c>
      <c r="B12" s="95">
        <v>328</v>
      </c>
      <c r="C12" s="95">
        <v>312</v>
      </c>
      <c r="D12" s="96">
        <v>271</v>
      </c>
    </row>
    <row r="13" spans="1:4" s="89" customFormat="1" ht="13.5" customHeight="1">
      <c r="A13" s="91" t="s">
        <v>306</v>
      </c>
      <c r="B13" s="95">
        <v>228</v>
      </c>
      <c r="C13" s="95">
        <v>255</v>
      </c>
      <c r="D13" s="96">
        <v>267</v>
      </c>
    </row>
    <row r="14" spans="1:4" s="89" customFormat="1" ht="13.5" customHeight="1">
      <c r="A14" s="91" t="s">
        <v>307</v>
      </c>
      <c r="B14" s="95">
        <v>4282</v>
      </c>
      <c r="C14" s="95">
        <v>4272</v>
      </c>
      <c r="D14" s="96">
        <v>4286</v>
      </c>
    </row>
    <row r="15" spans="1:4" s="89" customFormat="1" ht="13.5" customHeight="1">
      <c r="A15" s="91" t="s">
        <v>308</v>
      </c>
      <c r="B15" s="95">
        <v>2532</v>
      </c>
      <c r="C15" s="95">
        <v>2791</v>
      </c>
      <c r="D15" s="96">
        <v>2859</v>
      </c>
    </row>
    <row r="16" spans="1:4" s="89" customFormat="1" ht="13.5" customHeight="1">
      <c r="A16" s="91" t="s">
        <v>309</v>
      </c>
      <c r="B16" s="95">
        <v>1744</v>
      </c>
      <c r="C16" s="95">
        <v>1746</v>
      </c>
      <c r="D16" s="96">
        <v>1823</v>
      </c>
    </row>
    <row r="17" spans="1:4" s="89" customFormat="1" ht="13.5" customHeight="1">
      <c r="A17" s="91" t="s">
        <v>310</v>
      </c>
      <c r="B17" s="97">
        <v>1511</v>
      </c>
      <c r="C17" s="97">
        <v>1590</v>
      </c>
      <c r="D17" s="213">
        <v>1595</v>
      </c>
    </row>
    <row r="18" spans="1:4" s="89" customFormat="1" ht="13.5" customHeight="1">
      <c r="A18" s="91" t="s">
        <v>311</v>
      </c>
      <c r="B18" s="92">
        <v>1123</v>
      </c>
      <c r="C18" s="92">
        <v>1151</v>
      </c>
      <c r="D18" s="211">
        <v>1258</v>
      </c>
    </row>
    <row r="19" spans="1:4" s="89" customFormat="1" ht="13.5" customHeight="1">
      <c r="A19" s="91" t="s">
        <v>312</v>
      </c>
      <c r="B19" s="92">
        <v>293</v>
      </c>
      <c r="C19" s="92">
        <v>305</v>
      </c>
      <c r="D19" s="211">
        <v>343</v>
      </c>
    </row>
    <row r="20" spans="1:4" s="89" customFormat="1" ht="13.5" customHeight="1">
      <c r="A20" s="91" t="s">
        <v>313</v>
      </c>
      <c r="B20" s="95">
        <v>208</v>
      </c>
      <c r="C20" s="95">
        <v>157</v>
      </c>
      <c r="D20" s="96">
        <v>191</v>
      </c>
    </row>
    <row r="21" spans="1:4" s="89" customFormat="1" ht="13.5" customHeight="1">
      <c r="A21" s="91" t="s">
        <v>314</v>
      </c>
      <c r="B21" s="92">
        <v>789</v>
      </c>
      <c r="C21" s="92">
        <v>663</v>
      </c>
      <c r="D21" s="211">
        <v>745</v>
      </c>
    </row>
    <row r="22" spans="1:4" s="89" customFormat="1" ht="13.5" customHeight="1">
      <c r="A22" s="91" t="s">
        <v>315</v>
      </c>
      <c r="B22" s="92">
        <v>141</v>
      </c>
      <c r="C22" s="92">
        <v>130</v>
      </c>
      <c r="D22" s="211">
        <v>118</v>
      </c>
    </row>
    <row r="23" spans="1:4" s="89" customFormat="1" ht="13.5" customHeight="1">
      <c r="A23" s="91" t="s">
        <v>316</v>
      </c>
      <c r="B23" s="92">
        <v>778</v>
      </c>
      <c r="C23" s="92">
        <v>625</v>
      </c>
      <c r="D23" s="211">
        <v>1215</v>
      </c>
    </row>
    <row r="24" spans="1:4" s="89" customFormat="1" ht="13.5" customHeight="1">
      <c r="A24" s="98"/>
      <c r="B24" s="92"/>
      <c r="C24" s="92"/>
      <c r="D24" s="211"/>
    </row>
    <row r="25" spans="1:6" s="89" customFormat="1" ht="13.5" customHeight="1">
      <c r="A25" s="99" t="s">
        <v>317</v>
      </c>
      <c r="B25" s="100">
        <v>598</v>
      </c>
      <c r="C25" s="100">
        <v>550</v>
      </c>
      <c r="D25" s="214">
        <v>903</v>
      </c>
      <c r="E25" s="93"/>
      <c r="F25" s="93"/>
    </row>
    <row r="26" spans="1:4" ht="12.75" customHeight="1">
      <c r="A26" s="101" t="s">
        <v>318</v>
      </c>
      <c r="B26" s="202"/>
      <c r="C26" s="103"/>
      <c r="D26" s="160"/>
    </row>
    <row r="27" spans="1:4" s="8" customFormat="1" ht="13.5">
      <c r="A27" s="215"/>
      <c r="B27" s="215"/>
      <c r="C27" s="215"/>
      <c r="D27" s="160" t="s">
        <v>384</v>
      </c>
    </row>
    <row r="28" spans="1:4" s="8" customFormat="1" ht="13.5">
      <c r="A28" s="215"/>
      <c r="B28" s="215"/>
      <c r="C28" s="215"/>
      <c r="D28" s="160" t="s">
        <v>381</v>
      </c>
    </row>
    <row r="29" ht="13.5" customHeight="1">
      <c r="D29" s="196"/>
    </row>
    <row r="30" ht="13.5" customHeight="1">
      <c r="D30" s="216"/>
    </row>
    <row r="31" ht="13.5" customHeight="1">
      <c r="D31" s="216"/>
    </row>
  </sheetData>
  <sheetProtection/>
  <mergeCells count="3">
    <mergeCell ref="B3:B4"/>
    <mergeCell ref="D3:D4"/>
    <mergeCell ref="C3:C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dimension ref="A1:I27"/>
  <sheetViews>
    <sheetView zoomScalePageLayoutView="0" workbookViewId="0" topLeftCell="A1">
      <selection activeCell="A2" sqref="A2"/>
    </sheetView>
  </sheetViews>
  <sheetFormatPr defaultColWidth="8.796875" defaultRowHeight="14.25"/>
  <cols>
    <col min="1" max="1" width="9.8984375" style="289" customWidth="1"/>
    <col min="2" max="9" width="9.59765625" style="289" customWidth="1"/>
    <col min="10" max="16384" width="9" style="289" customWidth="1"/>
  </cols>
  <sheetData>
    <row r="1" spans="1:3" ht="15" customHeight="1">
      <c r="A1" s="290" t="s">
        <v>423</v>
      </c>
      <c r="B1" s="291"/>
      <c r="C1" s="291"/>
    </row>
    <row r="2" spans="4:9" ht="12" customHeight="1" thickBot="1">
      <c r="D2" s="292"/>
      <c r="E2" s="292"/>
      <c r="G2" s="293"/>
      <c r="I2" s="293" t="s">
        <v>440</v>
      </c>
    </row>
    <row r="3" spans="1:9" ht="14.25" thickTop="1">
      <c r="A3" s="294" t="s">
        <v>321</v>
      </c>
      <c r="B3" s="295" t="s">
        <v>424</v>
      </c>
      <c r="C3" s="296"/>
      <c r="D3" s="295" t="s">
        <v>425</v>
      </c>
      <c r="E3" s="296"/>
      <c r="F3" s="295" t="s">
        <v>426</v>
      </c>
      <c r="G3" s="297"/>
      <c r="H3" s="295" t="s">
        <v>427</v>
      </c>
      <c r="I3" s="297"/>
    </row>
    <row r="4" spans="1:9" ht="13.5">
      <c r="A4" s="298" t="s">
        <v>428</v>
      </c>
      <c r="B4" s="299" t="s">
        <v>8</v>
      </c>
      <c r="C4" s="299" t="s">
        <v>429</v>
      </c>
      <c r="D4" s="299" t="s">
        <v>8</v>
      </c>
      <c r="E4" s="299" t="s">
        <v>429</v>
      </c>
      <c r="F4" s="299" t="s">
        <v>8</v>
      </c>
      <c r="G4" s="300" t="s">
        <v>429</v>
      </c>
      <c r="H4" s="301" t="s">
        <v>8</v>
      </c>
      <c r="I4" s="300" t="s">
        <v>429</v>
      </c>
    </row>
    <row r="5" spans="1:9" ht="16.5" customHeight="1">
      <c r="A5" s="302">
        <v>23</v>
      </c>
      <c r="B5" s="303">
        <v>304148</v>
      </c>
      <c r="C5" s="303">
        <v>644448</v>
      </c>
      <c r="D5" s="303">
        <v>35170</v>
      </c>
      <c r="E5" s="303">
        <v>69780</v>
      </c>
      <c r="F5" s="303">
        <v>20422</v>
      </c>
      <c r="G5" s="303">
        <v>43998</v>
      </c>
      <c r="H5" s="303">
        <v>19163</v>
      </c>
      <c r="I5" s="304">
        <v>40931</v>
      </c>
    </row>
    <row r="6" spans="1:9" ht="16.5" customHeight="1">
      <c r="A6" s="305">
        <v>24</v>
      </c>
      <c r="B6" s="306">
        <v>306367</v>
      </c>
      <c r="C6" s="306">
        <v>645671</v>
      </c>
      <c r="D6" s="303">
        <v>35319</v>
      </c>
      <c r="E6" s="303">
        <v>69589</v>
      </c>
      <c r="F6" s="303">
        <v>20883</v>
      </c>
      <c r="G6" s="303">
        <v>45054</v>
      </c>
      <c r="H6" s="303">
        <v>19227</v>
      </c>
      <c r="I6" s="304">
        <v>40805</v>
      </c>
    </row>
    <row r="7" spans="1:9" ht="16.5" customHeight="1">
      <c r="A7" s="307">
        <v>25</v>
      </c>
      <c r="B7" s="308">
        <v>317001</v>
      </c>
      <c r="C7" s="308">
        <v>669143</v>
      </c>
      <c r="D7" s="309">
        <v>36678</v>
      </c>
      <c r="E7" s="309">
        <v>72121</v>
      </c>
      <c r="F7" s="309">
        <v>22060</v>
      </c>
      <c r="G7" s="309">
        <v>48113</v>
      </c>
      <c r="H7" s="309">
        <v>19960</v>
      </c>
      <c r="I7" s="310">
        <v>42588</v>
      </c>
    </row>
    <row r="8" spans="1:9" ht="34.5" customHeight="1" thickBot="1">
      <c r="A8" s="311"/>
      <c r="B8" s="312"/>
      <c r="C8" s="312"/>
      <c r="D8" s="312"/>
      <c r="E8" s="312"/>
      <c r="F8" s="312"/>
      <c r="G8" s="312"/>
      <c r="H8" s="312"/>
      <c r="I8" s="312"/>
    </row>
    <row r="9" spans="1:9" ht="15" customHeight="1" thickTop="1">
      <c r="A9" s="294" t="s">
        <v>321</v>
      </c>
      <c r="B9" s="295" t="s">
        <v>430</v>
      </c>
      <c r="C9" s="296"/>
      <c r="D9" s="295" t="s">
        <v>431</v>
      </c>
      <c r="E9" s="297"/>
      <c r="F9" s="295" t="s">
        <v>432</v>
      </c>
      <c r="G9" s="296"/>
      <c r="H9" s="295" t="s">
        <v>433</v>
      </c>
      <c r="I9" s="297"/>
    </row>
    <row r="10" spans="1:9" ht="15" customHeight="1">
      <c r="A10" s="298" t="s">
        <v>428</v>
      </c>
      <c r="B10" s="301" t="s">
        <v>8</v>
      </c>
      <c r="C10" s="313" t="s">
        <v>429</v>
      </c>
      <c r="D10" s="301" t="s">
        <v>8</v>
      </c>
      <c r="E10" s="300" t="s">
        <v>429</v>
      </c>
      <c r="F10" s="301" t="s">
        <v>8</v>
      </c>
      <c r="G10" s="313" t="s">
        <v>429</v>
      </c>
      <c r="H10" s="301" t="s">
        <v>8</v>
      </c>
      <c r="I10" s="300" t="s">
        <v>429</v>
      </c>
    </row>
    <row r="11" spans="1:9" ht="16.5" customHeight="1">
      <c r="A11" s="305">
        <v>23</v>
      </c>
      <c r="B11" s="303">
        <v>25400</v>
      </c>
      <c r="C11" s="303">
        <v>52513</v>
      </c>
      <c r="D11" s="303">
        <v>28944</v>
      </c>
      <c r="E11" s="303">
        <v>60097</v>
      </c>
      <c r="F11" s="303">
        <v>33927</v>
      </c>
      <c r="G11" s="303">
        <v>69418</v>
      </c>
      <c r="H11" s="303">
        <v>24781</v>
      </c>
      <c r="I11" s="304">
        <v>53850</v>
      </c>
    </row>
    <row r="12" spans="1:9" ht="16.5" customHeight="1">
      <c r="A12" s="305">
        <v>24</v>
      </c>
      <c r="B12" s="303">
        <v>25885</v>
      </c>
      <c r="C12" s="303">
        <v>53366</v>
      </c>
      <c r="D12" s="303">
        <v>29011</v>
      </c>
      <c r="E12" s="303">
        <v>59828</v>
      </c>
      <c r="F12" s="303">
        <v>34124</v>
      </c>
      <c r="G12" s="303">
        <v>69530</v>
      </c>
      <c r="H12" s="303">
        <v>24725</v>
      </c>
      <c r="I12" s="304">
        <v>53525</v>
      </c>
    </row>
    <row r="13" spans="1:9" ht="16.5" customHeight="1">
      <c r="A13" s="307">
        <v>25</v>
      </c>
      <c r="B13" s="309">
        <v>27197</v>
      </c>
      <c r="C13" s="309">
        <v>56238</v>
      </c>
      <c r="D13" s="309">
        <v>29821</v>
      </c>
      <c r="E13" s="309">
        <v>61515</v>
      </c>
      <c r="F13" s="309">
        <v>35324</v>
      </c>
      <c r="G13" s="309">
        <v>72043</v>
      </c>
      <c r="H13" s="309">
        <v>25270</v>
      </c>
      <c r="I13" s="310">
        <v>54942</v>
      </c>
    </row>
    <row r="14" spans="1:7" ht="34.5" customHeight="1" thickBot="1">
      <c r="A14" s="314"/>
      <c r="B14" s="314"/>
      <c r="C14" s="314"/>
      <c r="D14" s="314"/>
      <c r="E14" s="314"/>
      <c r="F14" s="314"/>
      <c r="G14" s="314"/>
    </row>
    <row r="15" spans="1:9" ht="15" customHeight="1" thickTop="1">
      <c r="A15" s="294" t="s">
        <v>321</v>
      </c>
      <c r="B15" s="295" t="s">
        <v>434</v>
      </c>
      <c r="C15" s="297"/>
      <c r="D15" s="295" t="s">
        <v>435</v>
      </c>
      <c r="E15" s="296"/>
      <c r="F15" s="295" t="s">
        <v>436</v>
      </c>
      <c r="G15" s="296"/>
      <c r="H15" s="295" t="s">
        <v>437</v>
      </c>
      <c r="I15" s="297"/>
    </row>
    <row r="16" spans="1:9" ht="15" customHeight="1">
      <c r="A16" s="315" t="s">
        <v>428</v>
      </c>
      <c r="B16" s="301" t="s">
        <v>8</v>
      </c>
      <c r="C16" s="300" t="s">
        <v>429</v>
      </c>
      <c r="D16" s="301" t="s">
        <v>8</v>
      </c>
      <c r="E16" s="313" t="s">
        <v>429</v>
      </c>
      <c r="F16" s="301" t="s">
        <v>8</v>
      </c>
      <c r="G16" s="313" t="s">
        <v>429</v>
      </c>
      <c r="H16" s="301" t="s">
        <v>8</v>
      </c>
      <c r="I16" s="300" t="s">
        <v>429</v>
      </c>
    </row>
    <row r="17" spans="1:9" ht="16.5" customHeight="1">
      <c r="A17" s="305">
        <v>23</v>
      </c>
      <c r="B17" s="303">
        <v>19359</v>
      </c>
      <c r="C17" s="303">
        <v>42953</v>
      </c>
      <c r="D17" s="303">
        <v>14853</v>
      </c>
      <c r="E17" s="303">
        <v>31975</v>
      </c>
      <c r="F17" s="303">
        <v>26614</v>
      </c>
      <c r="G17" s="303">
        <v>54714</v>
      </c>
      <c r="H17" s="303">
        <v>19367</v>
      </c>
      <c r="I17" s="304">
        <v>41762</v>
      </c>
    </row>
    <row r="18" spans="1:9" ht="16.5" customHeight="1">
      <c r="A18" s="305">
        <v>24</v>
      </c>
      <c r="B18" s="303">
        <v>19653</v>
      </c>
      <c r="C18" s="303">
        <v>43131</v>
      </c>
      <c r="D18" s="303">
        <v>14892</v>
      </c>
      <c r="E18" s="303">
        <v>31965</v>
      </c>
      <c r="F18" s="303">
        <v>26749</v>
      </c>
      <c r="G18" s="303">
        <v>54536</v>
      </c>
      <c r="H18" s="303">
        <v>19415</v>
      </c>
      <c r="I18" s="304">
        <v>41767</v>
      </c>
    </row>
    <row r="19" spans="1:9" ht="16.5" customHeight="1">
      <c r="A19" s="307">
        <v>25</v>
      </c>
      <c r="B19" s="309">
        <v>20230</v>
      </c>
      <c r="C19" s="309">
        <v>44497</v>
      </c>
      <c r="D19" s="309">
        <v>15484</v>
      </c>
      <c r="E19" s="309">
        <v>32945</v>
      </c>
      <c r="F19" s="309">
        <v>27396</v>
      </c>
      <c r="G19" s="309">
        <v>56055</v>
      </c>
      <c r="H19" s="309">
        <v>19876</v>
      </c>
      <c r="I19" s="310">
        <v>42925</v>
      </c>
    </row>
    <row r="20" spans="1:8" ht="34.5" customHeight="1" thickBot="1">
      <c r="A20" s="314"/>
      <c r="B20" s="314"/>
      <c r="C20" s="314"/>
      <c r="D20" s="314"/>
      <c r="E20" s="314"/>
      <c r="F20" s="314"/>
      <c r="G20" s="314"/>
      <c r="H20" s="314"/>
    </row>
    <row r="21" spans="1:8" s="292" customFormat="1" ht="15" customHeight="1" thickTop="1">
      <c r="A21" s="294" t="s">
        <v>321</v>
      </c>
      <c r="B21" s="297" t="s">
        <v>438</v>
      </c>
      <c r="C21" s="296"/>
      <c r="D21" s="295" t="s">
        <v>439</v>
      </c>
      <c r="E21" s="297"/>
      <c r="F21" s="316"/>
      <c r="G21" s="316"/>
      <c r="H21" s="316"/>
    </row>
    <row r="22" spans="1:8" ht="15" customHeight="1">
      <c r="A22" s="315" t="s">
        <v>428</v>
      </c>
      <c r="B22" s="301" t="s">
        <v>8</v>
      </c>
      <c r="C22" s="313" t="s">
        <v>429</v>
      </c>
      <c r="D22" s="301" t="s">
        <v>8</v>
      </c>
      <c r="E22" s="300" t="s">
        <v>429</v>
      </c>
      <c r="F22" s="314"/>
      <c r="G22" s="314"/>
      <c r="H22" s="314"/>
    </row>
    <row r="23" spans="1:8" ht="16.5" customHeight="1">
      <c r="A23" s="305">
        <v>23</v>
      </c>
      <c r="B23" s="317">
        <v>15821</v>
      </c>
      <c r="C23" s="317">
        <v>35342</v>
      </c>
      <c r="D23" s="317">
        <v>20327</v>
      </c>
      <c r="E23" s="304">
        <v>47115</v>
      </c>
      <c r="F23" s="318"/>
      <c r="G23" s="318"/>
      <c r="H23" s="318"/>
    </row>
    <row r="24" spans="1:8" ht="16.5" customHeight="1">
      <c r="A24" s="305">
        <v>24</v>
      </c>
      <c r="B24" s="303">
        <v>15956</v>
      </c>
      <c r="C24" s="303">
        <v>35321</v>
      </c>
      <c r="D24" s="303">
        <v>20528</v>
      </c>
      <c r="E24" s="304">
        <v>47254</v>
      </c>
      <c r="F24" s="318"/>
      <c r="G24" s="318"/>
      <c r="H24" s="318"/>
    </row>
    <row r="25" spans="1:8" ht="16.5" customHeight="1">
      <c r="A25" s="307">
        <v>25</v>
      </c>
      <c r="B25" s="309">
        <v>16410</v>
      </c>
      <c r="C25" s="309">
        <v>36410</v>
      </c>
      <c r="D25" s="309">
        <v>21295</v>
      </c>
      <c r="E25" s="310">
        <v>48751</v>
      </c>
      <c r="F25" s="318"/>
      <c r="G25" s="318"/>
      <c r="H25" s="318"/>
    </row>
    <row r="26" spans="1:8" ht="12.75" customHeight="1">
      <c r="A26" s="319" t="s">
        <v>420</v>
      </c>
      <c r="B26" s="319"/>
      <c r="C26" s="319"/>
      <c r="D26" s="319"/>
      <c r="E26" s="319"/>
      <c r="F26" s="319"/>
      <c r="G26" s="319"/>
      <c r="H26" s="319"/>
    </row>
    <row r="27" spans="2:9" ht="13.5">
      <c r="B27" s="320"/>
      <c r="C27" s="320"/>
      <c r="D27" s="320"/>
      <c r="E27" s="321"/>
      <c r="F27" s="320"/>
      <c r="G27" s="320"/>
      <c r="H27" s="320"/>
      <c r="I27" s="2" t="s">
        <v>441</v>
      </c>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dimension ref="A1:G277"/>
  <sheetViews>
    <sheet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8.796875" defaultRowHeight="14.25"/>
  <cols>
    <col min="1" max="1" width="23.09765625" style="78" customWidth="1"/>
    <col min="2" max="7" width="10.59765625" style="58" customWidth="1"/>
    <col min="8" max="16384" width="9" style="58" customWidth="1"/>
  </cols>
  <sheetData>
    <row r="1" spans="1:6" s="48" customFormat="1" ht="15" customHeight="1">
      <c r="A1" s="45" t="s">
        <v>297</v>
      </c>
      <c r="B1" s="46"/>
      <c r="C1" s="46"/>
      <c r="D1" s="46"/>
      <c r="E1" s="46"/>
      <c r="F1" s="47"/>
    </row>
    <row r="2" spans="1:7" s="48" customFormat="1" ht="12.75" customHeight="1" thickBot="1">
      <c r="A2" s="49"/>
      <c r="B2" s="217"/>
      <c r="C2" s="217"/>
      <c r="D2" s="217"/>
      <c r="E2" s="217"/>
      <c r="F2" s="217"/>
      <c r="G2" s="218" t="s">
        <v>385</v>
      </c>
    </row>
    <row r="3" spans="1:7" s="47" customFormat="1" ht="13.5" customHeight="1" thickTop="1">
      <c r="A3" s="498" t="s">
        <v>19</v>
      </c>
      <c r="B3" s="50" t="s">
        <v>20</v>
      </c>
      <c r="C3" s="500" t="s">
        <v>21</v>
      </c>
      <c r="D3" s="51" t="s">
        <v>22</v>
      </c>
      <c r="E3" s="52"/>
      <c r="F3" s="53"/>
      <c r="G3" s="54" t="s">
        <v>23</v>
      </c>
    </row>
    <row r="4" spans="1:7" ht="13.5" customHeight="1">
      <c r="A4" s="499"/>
      <c r="B4" s="55" t="s">
        <v>24</v>
      </c>
      <c r="C4" s="493"/>
      <c r="D4" s="56" t="s">
        <v>25</v>
      </c>
      <c r="E4" s="56" t="s">
        <v>15</v>
      </c>
      <c r="F4" s="56" t="s">
        <v>16</v>
      </c>
      <c r="G4" s="57" t="s">
        <v>26</v>
      </c>
    </row>
    <row r="5" spans="1:7" s="61" customFormat="1" ht="12.75" customHeight="1">
      <c r="A5" s="59" t="s">
        <v>27</v>
      </c>
      <c r="B5" s="60">
        <v>5320</v>
      </c>
      <c r="C5" s="219">
        <v>317001</v>
      </c>
      <c r="D5" s="219">
        <v>669143</v>
      </c>
      <c r="E5" s="219">
        <v>335726</v>
      </c>
      <c r="F5" s="219">
        <v>333417</v>
      </c>
      <c r="G5" s="220">
        <v>126</v>
      </c>
    </row>
    <row r="6" spans="1:7" ht="12.75" customHeight="1">
      <c r="A6" s="62"/>
      <c r="B6" s="63"/>
      <c r="C6" s="64"/>
      <c r="D6" s="64"/>
      <c r="E6" s="64"/>
      <c r="F6" s="64"/>
      <c r="G6" s="221"/>
    </row>
    <row r="7" spans="1:7" ht="12.75" customHeight="1">
      <c r="A7" s="62" t="s">
        <v>28</v>
      </c>
      <c r="B7" s="65">
        <v>10.7</v>
      </c>
      <c r="C7" s="222">
        <v>724</v>
      </c>
      <c r="D7" s="223">
        <v>1539</v>
      </c>
      <c r="E7" s="223">
        <v>809</v>
      </c>
      <c r="F7" s="224">
        <v>730</v>
      </c>
      <c r="G7" s="225">
        <v>143.8317757009346</v>
      </c>
    </row>
    <row r="8" spans="1:7" ht="12.75" customHeight="1">
      <c r="A8" s="62" t="s">
        <v>29</v>
      </c>
      <c r="B8" s="65">
        <v>16.7</v>
      </c>
      <c r="C8" s="64">
        <v>1572</v>
      </c>
      <c r="D8" s="223">
        <v>3110</v>
      </c>
      <c r="E8" s="64">
        <v>1619</v>
      </c>
      <c r="F8" s="224">
        <v>1491</v>
      </c>
      <c r="G8" s="225">
        <v>186.22754491017966</v>
      </c>
    </row>
    <row r="9" spans="1:7" ht="12.75" customHeight="1">
      <c r="A9" s="62" t="s">
        <v>30</v>
      </c>
      <c r="B9" s="65">
        <v>24.7</v>
      </c>
      <c r="C9" s="64">
        <v>2203</v>
      </c>
      <c r="D9" s="223">
        <v>4809</v>
      </c>
      <c r="E9" s="64">
        <v>2319</v>
      </c>
      <c r="F9" s="224">
        <v>2490</v>
      </c>
      <c r="G9" s="225">
        <v>194.69635627530366</v>
      </c>
    </row>
    <row r="10" spans="1:7" ht="12.75" customHeight="1">
      <c r="A10" s="62" t="s">
        <v>31</v>
      </c>
      <c r="B10" s="65">
        <v>21.1</v>
      </c>
      <c r="C10" s="64">
        <v>1818</v>
      </c>
      <c r="D10" s="223">
        <v>4091</v>
      </c>
      <c r="E10" s="64">
        <v>1980</v>
      </c>
      <c r="F10" s="224">
        <v>2111</v>
      </c>
      <c r="G10" s="225">
        <v>193.8862559241706</v>
      </c>
    </row>
    <row r="11" spans="1:7" ht="12.75" customHeight="1">
      <c r="A11" s="62" t="s">
        <v>32</v>
      </c>
      <c r="B11" s="65">
        <v>13.4</v>
      </c>
      <c r="C11" s="222">
        <v>990</v>
      </c>
      <c r="D11" s="223">
        <v>2113</v>
      </c>
      <c r="E11" s="64">
        <v>1091</v>
      </c>
      <c r="F11" s="224">
        <v>1022</v>
      </c>
      <c r="G11" s="225">
        <v>157.6865671641791</v>
      </c>
    </row>
    <row r="12" spans="1:7" ht="12.75" customHeight="1">
      <c r="A12" s="62" t="s">
        <v>33</v>
      </c>
      <c r="B12" s="65">
        <v>14.4</v>
      </c>
      <c r="C12" s="222">
        <v>1021</v>
      </c>
      <c r="D12" s="223">
        <v>2400</v>
      </c>
      <c r="E12" s="64">
        <v>1216</v>
      </c>
      <c r="F12" s="224">
        <v>1184</v>
      </c>
      <c r="G12" s="225">
        <v>166.66666666666666</v>
      </c>
    </row>
    <row r="13" spans="1:7" ht="12.75" customHeight="1">
      <c r="A13" s="62" t="s">
        <v>34</v>
      </c>
      <c r="B13" s="65">
        <v>23.9</v>
      </c>
      <c r="C13" s="64">
        <v>1367</v>
      </c>
      <c r="D13" s="223">
        <v>2633</v>
      </c>
      <c r="E13" s="64">
        <v>1340</v>
      </c>
      <c r="F13" s="224">
        <v>1293</v>
      </c>
      <c r="G13" s="225">
        <v>110.16736401673641</v>
      </c>
    </row>
    <row r="14" spans="1:7" ht="12.75" customHeight="1">
      <c r="A14" s="62" t="s">
        <v>35</v>
      </c>
      <c r="B14" s="65">
        <v>37.7</v>
      </c>
      <c r="C14" s="64">
        <v>1662</v>
      </c>
      <c r="D14" s="223">
        <v>3177</v>
      </c>
      <c r="E14" s="64">
        <v>1639</v>
      </c>
      <c r="F14" s="224">
        <v>1538</v>
      </c>
      <c r="G14" s="225">
        <v>84.27055702917771</v>
      </c>
    </row>
    <row r="15" spans="1:7" ht="12.75" customHeight="1">
      <c r="A15" s="62" t="s">
        <v>36</v>
      </c>
      <c r="B15" s="65">
        <v>15</v>
      </c>
      <c r="C15" s="64">
        <v>1811</v>
      </c>
      <c r="D15" s="223">
        <v>3676</v>
      </c>
      <c r="E15" s="64">
        <v>1856</v>
      </c>
      <c r="F15" s="224">
        <v>1820</v>
      </c>
      <c r="G15" s="225">
        <v>245.06666666666666</v>
      </c>
    </row>
    <row r="16" spans="1:7" ht="12.75" customHeight="1">
      <c r="A16" s="62" t="s">
        <v>37</v>
      </c>
      <c r="B16" s="65">
        <v>16</v>
      </c>
      <c r="C16" s="64">
        <v>2027</v>
      </c>
      <c r="D16" s="223">
        <v>3846</v>
      </c>
      <c r="E16" s="64">
        <v>1945</v>
      </c>
      <c r="F16" s="224">
        <v>1901</v>
      </c>
      <c r="G16" s="225">
        <v>240.375</v>
      </c>
    </row>
    <row r="17" spans="1:7" ht="12.75" customHeight="1">
      <c r="A17" s="62" t="s">
        <v>38</v>
      </c>
      <c r="B17" s="65">
        <v>23.8</v>
      </c>
      <c r="C17" s="64">
        <v>2128</v>
      </c>
      <c r="D17" s="223">
        <v>4322</v>
      </c>
      <c r="E17" s="64">
        <v>2131</v>
      </c>
      <c r="F17" s="224">
        <v>2191</v>
      </c>
      <c r="G17" s="225">
        <v>181.5966386554622</v>
      </c>
    </row>
    <row r="18" spans="1:7" ht="12.75" customHeight="1">
      <c r="A18" s="62" t="s">
        <v>39</v>
      </c>
      <c r="B18" s="65">
        <v>24.3</v>
      </c>
      <c r="C18" s="64">
        <v>2422</v>
      </c>
      <c r="D18" s="223">
        <v>4638</v>
      </c>
      <c r="E18" s="64">
        <v>2287</v>
      </c>
      <c r="F18" s="224">
        <v>2351</v>
      </c>
      <c r="G18" s="225">
        <v>190.8641975308642</v>
      </c>
    </row>
    <row r="19" spans="1:7" ht="12.75" customHeight="1">
      <c r="A19" s="62" t="s">
        <v>40</v>
      </c>
      <c r="B19" s="65">
        <v>21.9</v>
      </c>
      <c r="C19" s="64">
        <v>1704</v>
      </c>
      <c r="D19" s="223">
        <v>3263</v>
      </c>
      <c r="E19" s="64">
        <v>1632</v>
      </c>
      <c r="F19" s="224">
        <v>1631</v>
      </c>
      <c r="G19" s="225">
        <v>148.99543378995435</v>
      </c>
    </row>
    <row r="20" spans="1:7" ht="12.75" customHeight="1">
      <c r="A20" s="62" t="s">
        <v>41</v>
      </c>
      <c r="B20" s="65">
        <v>23</v>
      </c>
      <c r="C20" s="64">
        <v>1704</v>
      </c>
      <c r="D20" s="223">
        <v>3050</v>
      </c>
      <c r="E20" s="64">
        <v>1568</v>
      </c>
      <c r="F20" s="224">
        <v>1482</v>
      </c>
      <c r="G20" s="225">
        <v>132.6086956521739</v>
      </c>
    </row>
    <row r="21" spans="1:7" ht="12.75" customHeight="1">
      <c r="A21" s="62" t="s">
        <v>42</v>
      </c>
      <c r="B21" s="65">
        <v>13</v>
      </c>
      <c r="C21" s="64">
        <v>1603</v>
      </c>
      <c r="D21" s="223">
        <v>3061</v>
      </c>
      <c r="E21" s="64">
        <v>1631</v>
      </c>
      <c r="F21" s="224">
        <v>1430</v>
      </c>
      <c r="G21" s="225">
        <v>235.46153846153845</v>
      </c>
    </row>
    <row r="22" spans="1:7" ht="12.75" customHeight="1">
      <c r="A22" s="62" t="s">
        <v>43</v>
      </c>
      <c r="B22" s="65">
        <v>25</v>
      </c>
      <c r="C22" s="64">
        <v>1554</v>
      </c>
      <c r="D22" s="223">
        <v>3060</v>
      </c>
      <c r="E22" s="64">
        <v>1553</v>
      </c>
      <c r="F22" s="224">
        <v>1507</v>
      </c>
      <c r="G22" s="225">
        <v>122.4</v>
      </c>
    </row>
    <row r="23" spans="1:7" ht="12.75" customHeight="1">
      <c r="A23" s="62" t="s">
        <v>44</v>
      </c>
      <c r="B23" s="65">
        <v>16</v>
      </c>
      <c r="C23" s="64">
        <v>998</v>
      </c>
      <c r="D23" s="223">
        <v>2076</v>
      </c>
      <c r="E23" s="64">
        <v>1019</v>
      </c>
      <c r="F23" s="224">
        <v>1057</v>
      </c>
      <c r="G23" s="225">
        <v>129.75</v>
      </c>
    </row>
    <row r="24" spans="1:7" ht="12.75" customHeight="1">
      <c r="A24" s="62" t="s">
        <v>45</v>
      </c>
      <c r="B24" s="65">
        <v>12.8</v>
      </c>
      <c r="C24" s="64">
        <v>1100</v>
      </c>
      <c r="D24" s="223">
        <v>2352</v>
      </c>
      <c r="E24" s="64">
        <v>1153</v>
      </c>
      <c r="F24" s="224">
        <v>1199</v>
      </c>
      <c r="G24" s="225">
        <v>183.75</v>
      </c>
    </row>
    <row r="25" spans="1:7" ht="12.75" customHeight="1">
      <c r="A25" s="62" t="s">
        <v>46</v>
      </c>
      <c r="B25" s="65">
        <v>17.3</v>
      </c>
      <c r="C25" s="64">
        <v>883</v>
      </c>
      <c r="D25" s="223">
        <v>2204</v>
      </c>
      <c r="E25" s="64">
        <v>1116</v>
      </c>
      <c r="F25" s="224">
        <v>1088</v>
      </c>
      <c r="G25" s="225">
        <v>127.39884393063583</v>
      </c>
    </row>
    <row r="26" spans="1:7" ht="12.75" customHeight="1">
      <c r="A26" s="62" t="s">
        <v>47</v>
      </c>
      <c r="B26" s="65">
        <v>17.6</v>
      </c>
      <c r="C26" s="64">
        <v>1482</v>
      </c>
      <c r="D26" s="223">
        <v>2979</v>
      </c>
      <c r="E26" s="64">
        <v>1437</v>
      </c>
      <c r="F26" s="224">
        <v>1542</v>
      </c>
      <c r="G26" s="225">
        <v>169.26136363636363</v>
      </c>
    </row>
    <row r="27" spans="1:7" ht="12.75" customHeight="1">
      <c r="A27" s="62" t="s">
        <v>48</v>
      </c>
      <c r="B27" s="65">
        <v>18.7</v>
      </c>
      <c r="C27" s="64">
        <v>1337</v>
      </c>
      <c r="D27" s="223">
        <v>3005</v>
      </c>
      <c r="E27" s="64">
        <v>1502</v>
      </c>
      <c r="F27" s="224">
        <v>1503</v>
      </c>
      <c r="G27" s="225">
        <v>160.6951871657754</v>
      </c>
    </row>
    <row r="28" spans="1:7" ht="12.75" customHeight="1">
      <c r="A28" s="62" t="s">
        <v>49</v>
      </c>
      <c r="B28" s="65">
        <v>17.9</v>
      </c>
      <c r="C28" s="64">
        <v>874</v>
      </c>
      <c r="D28" s="223">
        <v>2026</v>
      </c>
      <c r="E28" s="64">
        <v>1031</v>
      </c>
      <c r="F28" s="224">
        <v>995</v>
      </c>
      <c r="G28" s="225">
        <v>113.18435754189944</v>
      </c>
    </row>
    <row r="29" spans="1:7" ht="12.75" customHeight="1">
      <c r="A29" s="66" t="s">
        <v>50</v>
      </c>
      <c r="B29" s="65">
        <v>8.3</v>
      </c>
      <c r="C29" s="64">
        <v>554</v>
      </c>
      <c r="D29" s="223">
        <v>1102</v>
      </c>
      <c r="E29" s="64">
        <v>534</v>
      </c>
      <c r="F29" s="224">
        <v>568</v>
      </c>
      <c r="G29" s="225">
        <v>132.77108433734938</v>
      </c>
    </row>
    <row r="30" spans="1:7" ht="12.75" customHeight="1">
      <c r="A30" s="66" t="s">
        <v>51</v>
      </c>
      <c r="B30" s="65">
        <v>12.6</v>
      </c>
      <c r="C30" s="64">
        <v>527</v>
      </c>
      <c r="D30" s="223">
        <v>1175</v>
      </c>
      <c r="E30" s="64">
        <v>602</v>
      </c>
      <c r="F30" s="224">
        <v>573</v>
      </c>
      <c r="G30" s="225">
        <v>93.25396825396825</v>
      </c>
    </row>
    <row r="31" spans="1:7" ht="12.75" customHeight="1">
      <c r="A31" s="62" t="s">
        <v>52</v>
      </c>
      <c r="B31" s="65">
        <v>26.1</v>
      </c>
      <c r="C31" s="64">
        <v>723</v>
      </c>
      <c r="D31" s="223">
        <v>1725</v>
      </c>
      <c r="E31" s="64">
        <v>895</v>
      </c>
      <c r="F31" s="224">
        <v>830</v>
      </c>
      <c r="G31" s="225">
        <v>66.0919540229885</v>
      </c>
    </row>
    <row r="32" spans="1:7" ht="12.75" customHeight="1">
      <c r="A32" s="62" t="s">
        <v>53</v>
      </c>
      <c r="B32" s="65">
        <v>21.5</v>
      </c>
      <c r="C32" s="64">
        <v>526</v>
      </c>
      <c r="D32" s="223">
        <v>1372</v>
      </c>
      <c r="E32" s="64">
        <v>693</v>
      </c>
      <c r="F32" s="224">
        <v>679</v>
      </c>
      <c r="G32" s="225">
        <v>63.81395348837209</v>
      </c>
    </row>
    <row r="33" spans="1:7" ht="12.75" customHeight="1">
      <c r="A33" s="62" t="s">
        <v>54</v>
      </c>
      <c r="B33" s="65">
        <v>14.6</v>
      </c>
      <c r="C33" s="64">
        <v>522</v>
      </c>
      <c r="D33" s="223">
        <v>1126</v>
      </c>
      <c r="E33" s="64">
        <v>566</v>
      </c>
      <c r="F33" s="224">
        <v>560</v>
      </c>
      <c r="G33" s="225">
        <v>77.12328767123287</v>
      </c>
    </row>
    <row r="34" spans="1:7" ht="12.75" customHeight="1">
      <c r="A34" s="62" t="s">
        <v>55</v>
      </c>
      <c r="B34" s="65">
        <v>16.1</v>
      </c>
      <c r="C34" s="64">
        <v>416</v>
      </c>
      <c r="D34" s="223">
        <v>984</v>
      </c>
      <c r="E34" s="64">
        <v>503</v>
      </c>
      <c r="F34" s="224">
        <v>481</v>
      </c>
      <c r="G34" s="225">
        <v>61.118012422360245</v>
      </c>
    </row>
    <row r="35" spans="1:7" ht="12.75" customHeight="1">
      <c r="A35" s="62" t="s">
        <v>56</v>
      </c>
      <c r="B35" s="65">
        <v>14.6</v>
      </c>
      <c r="C35" s="64">
        <v>217</v>
      </c>
      <c r="D35" s="223">
        <v>549</v>
      </c>
      <c r="E35" s="64">
        <v>264</v>
      </c>
      <c r="F35" s="224">
        <v>285</v>
      </c>
      <c r="G35" s="225">
        <v>37.6027397260274</v>
      </c>
    </row>
    <row r="36" spans="1:7" ht="12.75" customHeight="1">
      <c r="A36" s="62" t="s">
        <v>57</v>
      </c>
      <c r="B36" s="65">
        <v>24.9</v>
      </c>
      <c r="C36" s="64">
        <v>38</v>
      </c>
      <c r="D36" s="223">
        <v>38</v>
      </c>
      <c r="E36" s="64">
        <v>38</v>
      </c>
      <c r="F36" s="226">
        <v>0</v>
      </c>
      <c r="G36" s="225">
        <v>1.5261044176706828</v>
      </c>
    </row>
    <row r="37" spans="1:7" ht="12.75" customHeight="1">
      <c r="A37" s="62" t="s">
        <v>58</v>
      </c>
      <c r="B37" s="65">
        <v>26.4</v>
      </c>
      <c r="C37" s="64">
        <v>335</v>
      </c>
      <c r="D37" s="223">
        <v>707</v>
      </c>
      <c r="E37" s="64">
        <v>406</v>
      </c>
      <c r="F37" s="224">
        <v>301</v>
      </c>
      <c r="G37" s="225">
        <v>26.78030303030303</v>
      </c>
    </row>
    <row r="38" spans="1:7" ht="12.75" customHeight="1">
      <c r="A38" s="62" t="s">
        <v>59</v>
      </c>
      <c r="B38" s="65">
        <v>25</v>
      </c>
      <c r="C38" s="64">
        <v>503</v>
      </c>
      <c r="D38" s="223">
        <v>1110</v>
      </c>
      <c r="E38" s="64">
        <v>547</v>
      </c>
      <c r="F38" s="224">
        <v>563</v>
      </c>
      <c r="G38" s="225">
        <v>44.4</v>
      </c>
    </row>
    <row r="39" spans="1:7" ht="12.75" customHeight="1">
      <c r="A39" s="62" t="s">
        <v>60</v>
      </c>
      <c r="B39" s="65">
        <v>38.8</v>
      </c>
      <c r="C39" s="64">
        <v>561</v>
      </c>
      <c r="D39" s="223">
        <v>999</v>
      </c>
      <c r="E39" s="64">
        <v>527</v>
      </c>
      <c r="F39" s="224">
        <v>472</v>
      </c>
      <c r="G39" s="225">
        <v>25.747422680412374</v>
      </c>
    </row>
    <row r="40" spans="1:7" ht="12.75" customHeight="1">
      <c r="A40" s="62" t="s">
        <v>61</v>
      </c>
      <c r="B40" s="65">
        <v>21.7</v>
      </c>
      <c r="C40" s="64">
        <v>1844</v>
      </c>
      <c r="D40" s="223">
        <v>3457</v>
      </c>
      <c r="E40" s="64">
        <v>1760</v>
      </c>
      <c r="F40" s="224">
        <v>1697</v>
      </c>
      <c r="G40" s="225">
        <v>159.30875576036865</v>
      </c>
    </row>
    <row r="41" spans="1:7" ht="12.75" customHeight="1">
      <c r="A41" s="62" t="s">
        <v>62</v>
      </c>
      <c r="B41" s="65">
        <v>19.8</v>
      </c>
      <c r="C41" s="64">
        <v>1643</v>
      </c>
      <c r="D41" s="223">
        <v>3159</v>
      </c>
      <c r="E41" s="64">
        <v>1539</v>
      </c>
      <c r="F41" s="224">
        <v>1620</v>
      </c>
      <c r="G41" s="225">
        <v>159.54545454545453</v>
      </c>
    </row>
    <row r="42" spans="1:7" ht="12.75" customHeight="1">
      <c r="A42" s="62" t="s">
        <v>63</v>
      </c>
      <c r="B42" s="65">
        <v>23.1</v>
      </c>
      <c r="C42" s="64">
        <v>2473</v>
      </c>
      <c r="D42" s="223">
        <v>4773</v>
      </c>
      <c r="E42" s="64">
        <v>2353</v>
      </c>
      <c r="F42" s="224">
        <v>2420</v>
      </c>
      <c r="G42" s="225">
        <v>206.6233766233766</v>
      </c>
    </row>
    <row r="43" spans="1:7" ht="12.75" customHeight="1">
      <c r="A43" s="62" t="s">
        <v>64</v>
      </c>
      <c r="B43" s="65">
        <v>21.9</v>
      </c>
      <c r="C43" s="64">
        <v>958</v>
      </c>
      <c r="D43" s="223">
        <v>1978</v>
      </c>
      <c r="E43" s="64">
        <v>994</v>
      </c>
      <c r="F43" s="224">
        <v>984</v>
      </c>
      <c r="G43" s="225">
        <v>90.31963470319636</v>
      </c>
    </row>
    <row r="44" spans="1:7" ht="12.75" customHeight="1">
      <c r="A44" s="62" t="s">
        <v>65</v>
      </c>
      <c r="B44" s="65">
        <v>11</v>
      </c>
      <c r="C44" s="64">
        <v>1188</v>
      </c>
      <c r="D44" s="223">
        <v>2365</v>
      </c>
      <c r="E44" s="64">
        <v>1215</v>
      </c>
      <c r="F44" s="224">
        <v>1150</v>
      </c>
      <c r="G44" s="225">
        <v>215</v>
      </c>
    </row>
    <row r="45" spans="1:7" ht="12.75" customHeight="1">
      <c r="A45" s="62" t="s">
        <v>66</v>
      </c>
      <c r="B45" s="65">
        <v>21.9</v>
      </c>
      <c r="C45" s="64">
        <v>1169</v>
      </c>
      <c r="D45" s="223">
        <v>2370</v>
      </c>
      <c r="E45" s="64">
        <v>1217</v>
      </c>
      <c r="F45" s="224">
        <v>1153</v>
      </c>
      <c r="G45" s="225">
        <v>108.21917808219179</v>
      </c>
    </row>
    <row r="46" spans="1:7" ht="12.75" customHeight="1">
      <c r="A46" s="62" t="s">
        <v>67</v>
      </c>
      <c r="B46" s="65">
        <v>29.9</v>
      </c>
      <c r="C46" s="64">
        <v>1133</v>
      </c>
      <c r="D46" s="223">
        <v>2369</v>
      </c>
      <c r="E46" s="64">
        <v>1210</v>
      </c>
      <c r="F46" s="224">
        <v>1159</v>
      </c>
      <c r="G46" s="225">
        <v>79.23076923076924</v>
      </c>
    </row>
    <row r="47" spans="1:7" ht="12.75" customHeight="1">
      <c r="A47" s="62" t="s">
        <v>68</v>
      </c>
      <c r="B47" s="65">
        <v>16</v>
      </c>
      <c r="C47" s="64">
        <v>1793</v>
      </c>
      <c r="D47" s="223">
        <v>3850</v>
      </c>
      <c r="E47" s="64">
        <v>1913</v>
      </c>
      <c r="F47" s="224">
        <v>1937</v>
      </c>
      <c r="G47" s="225">
        <v>240.625</v>
      </c>
    </row>
    <row r="48" spans="1:7" ht="12.75" customHeight="1">
      <c r="A48" s="62" t="s">
        <v>69</v>
      </c>
      <c r="B48" s="65">
        <v>16</v>
      </c>
      <c r="C48" s="64">
        <v>1627</v>
      </c>
      <c r="D48" s="223">
        <v>3610</v>
      </c>
      <c r="E48" s="64">
        <v>1775</v>
      </c>
      <c r="F48" s="224">
        <v>1835</v>
      </c>
      <c r="G48" s="225">
        <v>225.625</v>
      </c>
    </row>
    <row r="49" spans="1:7" ht="12.75" customHeight="1">
      <c r="A49" s="62" t="s">
        <v>70</v>
      </c>
      <c r="B49" s="65">
        <v>19</v>
      </c>
      <c r="C49" s="64">
        <v>2201</v>
      </c>
      <c r="D49" s="223">
        <v>4879</v>
      </c>
      <c r="E49" s="64">
        <v>2348</v>
      </c>
      <c r="F49" s="224">
        <v>2531</v>
      </c>
      <c r="G49" s="225">
        <v>256.7894736842105</v>
      </c>
    </row>
    <row r="50" spans="1:7" ht="12.75" customHeight="1">
      <c r="A50" s="62" t="s">
        <v>71</v>
      </c>
      <c r="B50" s="65">
        <v>11</v>
      </c>
      <c r="C50" s="64">
        <v>1642</v>
      </c>
      <c r="D50" s="223">
        <v>3657</v>
      </c>
      <c r="E50" s="64">
        <v>1769</v>
      </c>
      <c r="F50" s="224">
        <v>1888</v>
      </c>
      <c r="G50" s="225">
        <v>332.45454545454544</v>
      </c>
    </row>
    <row r="51" spans="1:7" ht="12.75" customHeight="1">
      <c r="A51" s="62" t="s">
        <v>72</v>
      </c>
      <c r="B51" s="65">
        <v>70.4</v>
      </c>
      <c r="C51" s="64">
        <v>3029</v>
      </c>
      <c r="D51" s="223">
        <v>6538</v>
      </c>
      <c r="E51" s="64">
        <v>3231</v>
      </c>
      <c r="F51" s="224">
        <v>3307</v>
      </c>
      <c r="G51" s="225">
        <v>92.86931818181817</v>
      </c>
    </row>
    <row r="52" spans="1:7" ht="12.75" customHeight="1">
      <c r="A52" s="62" t="s">
        <v>73</v>
      </c>
      <c r="B52" s="65">
        <v>65.2</v>
      </c>
      <c r="C52" s="64">
        <v>1926</v>
      </c>
      <c r="D52" s="223">
        <v>4111</v>
      </c>
      <c r="E52" s="64">
        <v>2068</v>
      </c>
      <c r="F52" s="224">
        <v>2043</v>
      </c>
      <c r="G52" s="225">
        <v>63.0521472392638</v>
      </c>
    </row>
    <row r="53" spans="1:7" ht="12.75" customHeight="1">
      <c r="A53" s="62" t="s">
        <v>74</v>
      </c>
      <c r="B53" s="65">
        <v>26.8</v>
      </c>
      <c r="C53" s="64">
        <v>1645</v>
      </c>
      <c r="D53" s="223">
        <v>3554</v>
      </c>
      <c r="E53" s="64">
        <v>1740</v>
      </c>
      <c r="F53" s="224">
        <v>1814</v>
      </c>
      <c r="G53" s="225">
        <v>132.61194029850745</v>
      </c>
    </row>
    <row r="54" spans="1:7" ht="12.75" customHeight="1">
      <c r="A54" s="62" t="s">
        <v>75</v>
      </c>
      <c r="B54" s="65">
        <v>23</v>
      </c>
      <c r="C54" s="64">
        <v>2435</v>
      </c>
      <c r="D54" s="223">
        <v>4792</v>
      </c>
      <c r="E54" s="64">
        <v>2452</v>
      </c>
      <c r="F54" s="224">
        <v>2340</v>
      </c>
      <c r="G54" s="225">
        <v>208.34782608695653</v>
      </c>
    </row>
    <row r="55" spans="1:7" ht="12.75" customHeight="1">
      <c r="A55" s="62" t="s">
        <v>76</v>
      </c>
      <c r="B55" s="65">
        <v>18.4</v>
      </c>
      <c r="C55" s="222">
        <v>1059</v>
      </c>
      <c r="D55" s="223">
        <v>2423</v>
      </c>
      <c r="E55" s="64">
        <v>1214</v>
      </c>
      <c r="F55" s="224">
        <v>1209</v>
      </c>
      <c r="G55" s="225">
        <v>131.68478260869566</v>
      </c>
    </row>
    <row r="56" spans="1:7" ht="12.75" customHeight="1">
      <c r="A56" s="62" t="s">
        <v>77</v>
      </c>
      <c r="B56" s="65">
        <v>19</v>
      </c>
      <c r="C56" s="64">
        <v>1890</v>
      </c>
      <c r="D56" s="223">
        <v>4113</v>
      </c>
      <c r="E56" s="64">
        <v>2107</v>
      </c>
      <c r="F56" s="224">
        <v>2006</v>
      </c>
      <c r="G56" s="225">
        <v>216.47368421052633</v>
      </c>
    </row>
    <row r="57" spans="1:7" ht="12.75" customHeight="1">
      <c r="A57" s="62" t="s">
        <v>78</v>
      </c>
      <c r="B57" s="65">
        <v>13</v>
      </c>
      <c r="C57" s="64">
        <v>841</v>
      </c>
      <c r="D57" s="223">
        <v>1737</v>
      </c>
      <c r="E57" s="64">
        <v>932</v>
      </c>
      <c r="F57" s="224">
        <v>805</v>
      </c>
      <c r="G57" s="225">
        <v>133.6153846153846</v>
      </c>
    </row>
    <row r="58" spans="1:7" ht="12.75" customHeight="1">
      <c r="A58" s="62" t="s">
        <v>79</v>
      </c>
      <c r="B58" s="65">
        <v>20.2</v>
      </c>
      <c r="C58" s="64">
        <v>1769</v>
      </c>
      <c r="D58" s="223">
        <v>3930</v>
      </c>
      <c r="E58" s="64">
        <v>2058</v>
      </c>
      <c r="F58" s="224">
        <v>1872</v>
      </c>
      <c r="G58" s="225">
        <v>194.55445544554456</v>
      </c>
    </row>
    <row r="59" spans="1:7" ht="12.75" customHeight="1">
      <c r="A59" s="62" t="s">
        <v>80</v>
      </c>
      <c r="B59" s="65">
        <v>13</v>
      </c>
      <c r="C59" s="64">
        <v>905</v>
      </c>
      <c r="D59" s="223">
        <v>2123</v>
      </c>
      <c r="E59" s="64">
        <v>1048</v>
      </c>
      <c r="F59" s="224">
        <v>1075</v>
      </c>
      <c r="G59" s="225">
        <v>163.30769230769232</v>
      </c>
    </row>
    <row r="60" spans="1:7" ht="12.75" customHeight="1">
      <c r="A60" s="62" t="s">
        <v>81</v>
      </c>
      <c r="B60" s="65">
        <v>28</v>
      </c>
      <c r="C60" s="64">
        <v>1793</v>
      </c>
      <c r="D60" s="223">
        <v>4171</v>
      </c>
      <c r="E60" s="64">
        <v>2141</v>
      </c>
      <c r="F60" s="224">
        <v>2030</v>
      </c>
      <c r="G60" s="225">
        <v>148.96428571428572</v>
      </c>
    </row>
    <row r="61" spans="1:7" ht="12.75" customHeight="1">
      <c r="A61" s="62" t="s">
        <v>82</v>
      </c>
      <c r="B61" s="65">
        <v>79.1</v>
      </c>
      <c r="C61" s="64">
        <v>1252</v>
      </c>
      <c r="D61" s="223">
        <v>2786</v>
      </c>
      <c r="E61" s="64">
        <v>1403</v>
      </c>
      <c r="F61" s="224">
        <v>1383</v>
      </c>
      <c r="G61" s="225">
        <v>35.2212389380531</v>
      </c>
    </row>
    <row r="62" spans="1:7" ht="12.75" customHeight="1">
      <c r="A62" s="62" t="s">
        <v>83</v>
      </c>
      <c r="B62" s="65">
        <v>43.5</v>
      </c>
      <c r="C62" s="64">
        <v>1871</v>
      </c>
      <c r="D62" s="223">
        <v>4056</v>
      </c>
      <c r="E62" s="64">
        <v>2117</v>
      </c>
      <c r="F62" s="224">
        <v>1939</v>
      </c>
      <c r="G62" s="225">
        <v>93.24137931034483</v>
      </c>
    </row>
    <row r="63" spans="1:7" ht="12.75" customHeight="1">
      <c r="A63" s="62" t="s">
        <v>84</v>
      </c>
      <c r="B63" s="65">
        <v>12</v>
      </c>
      <c r="C63" s="64">
        <v>569</v>
      </c>
      <c r="D63" s="223">
        <v>1288</v>
      </c>
      <c r="E63" s="64">
        <v>701</v>
      </c>
      <c r="F63" s="224">
        <v>587</v>
      </c>
      <c r="G63" s="225">
        <v>107.33333333333333</v>
      </c>
    </row>
    <row r="64" spans="1:7" ht="12.75" customHeight="1">
      <c r="A64" s="62" t="s">
        <v>85</v>
      </c>
      <c r="B64" s="65">
        <v>22</v>
      </c>
      <c r="C64" s="222">
        <v>1157</v>
      </c>
      <c r="D64" s="223">
        <v>2854</v>
      </c>
      <c r="E64" s="64">
        <v>1425</v>
      </c>
      <c r="F64" s="224">
        <v>1429</v>
      </c>
      <c r="G64" s="225">
        <v>129.72727272727272</v>
      </c>
    </row>
    <row r="65" spans="1:7" ht="12.75" customHeight="1">
      <c r="A65" s="62" t="s">
        <v>86</v>
      </c>
      <c r="B65" s="65">
        <v>16</v>
      </c>
      <c r="C65" s="64">
        <v>1353</v>
      </c>
      <c r="D65" s="223">
        <v>2716</v>
      </c>
      <c r="E65" s="64">
        <v>1411</v>
      </c>
      <c r="F65" s="224">
        <v>1305</v>
      </c>
      <c r="G65" s="225">
        <v>169.75</v>
      </c>
    </row>
    <row r="66" spans="1:7" ht="12.75" customHeight="1">
      <c r="A66" s="62" t="s">
        <v>87</v>
      </c>
      <c r="B66" s="65">
        <v>15</v>
      </c>
      <c r="C66" s="64">
        <v>680</v>
      </c>
      <c r="D66" s="223">
        <v>1140</v>
      </c>
      <c r="E66" s="64">
        <v>636</v>
      </c>
      <c r="F66" s="224">
        <v>504</v>
      </c>
      <c r="G66" s="225">
        <v>76</v>
      </c>
    </row>
    <row r="67" spans="1:7" ht="12.75" customHeight="1">
      <c r="A67" s="62" t="s">
        <v>88</v>
      </c>
      <c r="B67" s="65">
        <v>12</v>
      </c>
      <c r="C67" s="64">
        <v>962</v>
      </c>
      <c r="D67" s="223">
        <v>2029</v>
      </c>
      <c r="E67" s="222">
        <v>1067</v>
      </c>
      <c r="F67" s="224">
        <v>962</v>
      </c>
      <c r="G67" s="225">
        <v>169.08333333333334</v>
      </c>
    </row>
    <row r="68" spans="1:7" ht="12.75" customHeight="1">
      <c r="A68" s="62" t="s">
        <v>89</v>
      </c>
      <c r="B68" s="65">
        <v>16.8</v>
      </c>
      <c r="C68" s="64">
        <v>987</v>
      </c>
      <c r="D68" s="223">
        <v>2128</v>
      </c>
      <c r="E68" s="64">
        <v>1156</v>
      </c>
      <c r="F68" s="224">
        <v>972</v>
      </c>
      <c r="G68" s="225">
        <v>126.66666666666666</v>
      </c>
    </row>
    <row r="69" spans="1:7" ht="12.75" customHeight="1">
      <c r="A69" s="66" t="s">
        <v>90</v>
      </c>
      <c r="B69" s="65">
        <v>14</v>
      </c>
      <c r="C69" s="64">
        <v>1342</v>
      </c>
      <c r="D69" s="223">
        <v>2627</v>
      </c>
      <c r="E69" s="64">
        <v>1321</v>
      </c>
      <c r="F69" s="224">
        <v>1306</v>
      </c>
      <c r="G69" s="225">
        <v>187.64285714285714</v>
      </c>
    </row>
    <row r="70" spans="1:7" ht="12.75" customHeight="1">
      <c r="A70" s="66" t="s">
        <v>91</v>
      </c>
      <c r="B70" s="65">
        <v>18</v>
      </c>
      <c r="C70" s="64">
        <v>1578</v>
      </c>
      <c r="D70" s="223">
        <v>3092</v>
      </c>
      <c r="E70" s="64">
        <v>1580</v>
      </c>
      <c r="F70" s="224">
        <v>1512</v>
      </c>
      <c r="G70" s="225">
        <v>171.77777777777777</v>
      </c>
    </row>
    <row r="71" spans="1:7" ht="12.75" customHeight="1">
      <c r="A71" s="66" t="s">
        <v>92</v>
      </c>
      <c r="B71" s="65">
        <v>21</v>
      </c>
      <c r="C71" s="64">
        <v>1760</v>
      </c>
      <c r="D71" s="223">
        <v>3722</v>
      </c>
      <c r="E71" s="64">
        <v>1884</v>
      </c>
      <c r="F71" s="224">
        <v>1838</v>
      </c>
      <c r="G71" s="225">
        <v>177.23809523809524</v>
      </c>
    </row>
    <row r="72" spans="1:7" ht="12.75" customHeight="1">
      <c r="A72" s="66" t="s">
        <v>93</v>
      </c>
      <c r="B72" s="65">
        <v>20</v>
      </c>
      <c r="C72" s="64">
        <v>1335</v>
      </c>
      <c r="D72" s="223">
        <v>3124</v>
      </c>
      <c r="E72" s="64">
        <v>1576</v>
      </c>
      <c r="F72" s="227">
        <v>1548</v>
      </c>
      <c r="G72" s="225">
        <v>156.2</v>
      </c>
    </row>
    <row r="73" spans="1:7" ht="12.75" customHeight="1">
      <c r="A73" s="62" t="s">
        <v>94</v>
      </c>
      <c r="B73" s="65">
        <v>20.1</v>
      </c>
      <c r="C73" s="64">
        <v>1924</v>
      </c>
      <c r="D73" s="223">
        <v>3600</v>
      </c>
      <c r="E73" s="64">
        <v>1735</v>
      </c>
      <c r="F73" s="224">
        <v>1865</v>
      </c>
      <c r="G73" s="225">
        <v>179.1044776119403</v>
      </c>
    </row>
    <row r="74" spans="1:7" ht="12.75" customHeight="1">
      <c r="A74" s="62" t="s">
        <v>95</v>
      </c>
      <c r="B74" s="65">
        <v>17.7</v>
      </c>
      <c r="C74" s="64">
        <v>1766</v>
      </c>
      <c r="D74" s="223">
        <v>3339</v>
      </c>
      <c r="E74" s="64">
        <v>1690</v>
      </c>
      <c r="F74" s="224">
        <v>1649</v>
      </c>
      <c r="G74" s="225">
        <v>188.6440677966102</v>
      </c>
    </row>
    <row r="75" spans="1:7" ht="12.75" customHeight="1">
      <c r="A75" s="62" t="s">
        <v>96</v>
      </c>
      <c r="B75" s="65">
        <v>19.7</v>
      </c>
      <c r="C75" s="64">
        <v>1299</v>
      </c>
      <c r="D75" s="223">
        <v>2734</v>
      </c>
      <c r="E75" s="64">
        <v>1312</v>
      </c>
      <c r="F75" s="224">
        <v>1422</v>
      </c>
      <c r="G75" s="225">
        <v>138.78172588832487</v>
      </c>
    </row>
    <row r="76" spans="1:7" ht="12.75" customHeight="1">
      <c r="A76" s="62" t="s">
        <v>97</v>
      </c>
      <c r="B76" s="65">
        <v>42.4</v>
      </c>
      <c r="C76" s="64">
        <v>1304</v>
      </c>
      <c r="D76" s="223">
        <v>2831</v>
      </c>
      <c r="E76" s="64">
        <v>1416</v>
      </c>
      <c r="F76" s="224">
        <v>1415</v>
      </c>
      <c r="G76" s="225">
        <v>66.76886792452831</v>
      </c>
    </row>
    <row r="77" spans="1:7" ht="12.75" customHeight="1">
      <c r="A77" s="62" t="s">
        <v>98</v>
      </c>
      <c r="B77" s="65">
        <v>30</v>
      </c>
      <c r="C77" s="64">
        <v>1908</v>
      </c>
      <c r="D77" s="223">
        <v>4128</v>
      </c>
      <c r="E77" s="64">
        <v>2038</v>
      </c>
      <c r="F77" s="224">
        <v>2090</v>
      </c>
      <c r="G77" s="225">
        <v>137.6</v>
      </c>
    </row>
    <row r="78" spans="1:7" ht="12.75" customHeight="1">
      <c r="A78" s="62" t="s">
        <v>99</v>
      </c>
      <c r="B78" s="65">
        <v>28.4</v>
      </c>
      <c r="C78" s="64">
        <v>2041</v>
      </c>
      <c r="D78" s="223">
        <v>3958</v>
      </c>
      <c r="E78" s="64">
        <v>1859</v>
      </c>
      <c r="F78" s="224">
        <v>2099</v>
      </c>
      <c r="G78" s="225">
        <v>139.3661971830986</v>
      </c>
    </row>
    <row r="79" spans="1:7" ht="12.75" customHeight="1">
      <c r="A79" s="62" t="s">
        <v>100</v>
      </c>
      <c r="B79" s="65">
        <v>13.8</v>
      </c>
      <c r="C79" s="64">
        <v>286</v>
      </c>
      <c r="D79" s="223">
        <v>591</v>
      </c>
      <c r="E79" s="64">
        <v>306</v>
      </c>
      <c r="F79" s="224">
        <v>285</v>
      </c>
      <c r="G79" s="225">
        <v>42.826086956521735</v>
      </c>
    </row>
    <row r="80" spans="1:7" ht="12.75" customHeight="1">
      <c r="A80" s="62" t="s">
        <v>101</v>
      </c>
      <c r="B80" s="65">
        <v>25</v>
      </c>
      <c r="C80" s="64">
        <v>1488</v>
      </c>
      <c r="D80" s="223">
        <v>2965</v>
      </c>
      <c r="E80" s="64">
        <v>1486</v>
      </c>
      <c r="F80" s="224">
        <v>1479</v>
      </c>
      <c r="G80" s="225">
        <v>118.6</v>
      </c>
    </row>
    <row r="81" spans="1:7" ht="12.75" customHeight="1">
      <c r="A81" s="62" t="s">
        <v>102</v>
      </c>
      <c r="B81" s="65">
        <v>18</v>
      </c>
      <c r="C81" s="64">
        <v>1228</v>
      </c>
      <c r="D81" s="223">
        <v>2529</v>
      </c>
      <c r="E81" s="64">
        <v>1242</v>
      </c>
      <c r="F81" s="224">
        <v>1287</v>
      </c>
      <c r="G81" s="225">
        <v>140.5</v>
      </c>
    </row>
    <row r="82" spans="1:7" ht="12.75" customHeight="1">
      <c r="A82" s="62" t="s">
        <v>103</v>
      </c>
      <c r="B82" s="65">
        <v>17.3</v>
      </c>
      <c r="C82" s="68" t="s">
        <v>378</v>
      </c>
      <c r="D82" s="228" t="s">
        <v>378</v>
      </c>
      <c r="E82" s="68" t="s">
        <v>378</v>
      </c>
      <c r="F82" s="226" t="s">
        <v>378</v>
      </c>
      <c r="G82" s="229" t="s">
        <v>378</v>
      </c>
    </row>
    <row r="83" spans="1:7" ht="12.75" customHeight="1">
      <c r="A83" s="62" t="s">
        <v>104</v>
      </c>
      <c r="B83" s="65">
        <v>13.3</v>
      </c>
      <c r="C83" s="68" t="s">
        <v>378</v>
      </c>
      <c r="D83" s="228" t="s">
        <v>378</v>
      </c>
      <c r="E83" s="68" t="s">
        <v>378</v>
      </c>
      <c r="F83" s="226" t="s">
        <v>378</v>
      </c>
      <c r="G83" s="229" t="s">
        <v>378</v>
      </c>
    </row>
    <row r="84" spans="1:7" ht="12.75" customHeight="1">
      <c r="A84" s="62" t="s">
        <v>105</v>
      </c>
      <c r="B84" s="69">
        <v>16.1</v>
      </c>
      <c r="C84" s="64">
        <v>670</v>
      </c>
      <c r="D84" s="223">
        <v>1694</v>
      </c>
      <c r="E84" s="64">
        <v>862</v>
      </c>
      <c r="F84" s="224">
        <v>832</v>
      </c>
      <c r="G84" s="225">
        <v>105.21739130434781</v>
      </c>
    </row>
    <row r="85" spans="1:7" ht="12.75" customHeight="1">
      <c r="A85" s="62" t="s">
        <v>106</v>
      </c>
      <c r="B85" s="69">
        <v>21.2</v>
      </c>
      <c r="C85" s="64">
        <v>1070</v>
      </c>
      <c r="D85" s="223">
        <v>2589</v>
      </c>
      <c r="E85" s="64">
        <v>1329</v>
      </c>
      <c r="F85" s="224">
        <v>1260</v>
      </c>
      <c r="G85" s="225">
        <v>122.12264150943396</v>
      </c>
    </row>
    <row r="86" spans="1:7" ht="12.75" customHeight="1">
      <c r="A86" s="62" t="s">
        <v>107</v>
      </c>
      <c r="B86" s="65">
        <v>11.3</v>
      </c>
      <c r="C86" s="64">
        <v>698</v>
      </c>
      <c r="D86" s="223">
        <v>1666</v>
      </c>
      <c r="E86" s="64">
        <v>841</v>
      </c>
      <c r="F86" s="224">
        <v>825</v>
      </c>
      <c r="G86" s="225">
        <v>147.43362831858406</v>
      </c>
    </row>
    <row r="87" spans="1:7" ht="12.75" customHeight="1">
      <c r="A87" s="62" t="s">
        <v>108</v>
      </c>
      <c r="B87" s="65">
        <v>12.4</v>
      </c>
      <c r="C87" s="64">
        <v>581</v>
      </c>
      <c r="D87" s="223">
        <v>1363</v>
      </c>
      <c r="E87" s="64">
        <v>690</v>
      </c>
      <c r="F87" s="224">
        <v>673</v>
      </c>
      <c r="G87" s="225">
        <v>109.91935483870968</v>
      </c>
    </row>
    <row r="88" spans="1:7" ht="12.75" customHeight="1">
      <c r="A88" s="62" t="s">
        <v>109</v>
      </c>
      <c r="B88" s="65">
        <v>25.7</v>
      </c>
      <c r="C88" s="64">
        <v>896</v>
      </c>
      <c r="D88" s="223">
        <v>2191</v>
      </c>
      <c r="E88" s="64">
        <v>1130</v>
      </c>
      <c r="F88" s="224">
        <v>1061</v>
      </c>
      <c r="G88" s="225">
        <v>85.25291828793775</v>
      </c>
    </row>
    <row r="89" spans="1:7" ht="12.75" customHeight="1">
      <c r="A89" s="62" t="s">
        <v>110</v>
      </c>
      <c r="B89" s="65">
        <v>20.2</v>
      </c>
      <c r="C89" s="64">
        <v>1607</v>
      </c>
      <c r="D89" s="223">
        <v>3282</v>
      </c>
      <c r="E89" s="64">
        <v>1737</v>
      </c>
      <c r="F89" s="224">
        <v>1545</v>
      </c>
      <c r="G89" s="225">
        <v>162.4752475247525</v>
      </c>
    </row>
    <row r="90" spans="1:7" ht="12.75" customHeight="1">
      <c r="A90" s="62" t="s">
        <v>111</v>
      </c>
      <c r="B90" s="65">
        <v>13</v>
      </c>
      <c r="C90" s="64">
        <v>640</v>
      </c>
      <c r="D90" s="223">
        <v>1437</v>
      </c>
      <c r="E90" s="64">
        <v>756</v>
      </c>
      <c r="F90" s="224">
        <v>681</v>
      </c>
      <c r="G90" s="225">
        <v>110.53846153846153</v>
      </c>
    </row>
    <row r="91" spans="1:7" ht="12.75" customHeight="1">
      <c r="A91" s="62" t="s">
        <v>112</v>
      </c>
      <c r="B91" s="65">
        <v>12</v>
      </c>
      <c r="C91" s="64">
        <v>557</v>
      </c>
      <c r="D91" s="223">
        <v>1073</v>
      </c>
      <c r="E91" s="64">
        <v>549</v>
      </c>
      <c r="F91" s="224">
        <v>524</v>
      </c>
      <c r="G91" s="225">
        <v>89.41666666666667</v>
      </c>
    </row>
    <row r="92" spans="1:7" ht="12.75" customHeight="1">
      <c r="A92" s="62" t="s">
        <v>113</v>
      </c>
      <c r="B92" s="65">
        <v>22</v>
      </c>
      <c r="C92" s="64">
        <v>431</v>
      </c>
      <c r="D92" s="223">
        <v>1020</v>
      </c>
      <c r="E92" s="64">
        <v>516</v>
      </c>
      <c r="F92" s="224">
        <v>504</v>
      </c>
      <c r="G92" s="225">
        <v>46.36363636363637</v>
      </c>
    </row>
    <row r="93" spans="1:7" ht="12.75" customHeight="1">
      <c r="A93" s="62" t="s">
        <v>114</v>
      </c>
      <c r="B93" s="65">
        <v>30.3</v>
      </c>
      <c r="C93" s="64">
        <v>496</v>
      </c>
      <c r="D93" s="223">
        <v>1103</v>
      </c>
      <c r="E93" s="64">
        <v>588</v>
      </c>
      <c r="F93" s="224">
        <v>515</v>
      </c>
      <c r="G93" s="225">
        <v>36.4026402640264</v>
      </c>
    </row>
    <row r="94" spans="1:7" ht="12.75" customHeight="1">
      <c r="A94" s="62" t="s">
        <v>115</v>
      </c>
      <c r="B94" s="65">
        <v>52.5</v>
      </c>
      <c r="C94" s="64">
        <v>1559</v>
      </c>
      <c r="D94" s="223">
        <v>3470</v>
      </c>
      <c r="E94" s="64">
        <v>1721</v>
      </c>
      <c r="F94" s="224">
        <v>1749</v>
      </c>
      <c r="G94" s="225">
        <v>66.0952380952381</v>
      </c>
    </row>
    <row r="95" spans="1:7" ht="12.75" customHeight="1">
      <c r="A95" s="62" t="s">
        <v>116</v>
      </c>
      <c r="B95" s="65">
        <v>25</v>
      </c>
      <c r="C95" s="64">
        <v>877</v>
      </c>
      <c r="D95" s="223">
        <v>2077</v>
      </c>
      <c r="E95" s="64">
        <v>1066</v>
      </c>
      <c r="F95" s="224">
        <v>1011</v>
      </c>
      <c r="G95" s="225">
        <v>83.08</v>
      </c>
    </row>
    <row r="96" spans="1:7" ht="12.75" customHeight="1">
      <c r="A96" s="62" t="s">
        <v>117</v>
      </c>
      <c r="B96" s="65">
        <v>26</v>
      </c>
      <c r="C96" s="64">
        <v>995</v>
      </c>
      <c r="D96" s="223">
        <v>2121</v>
      </c>
      <c r="E96" s="222">
        <v>1098</v>
      </c>
      <c r="F96" s="224">
        <v>1023</v>
      </c>
      <c r="G96" s="225">
        <v>81.57692307692308</v>
      </c>
    </row>
    <row r="97" spans="1:7" ht="12.75" customHeight="1">
      <c r="A97" s="62" t="s">
        <v>118</v>
      </c>
      <c r="B97" s="65">
        <v>27</v>
      </c>
      <c r="C97" s="64">
        <v>1345</v>
      </c>
      <c r="D97" s="223">
        <v>2894</v>
      </c>
      <c r="E97" s="64">
        <v>1416</v>
      </c>
      <c r="F97" s="224">
        <v>1478</v>
      </c>
      <c r="G97" s="225">
        <v>107.18518518518519</v>
      </c>
    </row>
    <row r="98" spans="1:7" ht="12.75" customHeight="1">
      <c r="A98" s="62" t="s">
        <v>119</v>
      </c>
      <c r="B98" s="65">
        <v>20</v>
      </c>
      <c r="C98" s="64">
        <v>1250</v>
      </c>
      <c r="D98" s="223">
        <v>2713</v>
      </c>
      <c r="E98" s="64">
        <v>1343</v>
      </c>
      <c r="F98" s="224">
        <v>1370</v>
      </c>
      <c r="G98" s="225">
        <v>135.65</v>
      </c>
    </row>
    <row r="99" spans="1:7" ht="12.75" customHeight="1">
      <c r="A99" s="62" t="s">
        <v>120</v>
      </c>
      <c r="B99" s="65">
        <v>14</v>
      </c>
      <c r="C99" s="64">
        <v>983</v>
      </c>
      <c r="D99" s="223">
        <v>2473</v>
      </c>
      <c r="E99" s="222">
        <v>1239</v>
      </c>
      <c r="F99" s="227">
        <v>1234</v>
      </c>
      <c r="G99" s="225">
        <v>176.64285714285714</v>
      </c>
    </row>
    <row r="100" spans="1:7" ht="12.75" customHeight="1">
      <c r="A100" s="62" t="s">
        <v>121</v>
      </c>
      <c r="B100" s="65">
        <v>16</v>
      </c>
      <c r="C100" s="64">
        <v>832</v>
      </c>
      <c r="D100" s="223">
        <v>2013</v>
      </c>
      <c r="E100" s="64">
        <v>1067</v>
      </c>
      <c r="F100" s="224">
        <v>946</v>
      </c>
      <c r="G100" s="225">
        <v>125.8125</v>
      </c>
    </row>
    <row r="101" spans="1:7" ht="12.75" customHeight="1">
      <c r="A101" s="62" t="s">
        <v>122</v>
      </c>
      <c r="B101" s="65">
        <v>11</v>
      </c>
      <c r="C101" s="64">
        <v>900</v>
      </c>
      <c r="D101" s="223">
        <v>1847</v>
      </c>
      <c r="E101" s="64">
        <v>905</v>
      </c>
      <c r="F101" s="224">
        <v>942</v>
      </c>
      <c r="G101" s="225">
        <v>167.9090909090909</v>
      </c>
    </row>
    <row r="102" spans="1:7" ht="12.75" customHeight="1">
      <c r="A102" s="62" t="s">
        <v>123</v>
      </c>
      <c r="B102" s="65">
        <v>25</v>
      </c>
      <c r="C102" s="64">
        <v>2040</v>
      </c>
      <c r="D102" s="223">
        <v>4862</v>
      </c>
      <c r="E102" s="64">
        <v>2403</v>
      </c>
      <c r="F102" s="224">
        <v>2459</v>
      </c>
      <c r="G102" s="225">
        <v>194.48</v>
      </c>
    </row>
    <row r="103" spans="1:7" ht="12.75" customHeight="1">
      <c r="A103" s="62" t="s">
        <v>124</v>
      </c>
      <c r="B103" s="65">
        <v>18</v>
      </c>
      <c r="C103" s="222">
        <v>1258</v>
      </c>
      <c r="D103" s="223">
        <v>2419</v>
      </c>
      <c r="E103" s="64">
        <v>1224</v>
      </c>
      <c r="F103" s="227">
        <v>1195</v>
      </c>
      <c r="G103" s="225">
        <v>134.38888888888889</v>
      </c>
    </row>
    <row r="104" spans="1:7" ht="12.75" customHeight="1">
      <c r="A104" s="62" t="s">
        <v>125</v>
      </c>
      <c r="B104" s="65">
        <v>22</v>
      </c>
      <c r="C104" s="64">
        <v>1421</v>
      </c>
      <c r="D104" s="223">
        <v>3198</v>
      </c>
      <c r="E104" s="64">
        <v>1536</v>
      </c>
      <c r="F104" s="224">
        <v>1662</v>
      </c>
      <c r="G104" s="225">
        <v>145.36363636363637</v>
      </c>
    </row>
    <row r="105" spans="1:7" ht="12.75" customHeight="1">
      <c r="A105" s="62" t="s">
        <v>126</v>
      </c>
      <c r="B105" s="65">
        <v>40.8</v>
      </c>
      <c r="C105" s="64">
        <v>1720</v>
      </c>
      <c r="D105" s="223">
        <v>3596</v>
      </c>
      <c r="E105" s="64">
        <v>1843</v>
      </c>
      <c r="F105" s="224">
        <v>1753</v>
      </c>
      <c r="G105" s="225">
        <v>88.13725490196079</v>
      </c>
    </row>
    <row r="106" spans="1:7" ht="12.75" customHeight="1">
      <c r="A106" s="62" t="s">
        <v>127</v>
      </c>
      <c r="B106" s="65">
        <v>33.6</v>
      </c>
      <c r="C106" s="64">
        <v>1144</v>
      </c>
      <c r="D106" s="223">
        <v>2664</v>
      </c>
      <c r="E106" s="64">
        <v>1336</v>
      </c>
      <c r="F106" s="224">
        <v>1328</v>
      </c>
      <c r="G106" s="225">
        <v>79.28571428571428</v>
      </c>
    </row>
    <row r="107" spans="1:7" ht="12.75" customHeight="1">
      <c r="A107" s="62" t="s">
        <v>128</v>
      </c>
      <c r="B107" s="65">
        <v>71.9</v>
      </c>
      <c r="C107" s="64">
        <v>3971</v>
      </c>
      <c r="D107" s="223">
        <v>9633</v>
      </c>
      <c r="E107" s="64">
        <v>4859</v>
      </c>
      <c r="F107" s="224">
        <v>4774</v>
      </c>
      <c r="G107" s="225">
        <v>133.97774687065368</v>
      </c>
    </row>
    <row r="108" spans="1:7" ht="12.75" customHeight="1">
      <c r="A108" s="62" t="s">
        <v>129</v>
      </c>
      <c r="B108" s="65">
        <v>8.7</v>
      </c>
      <c r="C108" s="64">
        <v>366</v>
      </c>
      <c r="D108" s="223">
        <v>903</v>
      </c>
      <c r="E108" s="64">
        <v>476</v>
      </c>
      <c r="F108" s="224">
        <v>427</v>
      </c>
      <c r="G108" s="225">
        <v>103.79310344827587</v>
      </c>
    </row>
    <row r="109" spans="1:7" ht="12.75" customHeight="1">
      <c r="A109" s="62" t="s">
        <v>130</v>
      </c>
      <c r="B109" s="65">
        <v>14.6</v>
      </c>
      <c r="C109" s="64">
        <v>830</v>
      </c>
      <c r="D109" s="223">
        <v>1978</v>
      </c>
      <c r="E109" s="64">
        <v>1024</v>
      </c>
      <c r="F109" s="224">
        <v>954</v>
      </c>
      <c r="G109" s="225">
        <v>135.47945205479454</v>
      </c>
    </row>
    <row r="110" spans="1:7" ht="12.75" customHeight="1">
      <c r="A110" s="62" t="s">
        <v>131</v>
      </c>
      <c r="B110" s="65">
        <v>19.8</v>
      </c>
      <c r="C110" s="64">
        <v>925</v>
      </c>
      <c r="D110" s="223">
        <v>2223</v>
      </c>
      <c r="E110" s="64">
        <v>1180</v>
      </c>
      <c r="F110" s="224">
        <v>1043</v>
      </c>
      <c r="G110" s="225">
        <v>112.27272727272727</v>
      </c>
    </row>
    <row r="111" spans="1:7" ht="12.75" customHeight="1">
      <c r="A111" s="62" t="s">
        <v>132</v>
      </c>
      <c r="B111" s="65">
        <v>19.4</v>
      </c>
      <c r="C111" s="64">
        <v>850</v>
      </c>
      <c r="D111" s="223">
        <v>2053</v>
      </c>
      <c r="E111" s="64">
        <v>1047</v>
      </c>
      <c r="F111" s="224">
        <v>1006</v>
      </c>
      <c r="G111" s="225">
        <v>105.82474226804125</v>
      </c>
    </row>
    <row r="112" spans="1:7" ht="12.75" customHeight="1">
      <c r="A112" s="62" t="s">
        <v>133</v>
      </c>
      <c r="B112" s="65">
        <v>12.8</v>
      </c>
      <c r="C112" s="64">
        <v>669</v>
      </c>
      <c r="D112" s="223">
        <v>1515</v>
      </c>
      <c r="E112" s="64">
        <v>779</v>
      </c>
      <c r="F112" s="224">
        <v>736</v>
      </c>
      <c r="G112" s="225">
        <v>118.359375</v>
      </c>
    </row>
    <row r="113" spans="1:7" ht="12.75" customHeight="1">
      <c r="A113" s="62" t="s">
        <v>134</v>
      </c>
      <c r="B113" s="65">
        <v>15.8</v>
      </c>
      <c r="C113" s="64">
        <v>910</v>
      </c>
      <c r="D113" s="223">
        <v>1923</v>
      </c>
      <c r="E113" s="64">
        <v>980</v>
      </c>
      <c r="F113" s="224">
        <v>943</v>
      </c>
      <c r="G113" s="225">
        <v>121.70886075949366</v>
      </c>
    </row>
    <row r="114" spans="1:7" ht="12.75" customHeight="1">
      <c r="A114" s="62" t="s">
        <v>135</v>
      </c>
      <c r="B114" s="65">
        <v>26.4</v>
      </c>
      <c r="C114" s="64">
        <v>2257</v>
      </c>
      <c r="D114" s="223">
        <v>4760</v>
      </c>
      <c r="E114" s="64">
        <v>2440</v>
      </c>
      <c r="F114" s="224">
        <v>2320</v>
      </c>
      <c r="G114" s="225">
        <v>180.3030303030303</v>
      </c>
    </row>
    <row r="115" spans="1:7" ht="12.75" customHeight="1">
      <c r="A115" s="62" t="s">
        <v>136</v>
      </c>
      <c r="B115" s="65">
        <v>26.6</v>
      </c>
      <c r="C115" s="64">
        <v>2526</v>
      </c>
      <c r="D115" s="223">
        <v>5075</v>
      </c>
      <c r="E115" s="64">
        <v>2529</v>
      </c>
      <c r="F115" s="224">
        <v>2546</v>
      </c>
      <c r="G115" s="225">
        <v>190.78947368421052</v>
      </c>
    </row>
    <row r="116" spans="1:7" ht="12.75" customHeight="1">
      <c r="A116" s="62" t="s">
        <v>137</v>
      </c>
      <c r="B116" s="65">
        <v>11.1</v>
      </c>
      <c r="C116" s="64">
        <v>901</v>
      </c>
      <c r="D116" s="223">
        <v>1587</v>
      </c>
      <c r="E116" s="64">
        <v>792</v>
      </c>
      <c r="F116" s="224">
        <v>795</v>
      </c>
      <c r="G116" s="225">
        <v>142.97297297297297</v>
      </c>
    </row>
    <row r="117" spans="1:7" ht="12.75" customHeight="1">
      <c r="A117" s="62" t="s">
        <v>138</v>
      </c>
      <c r="B117" s="69">
        <v>10.3</v>
      </c>
      <c r="C117" s="64">
        <v>741</v>
      </c>
      <c r="D117" s="223">
        <v>1321</v>
      </c>
      <c r="E117" s="64">
        <v>685</v>
      </c>
      <c r="F117" s="224">
        <v>636</v>
      </c>
      <c r="G117" s="225">
        <v>128.252427184466</v>
      </c>
    </row>
    <row r="118" spans="1:7" ht="12.75" customHeight="1">
      <c r="A118" s="62" t="s">
        <v>139</v>
      </c>
      <c r="B118" s="69">
        <v>10.8</v>
      </c>
      <c r="C118" s="64">
        <v>1006</v>
      </c>
      <c r="D118" s="223">
        <v>2005</v>
      </c>
      <c r="E118" s="64">
        <v>985</v>
      </c>
      <c r="F118" s="224">
        <v>1020</v>
      </c>
      <c r="G118" s="225">
        <v>185.64814814814812</v>
      </c>
    </row>
    <row r="119" spans="1:7" ht="12.75" customHeight="1">
      <c r="A119" s="62" t="s">
        <v>140</v>
      </c>
      <c r="B119" s="65">
        <v>9.7</v>
      </c>
      <c r="C119" s="64">
        <v>1267</v>
      </c>
      <c r="D119" s="223">
        <v>2327</v>
      </c>
      <c r="E119" s="64">
        <v>1122</v>
      </c>
      <c r="F119" s="224">
        <v>1205</v>
      </c>
      <c r="G119" s="225">
        <v>239.89690721649487</v>
      </c>
    </row>
    <row r="120" spans="1:7" ht="12.75" customHeight="1">
      <c r="A120" s="62" t="s">
        <v>141</v>
      </c>
      <c r="B120" s="65">
        <v>27.9</v>
      </c>
      <c r="C120" s="64">
        <v>1263</v>
      </c>
      <c r="D120" s="223">
        <v>2395</v>
      </c>
      <c r="E120" s="64">
        <v>1224</v>
      </c>
      <c r="F120" s="224">
        <v>1171</v>
      </c>
      <c r="G120" s="225">
        <v>85.84229390681004</v>
      </c>
    </row>
    <row r="121" spans="1:7" ht="12.75" customHeight="1">
      <c r="A121" s="62" t="s">
        <v>142</v>
      </c>
      <c r="B121" s="65">
        <v>31.5</v>
      </c>
      <c r="C121" s="64">
        <v>1921</v>
      </c>
      <c r="D121" s="223">
        <v>4254</v>
      </c>
      <c r="E121" s="64">
        <v>2105</v>
      </c>
      <c r="F121" s="224">
        <v>2149</v>
      </c>
      <c r="G121" s="225">
        <v>135.04761904761904</v>
      </c>
    </row>
    <row r="122" spans="1:7" ht="12.75" customHeight="1">
      <c r="A122" s="62" t="s">
        <v>143</v>
      </c>
      <c r="B122" s="69">
        <v>34.1</v>
      </c>
      <c r="C122" s="64">
        <v>1984</v>
      </c>
      <c r="D122" s="223">
        <v>3583</v>
      </c>
      <c r="E122" s="64">
        <v>1752</v>
      </c>
      <c r="F122" s="224">
        <v>1831</v>
      </c>
      <c r="G122" s="225">
        <v>105.07331378299119</v>
      </c>
    </row>
    <row r="123" spans="1:7" ht="12.75" customHeight="1">
      <c r="A123" s="66" t="s">
        <v>144</v>
      </c>
      <c r="B123" s="69">
        <v>11</v>
      </c>
      <c r="C123" s="64">
        <v>786</v>
      </c>
      <c r="D123" s="223">
        <v>1558</v>
      </c>
      <c r="E123" s="64">
        <v>783</v>
      </c>
      <c r="F123" s="224">
        <v>775</v>
      </c>
      <c r="G123" s="225">
        <v>141.63636363636363</v>
      </c>
    </row>
    <row r="124" spans="1:7" ht="12.75" customHeight="1">
      <c r="A124" s="66" t="s">
        <v>145</v>
      </c>
      <c r="B124" s="65">
        <v>14</v>
      </c>
      <c r="C124" s="64">
        <v>1982</v>
      </c>
      <c r="D124" s="223">
        <v>4097</v>
      </c>
      <c r="E124" s="64">
        <v>2007</v>
      </c>
      <c r="F124" s="224">
        <v>2090</v>
      </c>
      <c r="G124" s="225">
        <v>292.64285714285717</v>
      </c>
    </row>
    <row r="125" spans="1:7" ht="12.75" customHeight="1">
      <c r="A125" s="62" t="s">
        <v>146</v>
      </c>
      <c r="B125" s="65">
        <v>33.8</v>
      </c>
      <c r="C125" s="64">
        <v>1832</v>
      </c>
      <c r="D125" s="223">
        <v>3668</v>
      </c>
      <c r="E125" s="64">
        <v>1867</v>
      </c>
      <c r="F125" s="224">
        <v>1801</v>
      </c>
      <c r="G125" s="225">
        <v>108.5207100591716</v>
      </c>
    </row>
    <row r="126" spans="1:7" ht="12.75" customHeight="1">
      <c r="A126" s="62" t="s">
        <v>147</v>
      </c>
      <c r="B126" s="65">
        <v>16.1</v>
      </c>
      <c r="C126" s="64">
        <v>1673</v>
      </c>
      <c r="D126" s="223">
        <v>3331</v>
      </c>
      <c r="E126" s="64">
        <v>1662</v>
      </c>
      <c r="F126" s="224">
        <v>1669</v>
      </c>
      <c r="G126" s="225">
        <v>206.89440993788818</v>
      </c>
    </row>
    <row r="127" spans="1:7" ht="12.75" customHeight="1">
      <c r="A127" s="62" t="s">
        <v>148</v>
      </c>
      <c r="B127" s="65">
        <v>11</v>
      </c>
      <c r="C127" s="64">
        <v>1669</v>
      </c>
      <c r="D127" s="223">
        <v>3128</v>
      </c>
      <c r="E127" s="64">
        <v>1559</v>
      </c>
      <c r="F127" s="224">
        <v>1569</v>
      </c>
      <c r="G127" s="225">
        <v>284.3636363636364</v>
      </c>
    </row>
    <row r="128" spans="1:7" ht="12.75" customHeight="1">
      <c r="A128" s="62" t="s">
        <v>149</v>
      </c>
      <c r="B128" s="65">
        <v>14</v>
      </c>
      <c r="C128" s="64">
        <v>899</v>
      </c>
      <c r="D128" s="223">
        <v>1975</v>
      </c>
      <c r="E128" s="64">
        <v>964</v>
      </c>
      <c r="F128" s="224">
        <v>1011</v>
      </c>
      <c r="G128" s="225">
        <v>141.07142857142858</v>
      </c>
    </row>
    <row r="129" spans="1:7" ht="12.75" customHeight="1">
      <c r="A129" s="62" t="s">
        <v>150</v>
      </c>
      <c r="B129" s="65">
        <v>32</v>
      </c>
      <c r="C129" s="64">
        <v>1201</v>
      </c>
      <c r="D129" s="223">
        <v>2346</v>
      </c>
      <c r="E129" s="64">
        <v>1124</v>
      </c>
      <c r="F129" s="224">
        <v>1222</v>
      </c>
      <c r="G129" s="225">
        <v>73.3125</v>
      </c>
    </row>
    <row r="130" spans="1:7" ht="12.75" customHeight="1">
      <c r="A130" s="62" t="s">
        <v>151</v>
      </c>
      <c r="B130" s="65">
        <v>32</v>
      </c>
      <c r="C130" s="64">
        <v>1669</v>
      </c>
      <c r="D130" s="223">
        <v>4008</v>
      </c>
      <c r="E130" s="64">
        <v>1971</v>
      </c>
      <c r="F130" s="224">
        <v>2037</v>
      </c>
      <c r="G130" s="225">
        <v>125.25</v>
      </c>
    </row>
    <row r="131" spans="1:7" ht="12.75" customHeight="1">
      <c r="A131" s="62" t="s">
        <v>152</v>
      </c>
      <c r="B131" s="65">
        <v>10</v>
      </c>
      <c r="C131" s="64">
        <v>997</v>
      </c>
      <c r="D131" s="223">
        <v>1906</v>
      </c>
      <c r="E131" s="222">
        <v>962</v>
      </c>
      <c r="F131" s="224">
        <v>944</v>
      </c>
      <c r="G131" s="225">
        <v>190.6</v>
      </c>
    </row>
    <row r="132" spans="1:7" ht="12.75" customHeight="1">
      <c r="A132" s="62" t="s">
        <v>153</v>
      </c>
      <c r="B132" s="65">
        <v>13</v>
      </c>
      <c r="C132" s="64">
        <v>1327</v>
      </c>
      <c r="D132" s="223">
        <v>2566</v>
      </c>
      <c r="E132" s="64">
        <v>1325</v>
      </c>
      <c r="F132" s="224">
        <v>1241</v>
      </c>
      <c r="G132" s="225">
        <v>197.3846153846154</v>
      </c>
    </row>
    <row r="133" spans="1:7" ht="12.75" customHeight="1">
      <c r="A133" s="62" t="s">
        <v>154</v>
      </c>
      <c r="B133" s="65">
        <v>15.7</v>
      </c>
      <c r="C133" s="64">
        <v>1923</v>
      </c>
      <c r="D133" s="223">
        <v>3545</v>
      </c>
      <c r="E133" s="64">
        <v>1743</v>
      </c>
      <c r="F133" s="224">
        <v>1802</v>
      </c>
      <c r="G133" s="225">
        <v>225.79617834394907</v>
      </c>
    </row>
    <row r="134" spans="1:7" ht="12.75" customHeight="1">
      <c r="A134" s="62" t="s">
        <v>155</v>
      </c>
      <c r="B134" s="69">
        <v>21.8</v>
      </c>
      <c r="C134" s="64">
        <v>1107</v>
      </c>
      <c r="D134" s="223">
        <v>2291</v>
      </c>
      <c r="E134" s="64">
        <v>1151</v>
      </c>
      <c r="F134" s="224">
        <v>1140</v>
      </c>
      <c r="G134" s="225">
        <v>105.09174311926606</v>
      </c>
    </row>
    <row r="135" spans="1:7" ht="12.75" customHeight="1">
      <c r="A135" s="62" t="s">
        <v>156</v>
      </c>
      <c r="B135" s="69">
        <v>15.1</v>
      </c>
      <c r="C135" s="64">
        <v>268</v>
      </c>
      <c r="D135" s="223">
        <v>499</v>
      </c>
      <c r="E135" s="64">
        <v>271</v>
      </c>
      <c r="F135" s="224">
        <v>228</v>
      </c>
      <c r="G135" s="225">
        <v>33.04635761589404</v>
      </c>
    </row>
    <row r="136" spans="1:7" ht="12.75" customHeight="1">
      <c r="A136" s="62" t="s">
        <v>157</v>
      </c>
      <c r="B136" s="65">
        <v>13.4</v>
      </c>
      <c r="C136" s="64">
        <v>992</v>
      </c>
      <c r="D136" s="223">
        <v>2116</v>
      </c>
      <c r="E136" s="64">
        <v>1043</v>
      </c>
      <c r="F136" s="224">
        <v>1073</v>
      </c>
      <c r="G136" s="225">
        <v>157.91044776119404</v>
      </c>
    </row>
    <row r="137" spans="1:7" ht="12.75" customHeight="1">
      <c r="A137" s="62" t="s">
        <v>158</v>
      </c>
      <c r="B137" s="65">
        <v>12.5</v>
      </c>
      <c r="C137" s="64">
        <v>879</v>
      </c>
      <c r="D137" s="223">
        <v>1765</v>
      </c>
      <c r="E137" s="64">
        <v>903</v>
      </c>
      <c r="F137" s="224">
        <v>862</v>
      </c>
      <c r="G137" s="225">
        <v>141.2</v>
      </c>
    </row>
    <row r="138" spans="1:7" ht="12.75" customHeight="1">
      <c r="A138" s="62" t="s">
        <v>159</v>
      </c>
      <c r="B138" s="65">
        <v>10</v>
      </c>
      <c r="C138" s="64">
        <v>895</v>
      </c>
      <c r="D138" s="223">
        <v>1713</v>
      </c>
      <c r="E138" s="64">
        <v>883</v>
      </c>
      <c r="F138" s="224">
        <v>830</v>
      </c>
      <c r="G138" s="225">
        <v>171.3</v>
      </c>
    </row>
    <row r="139" spans="1:7" ht="12.75" customHeight="1">
      <c r="A139" s="62" t="s">
        <v>160</v>
      </c>
      <c r="B139" s="65">
        <v>26.2</v>
      </c>
      <c r="C139" s="64">
        <v>1759</v>
      </c>
      <c r="D139" s="223">
        <v>3359</v>
      </c>
      <c r="E139" s="64">
        <v>1606</v>
      </c>
      <c r="F139" s="224">
        <v>1753</v>
      </c>
      <c r="G139" s="225">
        <v>128.206106870229</v>
      </c>
    </row>
    <row r="140" spans="1:7" ht="12.75" customHeight="1">
      <c r="A140" s="62" t="s">
        <v>161</v>
      </c>
      <c r="B140" s="65">
        <v>8</v>
      </c>
      <c r="C140" s="64">
        <v>916</v>
      </c>
      <c r="D140" s="223">
        <v>1742</v>
      </c>
      <c r="E140" s="64">
        <v>882</v>
      </c>
      <c r="F140" s="224">
        <v>860</v>
      </c>
      <c r="G140" s="225">
        <v>217.75</v>
      </c>
    </row>
    <row r="141" spans="1:7" ht="12.75" customHeight="1">
      <c r="A141" s="62" t="s">
        <v>162</v>
      </c>
      <c r="B141" s="65">
        <v>26</v>
      </c>
      <c r="C141" s="64">
        <v>2240</v>
      </c>
      <c r="D141" s="223">
        <v>4226</v>
      </c>
      <c r="E141" s="64">
        <v>2075</v>
      </c>
      <c r="F141" s="224">
        <v>2151</v>
      </c>
      <c r="G141" s="225">
        <v>162.53846153846155</v>
      </c>
    </row>
    <row r="142" spans="1:7" ht="12.75" customHeight="1">
      <c r="A142" s="62" t="s">
        <v>163</v>
      </c>
      <c r="B142" s="65">
        <v>17</v>
      </c>
      <c r="C142" s="64">
        <v>1198</v>
      </c>
      <c r="D142" s="223">
        <v>2549</v>
      </c>
      <c r="E142" s="64">
        <v>1333</v>
      </c>
      <c r="F142" s="224">
        <v>1216</v>
      </c>
      <c r="G142" s="225">
        <v>149.94117647058823</v>
      </c>
    </row>
    <row r="143" spans="1:7" ht="12.75" customHeight="1">
      <c r="A143" s="62" t="s">
        <v>164</v>
      </c>
      <c r="B143" s="65">
        <v>20</v>
      </c>
      <c r="C143" s="64">
        <v>1745</v>
      </c>
      <c r="D143" s="223">
        <v>3402</v>
      </c>
      <c r="E143" s="64">
        <v>1677</v>
      </c>
      <c r="F143" s="224">
        <v>1725</v>
      </c>
      <c r="G143" s="225">
        <v>170.1</v>
      </c>
    </row>
    <row r="144" spans="1:7" ht="12.75" customHeight="1">
      <c r="A144" s="62" t="s">
        <v>165</v>
      </c>
      <c r="B144" s="65">
        <v>10</v>
      </c>
      <c r="C144" s="64">
        <v>865</v>
      </c>
      <c r="D144" s="223">
        <v>1566</v>
      </c>
      <c r="E144" s="222">
        <v>765</v>
      </c>
      <c r="F144" s="224">
        <v>801</v>
      </c>
      <c r="G144" s="225">
        <v>156.6</v>
      </c>
    </row>
    <row r="145" spans="1:7" ht="12.75" customHeight="1">
      <c r="A145" s="62" t="s">
        <v>166</v>
      </c>
      <c r="B145" s="65">
        <v>18</v>
      </c>
      <c r="C145" s="64">
        <v>1151</v>
      </c>
      <c r="D145" s="223">
        <v>2444</v>
      </c>
      <c r="E145" s="64">
        <v>1206</v>
      </c>
      <c r="F145" s="224">
        <v>1238</v>
      </c>
      <c r="G145" s="225">
        <v>135.77777777777777</v>
      </c>
    </row>
    <row r="146" spans="1:7" ht="12.75" customHeight="1">
      <c r="A146" s="62" t="s">
        <v>167</v>
      </c>
      <c r="B146" s="65">
        <v>14</v>
      </c>
      <c r="C146" s="64">
        <v>1444</v>
      </c>
      <c r="D146" s="223">
        <v>2553</v>
      </c>
      <c r="E146" s="64">
        <v>1173</v>
      </c>
      <c r="F146" s="224">
        <v>1380</v>
      </c>
      <c r="G146" s="225">
        <v>182.35714285714286</v>
      </c>
    </row>
    <row r="147" spans="1:7" ht="12.75" customHeight="1">
      <c r="A147" s="62" t="s">
        <v>168</v>
      </c>
      <c r="B147" s="65">
        <v>13</v>
      </c>
      <c r="C147" s="64">
        <v>1210</v>
      </c>
      <c r="D147" s="223">
        <v>2167</v>
      </c>
      <c r="E147" s="64">
        <v>984</v>
      </c>
      <c r="F147" s="224">
        <v>1183</v>
      </c>
      <c r="G147" s="225">
        <v>166.69230769230768</v>
      </c>
    </row>
    <row r="148" spans="1:7" ht="12.75" customHeight="1">
      <c r="A148" s="62" t="s">
        <v>169</v>
      </c>
      <c r="B148" s="65">
        <v>8.6</v>
      </c>
      <c r="C148" s="64">
        <v>982</v>
      </c>
      <c r="D148" s="223">
        <v>2058</v>
      </c>
      <c r="E148" s="64">
        <v>969</v>
      </c>
      <c r="F148" s="224">
        <v>1089</v>
      </c>
      <c r="G148" s="225">
        <v>239.30232558139537</v>
      </c>
    </row>
    <row r="149" spans="1:7" ht="12.75" customHeight="1">
      <c r="A149" s="62" t="s">
        <v>170</v>
      </c>
      <c r="B149" s="65">
        <v>15.9</v>
      </c>
      <c r="C149" s="64">
        <v>952</v>
      </c>
      <c r="D149" s="223">
        <v>2121</v>
      </c>
      <c r="E149" s="64">
        <v>1107</v>
      </c>
      <c r="F149" s="224">
        <v>1014</v>
      </c>
      <c r="G149" s="225">
        <v>133.39622641509433</v>
      </c>
    </row>
    <row r="150" spans="1:7" ht="12.75" customHeight="1">
      <c r="A150" s="62" t="s">
        <v>171</v>
      </c>
      <c r="B150" s="65">
        <v>17.1</v>
      </c>
      <c r="C150" s="64">
        <v>1011</v>
      </c>
      <c r="D150" s="223">
        <v>2214</v>
      </c>
      <c r="E150" s="222">
        <v>1064</v>
      </c>
      <c r="F150" s="224">
        <v>1150</v>
      </c>
      <c r="G150" s="225">
        <v>129.4736842105263</v>
      </c>
    </row>
    <row r="151" spans="1:7" ht="12.75" customHeight="1">
      <c r="A151" s="62" t="s">
        <v>172</v>
      </c>
      <c r="B151" s="65">
        <v>17.1</v>
      </c>
      <c r="C151" s="64">
        <v>1618</v>
      </c>
      <c r="D151" s="223">
        <v>3252</v>
      </c>
      <c r="E151" s="64">
        <v>1583</v>
      </c>
      <c r="F151" s="224">
        <v>1669</v>
      </c>
      <c r="G151" s="225">
        <v>190.1754385964912</v>
      </c>
    </row>
    <row r="152" spans="1:7" ht="12.75" customHeight="1">
      <c r="A152" s="62" t="s">
        <v>173</v>
      </c>
      <c r="B152" s="65">
        <v>12.4</v>
      </c>
      <c r="C152" s="64">
        <v>1275</v>
      </c>
      <c r="D152" s="223">
        <v>2917</v>
      </c>
      <c r="E152" s="64">
        <v>1434</v>
      </c>
      <c r="F152" s="224">
        <v>1483</v>
      </c>
      <c r="G152" s="225">
        <v>235.24193548387098</v>
      </c>
    </row>
    <row r="153" spans="1:7" ht="12.75" customHeight="1">
      <c r="A153" s="62" t="s">
        <v>174</v>
      </c>
      <c r="B153" s="65">
        <v>16.7</v>
      </c>
      <c r="C153" s="64">
        <v>1904</v>
      </c>
      <c r="D153" s="223">
        <v>4159</v>
      </c>
      <c r="E153" s="64">
        <v>1999</v>
      </c>
      <c r="F153" s="224">
        <v>2160</v>
      </c>
      <c r="G153" s="225">
        <v>249.04191616766468</v>
      </c>
    </row>
    <row r="154" spans="1:7" ht="12.75" customHeight="1">
      <c r="A154" s="62" t="s">
        <v>175</v>
      </c>
      <c r="B154" s="65">
        <v>11.4</v>
      </c>
      <c r="C154" s="64">
        <v>917</v>
      </c>
      <c r="D154" s="223">
        <v>2016</v>
      </c>
      <c r="E154" s="64">
        <v>967</v>
      </c>
      <c r="F154" s="224">
        <v>1049</v>
      </c>
      <c r="G154" s="225">
        <v>176.8421052631579</v>
      </c>
    </row>
    <row r="155" spans="1:7" ht="12.75" customHeight="1">
      <c r="A155" s="62" t="s">
        <v>176</v>
      </c>
      <c r="B155" s="65">
        <v>3</v>
      </c>
      <c r="C155" s="64">
        <v>94</v>
      </c>
      <c r="D155" s="223">
        <v>214</v>
      </c>
      <c r="E155" s="64">
        <v>119</v>
      </c>
      <c r="F155" s="224">
        <v>95</v>
      </c>
      <c r="G155" s="225">
        <v>71.33333333333333</v>
      </c>
    </row>
    <row r="156" spans="1:7" ht="12.75" customHeight="1">
      <c r="A156" s="62" t="s">
        <v>177</v>
      </c>
      <c r="B156" s="65">
        <v>11</v>
      </c>
      <c r="C156" s="64">
        <v>651</v>
      </c>
      <c r="D156" s="223">
        <v>1452</v>
      </c>
      <c r="E156" s="64">
        <v>746</v>
      </c>
      <c r="F156" s="224">
        <v>706</v>
      </c>
      <c r="G156" s="225">
        <v>132</v>
      </c>
    </row>
    <row r="157" spans="1:7" ht="12.75" customHeight="1">
      <c r="A157" s="62" t="s">
        <v>178</v>
      </c>
      <c r="B157" s="65">
        <v>19</v>
      </c>
      <c r="C157" s="64">
        <v>1461</v>
      </c>
      <c r="D157" s="223">
        <v>3016</v>
      </c>
      <c r="E157" s="64">
        <v>1569</v>
      </c>
      <c r="F157" s="224">
        <v>1447</v>
      </c>
      <c r="G157" s="225">
        <v>158.73684210526315</v>
      </c>
    </row>
    <row r="158" spans="1:7" ht="12.75" customHeight="1">
      <c r="A158" s="62" t="s">
        <v>179</v>
      </c>
      <c r="B158" s="65">
        <v>17</v>
      </c>
      <c r="C158" s="64">
        <v>1689</v>
      </c>
      <c r="D158" s="223">
        <v>3284</v>
      </c>
      <c r="E158" s="64">
        <v>1691</v>
      </c>
      <c r="F158" s="224">
        <v>1593</v>
      </c>
      <c r="G158" s="225">
        <v>193.1764705882353</v>
      </c>
    </row>
    <row r="159" spans="1:7" ht="12.75" customHeight="1">
      <c r="A159" s="62" t="s">
        <v>180</v>
      </c>
      <c r="B159" s="65">
        <v>21</v>
      </c>
      <c r="C159" s="64">
        <v>1979</v>
      </c>
      <c r="D159" s="223">
        <v>5038</v>
      </c>
      <c r="E159" s="64">
        <v>2590</v>
      </c>
      <c r="F159" s="224">
        <v>2448</v>
      </c>
      <c r="G159" s="225">
        <v>239.9047619047619</v>
      </c>
    </row>
    <row r="160" spans="1:7" ht="12.75" customHeight="1">
      <c r="A160" s="62" t="s">
        <v>181</v>
      </c>
      <c r="B160" s="65">
        <v>20</v>
      </c>
      <c r="C160" s="64">
        <v>2194</v>
      </c>
      <c r="D160" s="223">
        <v>4459</v>
      </c>
      <c r="E160" s="64">
        <v>2202</v>
      </c>
      <c r="F160" s="224">
        <v>2257</v>
      </c>
      <c r="G160" s="225">
        <v>222.95</v>
      </c>
    </row>
    <row r="161" spans="1:7" ht="12.75" customHeight="1">
      <c r="A161" s="62" t="s">
        <v>182</v>
      </c>
      <c r="B161" s="65">
        <v>15</v>
      </c>
      <c r="C161" s="64">
        <v>1854</v>
      </c>
      <c r="D161" s="223">
        <v>3953</v>
      </c>
      <c r="E161" s="64">
        <v>2036</v>
      </c>
      <c r="F161" s="224">
        <v>1917</v>
      </c>
      <c r="G161" s="225">
        <v>263.53333333333336</v>
      </c>
    </row>
    <row r="162" spans="1:7" ht="12.75" customHeight="1">
      <c r="A162" s="62" t="s">
        <v>183</v>
      </c>
      <c r="B162" s="65">
        <v>19</v>
      </c>
      <c r="C162" s="64">
        <v>820</v>
      </c>
      <c r="D162" s="223">
        <v>1739</v>
      </c>
      <c r="E162" s="64">
        <v>901</v>
      </c>
      <c r="F162" s="224">
        <v>838</v>
      </c>
      <c r="G162" s="225">
        <v>91.52631578947368</v>
      </c>
    </row>
    <row r="163" spans="1:7" ht="12.75" customHeight="1">
      <c r="A163" s="62" t="s">
        <v>184</v>
      </c>
      <c r="B163" s="65">
        <v>18.2</v>
      </c>
      <c r="C163" s="64">
        <v>985</v>
      </c>
      <c r="D163" s="223">
        <v>2365</v>
      </c>
      <c r="E163" s="222">
        <v>1216</v>
      </c>
      <c r="F163" s="227">
        <v>1149</v>
      </c>
      <c r="G163" s="225">
        <v>129.94505494505495</v>
      </c>
    </row>
    <row r="164" spans="1:7" ht="12.75" customHeight="1">
      <c r="A164" s="62" t="s">
        <v>185</v>
      </c>
      <c r="B164" s="65">
        <v>19.1</v>
      </c>
      <c r="C164" s="64">
        <v>1082</v>
      </c>
      <c r="D164" s="223">
        <v>2513</v>
      </c>
      <c r="E164" s="64">
        <v>1301</v>
      </c>
      <c r="F164" s="224">
        <v>1212</v>
      </c>
      <c r="G164" s="225">
        <v>131.57068062827224</v>
      </c>
    </row>
    <row r="165" spans="1:7" ht="12.75" customHeight="1">
      <c r="A165" s="62" t="s">
        <v>186</v>
      </c>
      <c r="B165" s="65">
        <v>10.3</v>
      </c>
      <c r="C165" s="64">
        <v>560</v>
      </c>
      <c r="D165" s="223">
        <v>1328</v>
      </c>
      <c r="E165" s="64">
        <v>703</v>
      </c>
      <c r="F165" s="224">
        <v>625</v>
      </c>
      <c r="G165" s="225">
        <v>128.93203883495144</v>
      </c>
    </row>
    <row r="166" spans="1:7" ht="12.75" customHeight="1">
      <c r="A166" s="62" t="s">
        <v>187</v>
      </c>
      <c r="B166" s="65">
        <v>28.1</v>
      </c>
      <c r="C166" s="64">
        <v>1645</v>
      </c>
      <c r="D166" s="223">
        <v>3904</v>
      </c>
      <c r="E166" s="64">
        <v>1973</v>
      </c>
      <c r="F166" s="224">
        <v>1931</v>
      </c>
      <c r="G166" s="225">
        <v>138.932384341637</v>
      </c>
    </row>
    <row r="167" spans="1:7" ht="12.75" customHeight="1">
      <c r="A167" s="62" t="s">
        <v>188</v>
      </c>
      <c r="B167" s="65">
        <v>15.3</v>
      </c>
      <c r="C167" s="64">
        <v>1185</v>
      </c>
      <c r="D167" s="223">
        <v>2659</v>
      </c>
      <c r="E167" s="64">
        <v>1239</v>
      </c>
      <c r="F167" s="224">
        <v>1420</v>
      </c>
      <c r="G167" s="225">
        <v>173.79084967320262</v>
      </c>
    </row>
    <row r="168" spans="1:7" ht="12.75" customHeight="1">
      <c r="A168" s="62" t="s">
        <v>189</v>
      </c>
      <c r="B168" s="65">
        <v>18</v>
      </c>
      <c r="C168" s="226" t="s">
        <v>378</v>
      </c>
      <c r="D168" s="228" t="s">
        <v>378</v>
      </c>
      <c r="E168" s="226" t="s">
        <v>378</v>
      </c>
      <c r="F168" s="226" t="s">
        <v>378</v>
      </c>
      <c r="G168" s="229" t="s">
        <v>378</v>
      </c>
    </row>
    <row r="169" spans="1:7" ht="12.75" customHeight="1">
      <c r="A169" s="62" t="s">
        <v>190</v>
      </c>
      <c r="B169" s="65">
        <v>16</v>
      </c>
      <c r="C169" s="222">
        <v>1401</v>
      </c>
      <c r="D169" s="223">
        <v>3232</v>
      </c>
      <c r="E169" s="64">
        <v>1571</v>
      </c>
      <c r="F169" s="224">
        <v>1661</v>
      </c>
      <c r="G169" s="225">
        <v>202</v>
      </c>
    </row>
    <row r="170" spans="1:7" ht="12.75" customHeight="1">
      <c r="A170" s="62" t="s">
        <v>191</v>
      </c>
      <c r="B170" s="65">
        <v>16</v>
      </c>
      <c r="C170" s="64">
        <v>1287</v>
      </c>
      <c r="D170" s="223">
        <v>2506</v>
      </c>
      <c r="E170" s="64">
        <v>1276</v>
      </c>
      <c r="F170" s="224">
        <v>1230</v>
      </c>
      <c r="G170" s="225">
        <v>156.625</v>
      </c>
    </row>
    <row r="171" spans="1:7" ht="12.75" customHeight="1">
      <c r="A171" s="62" t="s">
        <v>192</v>
      </c>
      <c r="B171" s="65">
        <v>17</v>
      </c>
      <c r="C171" s="64">
        <v>1044</v>
      </c>
      <c r="D171" s="223">
        <v>2100</v>
      </c>
      <c r="E171" s="64">
        <v>1029</v>
      </c>
      <c r="F171" s="224">
        <v>1071</v>
      </c>
      <c r="G171" s="225">
        <v>123.52941176470588</v>
      </c>
    </row>
    <row r="172" spans="1:7" ht="12.75" customHeight="1">
      <c r="A172" s="62" t="s">
        <v>193</v>
      </c>
      <c r="B172" s="65">
        <v>23</v>
      </c>
      <c r="C172" s="64">
        <v>1896</v>
      </c>
      <c r="D172" s="223">
        <v>3855</v>
      </c>
      <c r="E172" s="64">
        <v>1922</v>
      </c>
      <c r="F172" s="224">
        <v>1933</v>
      </c>
      <c r="G172" s="225">
        <v>167.6086956521739</v>
      </c>
    </row>
    <row r="173" spans="1:7" ht="12.75" customHeight="1">
      <c r="A173" s="62" t="s">
        <v>194</v>
      </c>
      <c r="B173" s="65">
        <v>41</v>
      </c>
      <c r="C173" s="64">
        <v>461</v>
      </c>
      <c r="D173" s="223">
        <v>1051</v>
      </c>
      <c r="E173" s="64">
        <v>535</v>
      </c>
      <c r="F173" s="224">
        <v>516</v>
      </c>
      <c r="G173" s="225">
        <v>25.634146341463413</v>
      </c>
    </row>
    <row r="174" spans="1:7" ht="12.75" customHeight="1">
      <c r="A174" s="62" t="s">
        <v>195</v>
      </c>
      <c r="B174" s="65">
        <v>6</v>
      </c>
      <c r="C174" s="64">
        <v>568</v>
      </c>
      <c r="D174" s="223">
        <v>1158</v>
      </c>
      <c r="E174" s="64">
        <v>618</v>
      </c>
      <c r="F174" s="224">
        <v>540</v>
      </c>
      <c r="G174" s="225">
        <v>193</v>
      </c>
    </row>
    <row r="175" spans="1:7" ht="12.75" customHeight="1">
      <c r="A175" s="62" t="s">
        <v>196</v>
      </c>
      <c r="B175" s="65">
        <v>14.4</v>
      </c>
      <c r="C175" s="64">
        <v>1425</v>
      </c>
      <c r="D175" s="223">
        <v>2827</v>
      </c>
      <c r="E175" s="64">
        <v>1421</v>
      </c>
      <c r="F175" s="224">
        <v>1406</v>
      </c>
      <c r="G175" s="225">
        <v>196.31944444444443</v>
      </c>
    </row>
    <row r="176" spans="1:7" ht="12.75" customHeight="1">
      <c r="A176" s="62" t="s">
        <v>197</v>
      </c>
      <c r="B176" s="65">
        <v>17.7</v>
      </c>
      <c r="C176" s="64">
        <v>1631</v>
      </c>
      <c r="D176" s="223">
        <v>3374</v>
      </c>
      <c r="E176" s="64">
        <v>1652</v>
      </c>
      <c r="F176" s="224">
        <v>1722</v>
      </c>
      <c r="G176" s="225">
        <v>190.6214689265537</v>
      </c>
    </row>
    <row r="177" spans="1:7" ht="12.75" customHeight="1">
      <c r="A177" s="62" t="s">
        <v>198</v>
      </c>
      <c r="B177" s="65">
        <v>13.4</v>
      </c>
      <c r="C177" s="64">
        <v>587</v>
      </c>
      <c r="D177" s="223">
        <v>1265</v>
      </c>
      <c r="E177" s="64">
        <v>613</v>
      </c>
      <c r="F177" s="224">
        <v>652</v>
      </c>
      <c r="G177" s="225">
        <v>94.40298507462687</v>
      </c>
    </row>
    <row r="178" spans="1:7" ht="12.75" customHeight="1">
      <c r="A178" s="70" t="s">
        <v>199</v>
      </c>
      <c r="B178" s="65">
        <v>18</v>
      </c>
      <c r="C178" s="222">
        <v>1330</v>
      </c>
      <c r="D178" s="223">
        <v>2691</v>
      </c>
      <c r="E178" s="64">
        <v>1340</v>
      </c>
      <c r="F178" s="224">
        <v>1351</v>
      </c>
      <c r="G178" s="225">
        <v>149.5</v>
      </c>
    </row>
    <row r="179" spans="1:7" ht="12.75" customHeight="1">
      <c r="A179" s="62" t="s">
        <v>200</v>
      </c>
      <c r="B179" s="65">
        <v>17</v>
      </c>
      <c r="C179" s="64">
        <v>1327</v>
      </c>
      <c r="D179" s="223">
        <v>2759</v>
      </c>
      <c r="E179" s="64">
        <v>1409</v>
      </c>
      <c r="F179" s="224">
        <v>1350</v>
      </c>
      <c r="G179" s="225">
        <v>162.2941176470588</v>
      </c>
    </row>
    <row r="180" spans="1:7" ht="12.75" customHeight="1">
      <c r="A180" s="62" t="s">
        <v>201</v>
      </c>
      <c r="B180" s="65">
        <v>18</v>
      </c>
      <c r="C180" s="64">
        <v>1271</v>
      </c>
      <c r="D180" s="223">
        <v>2529</v>
      </c>
      <c r="E180" s="64">
        <v>1297</v>
      </c>
      <c r="F180" s="224">
        <v>1232</v>
      </c>
      <c r="G180" s="225">
        <v>140.5</v>
      </c>
    </row>
    <row r="181" spans="1:7" ht="12.75" customHeight="1">
      <c r="A181" s="62" t="s">
        <v>202</v>
      </c>
      <c r="B181" s="65">
        <v>30</v>
      </c>
      <c r="C181" s="64">
        <v>1687</v>
      </c>
      <c r="D181" s="223">
        <v>3874</v>
      </c>
      <c r="E181" s="64">
        <v>1957</v>
      </c>
      <c r="F181" s="224">
        <v>1917</v>
      </c>
      <c r="G181" s="225">
        <v>129.13333333333333</v>
      </c>
    </row>
    <row r="182" spans="1:7" ht="12.75" customHeight="1">
      <c r="A182" s="62" t="s">
        <v>203</v>
      </c>
      <c r="B182" s="65">
        <v>22</v>
      </c>
      <c r="C182" s="64">
        <v>1267</v>
      </c>
      <c r="D182" s="223">
        <v>2595</v>
      </c>
      <c r="E182" s="64">
        <v>1301</v>
      </c>
      <c r="F182" s="224">
        <v>1294</v>
      </c>
      <c r="G182" s="225">
        <v>117.95454545454545</v>
      </c>
    </row>
    <row r="183" spans="1:7" ht="12.75" customHeight="1">
      <c r="A183" s="62" t="s">
        <v>204</v>
      </c>
      <c r="B183" s="65">
        <v>27</v>
      </c>
      <c r="C183" s="64">
        <v>1720</v>
      </c>
      <c r="D183" s="223">
        <v>3454</v>
      </c>
      <c r="E183" s="64">
        <v>1718</v>
      </c>
      <c r="F183" s="224">
        <v>1736</v>
      </c>
      <c r="G183" s="225">
        <v>127.92592592592592</v>
      </c>
    </row>
    <row r="184" spans="1:7" ht="12.75" customHeight="1">
      <c r="A184" s="62" t="s">
        <v>205</v>
      </c>
      <c r="B184" s="65">
        <v>15</v>
      </c>
      <c r="C184" s="64">
        <v>695</v>
      </c>
      <c r="D184" s="223">
        <v>1544</v>
      </c>
      <c r="E184" s="64">
        <v>776</v>
      </c>
      <c r="F184" s="224">
        <v>768</v>
      </c>
      <c r="G184" s="225">
        <v>102.93333333333334</v>
      </c>
    </row>
    <row r="185" spans="1:7" ht="12.75" customHeight="1">
      <c r="A185" s="62" t="s">
        <v>206</v>
      </c>
      <c r="B185" s="65">
        <v>25</v>
      </c>
      <c r="C185" s="64">
        <v>2875</v>
      </c>
      <c r="D185" s="223">
        <v>6314</v>
      </c>
      <c r="E185" s="64">
        <v>3090</v>
      </c>
      <c r="F185" s="224">
        <v>3224</v>
      </c>
      <c r="G185" s="225">
        <v>252.56</v>
      </c>
    </row>
    <row r="186" spans="1:7" ht="12.75" customHeight="1">
      <c r="A186" s="62" t="s">
        <v>207</v>
      </c>
      <c r="B186" s="65">
        <v>14</v>
      </c>
      <c r="C186" s="64">
        <v>958</v>
      </c>
      <c r="D186" s="223">
        <v>1699</v>
      </c>
      <c r="E186" s="64">
        <v>821</v>
      </c>
      <c r="F186" s="224">
        <v>878</v>
      </c>
      <c r="G186" s="225">
        <v>121.35714285714286</v>
      </c>
    </row>
    <row r="187" spans="1:7" ht="12.75" customHeight="1">
      <c r="A187" s="62" t="s">
        <v>208</v>
      </c>
      <c r="B187" s="65">
        <v>7</v>
      </c>
      <c r="C187" s="64">
        <v>851</v>
      </c>
      <c r="D187" s="223">
        <v>1649</v>
      </c>
      <c r="E187" s="64">
        <v>780</v>
      </c>
      <c r="F187" s="224">
        <v>869</v>
      </c>
      <c r="G187" s="225">
        <v>235.57142857142858</v>
      </c>
    </row>
    <row r="188" spans="1:7" ht="12.75" customHeight="1">
      <c r="A188" s="62" t="s">
        <v>209</v>
      </c>
      <c r="B188" s="65">
        <v>16</v>
      </c>
      <c r="C188" s="64">
        <v>1625</v>
      </c>
      <c r="D188" s="223">
        <v>3218</v>
      </c>
      <c r="E188" s="64">
        <v>1578</v>
      </c>
      <c r="F188" s="224">
        <v>1640</v>
      </c>
      <c r="G188" s="225">
        <v>201.125</v>
      </c>
    </row>
    <row r="189" spans="1:7" ht="12.75" customHeight="1">
      <c r="A189" s="62" t="s">
        <v>210</v>
      </c>
      <c r="B189" s="65">
        <v>20.5</v>
      </c>
      <c r="C189" s="64">
        <v>1677</v>
      </c>
      <c r="D189" s="223">
        <v>3381</v>
      </c>
      <c r="E189" s="64">
        <v>1641</v>
      </c>
      <c r="F189" s="224">
        <v>1740</v>
      </c>
      <c r="G189" s="225">
        <v>164.9268292682927</v>
      </c>
    </row>
    <row r="190" spans="1:7" ht="12.75" customHeight="1">
      <c r="A190" s="62" t="s">
        <v>211</v>
      </c>
      <c r="B190" s="65">
        <v>9</v>
      </c>
      <c r="C190" s="64">
        <v>852</v>
      </c>
      <c r="D190" s="223">
        <v>1655</v>
      </c>
      <c r="E190" s="64">
        <v>802</v>
      </c>
      <c r="F190" s="224">
        <v>853</v>
      </c>
      <c r="G190" s="225">
        <v>183.88888888888889</v>
      </c>
    </row>
    <row r="191" spans="1:7" ht="12.75" customHeight="1">
      <c r="A191" s="62" t="s">
        <v>212</v>
      </c>
      <c r="B191" s="65">
        <v>21</v>
      </c>
      <c r="C191" s="64">
        <v>1982</v>
      </c>
      <c r="D191" s="223">
        <v>3793</v>
      </c>
      <c r="E191" s="64">
        <v>1847</v>
      </c>
      <c r="F191" s="224">
        <v>1946</v>
      </c>
      <c r="G191" s="225">
        <v>180.61904761904762</v>
      </c>
    </row>
    <row r="192" spans="1:7" ht="12.75" customHeight="1">
      <c r="A192" s="62" t="s">
        <v>213</v>
      </c>
      <c r="B192" s="65">
        <v>10</v>
      </c>
      <c r="C192" s="64">
        <v>1030</v>
      </c>
      <c r="D192" s="223">
        <v>2417</v>
      </c>
      <c r="E192" s="64">
        <v>1180</v>
      </c>
      <c r="F192" s="224">
        <v>1237</v>
      </c>
      <c r="G192" s="225">
        <v>241.7</v>
      </c>
    </row>
    <row r="193" spans="1:7" ht="12.75" customHeight="1">
      <c r="A193" s="62" t="s">
        <v>214</v>
      </c>
      <c r="B193" s="65">
        <v>25.6</v>
      </c>
      <c r="C193" s="64">
        <v>1196</v>
      </c>
      <c r="D193" s="223">
        <v>2846</v>
      </c>
      <c r="E193" s="64">
        <v>1477</v>
      </c>
      <c r="F193" s="224">
        <v>1369</v>
      </c>
      <c r="G193" s="225">
        <v>111.171875</v>
      </c>
    </row>
    <row r="194" spans="1:7" ht="12.75" customHeight="1">
      <c r="A194" s="62" t="s">
        <v>215</v>
      </c>
      <c r="B194" s="65">
        <v>14.5</v>
      </c>
      <c r="C194" s="64">
        <v>785</v>
      </c>
      <c r="D194" s="223">
        <v>1945</v>
      </c>
      <c r="E194" s="64">
        <v>1012</v>
      </c>
      <c r="F194" s="224">
        <v>933</v>
      </c>
      <c r="G194" s="225">
        <v>134.13793103448276</v>
      </c>
    </row>
    <row r="195" spans="1:7" ht="12.75" customHeight="1">
      <c r="A195" s="62" t="s">
        <v>216</v>
      </c>
      <c r="B195" s="65">
        <v>19.8</v>
      </c>
      <c r="C195" s="64">
        <v>888</v>
      </c>
      <c r="D195" s="223">
        <v>2059</v>
      </c>
      <c r="E195" s="64">
        <v>1079</v>
      </c>
      <c r="F195" s="224">
        <v>980</v>
      </c>
      <c r="G195" s="225">
        <v>103.98989898989899</v>
      </c>
    </row>
    <row r="196" spans="1:7" ht="12.75" customHeight="1">
      <c r="A196" s="62" t="s">
        <v>217</v>
      </c>
      <c r="B196" s="65">
        <v>15.8</v>
      </c>
      <c r="C196" s="64">
        <v>617</v>
      </c>
      <c r="D196" s="223">
        <v>1537</v>
      </c>
      <c r="E196" s="64">
        <v>787</v>
      </c>
      <c r="F196" s="224">
        <v>750</v>
      </c>
      <c r="G196" s="225">
        <v>97.27848101265822</v>
      </c>
    </row>
    <row r="197" spans="1:7" ht="12.75" customHeight="1">
      <c r="A197" s="62" t="s">
        <v>218</v>
      </c>
      <c r="B197" s="65">
        <v>4.5</v>
      </c>
      <c r="C197" s="68" t="s">
        <v>378</v>
      </c>
      <c r="D197" s="228" t="s">
        <v>378</v>
      </c>
      <c r="E197" s="68" t="s">
        <v>378</v>
      </c>
      <c r="F197" s="226" t="s">
        <v>378</v>
      </c>
      <c r="G197" s="229" t="s">
        <v>378</v>
      </c>
    </row>
    <row r="198" spans="1:7" ht="12.75" customHeight="1">
      <c r="A198" s="62" t="s">
        <v>219</v>
      </c>
      <c r="B198" s="65">
        <v>10</v>
      </c>
      <c r="C198" s="64">
        <v>80</v>
      </c>
      <c r="D198" s="223">
        <v>178</v>
      </c>
      <c r="E198" s="64">
        <v>87</v>
      </c>
      <c r="F198" s="224">
        <v>91</v>
      </c>
      <c r="G198" s="225">
        <v>17.8</v>
      </c>
    </row>
    <row r="199" spans="1:7" ht="12.75" customHeight="1">
      <c r="A199" s="62" t="s">
        <v>220</v>
      </c>
      <c r="B199" s="65">
        <v>13</v>
      </c>
      <c r="C199" s="64">
        <v>303</v>
      </c>
      <c r="D199" s="223">
        <v>579</v>
      </c>
      <c r="E199" s="64">
        <v>305</v>
      </c>
      <c r="F199" s="224">
        <v>274</v>
      </c>
      <c r="G199" s="225">
        <v>44.53846153846154</v>
      </c>
    </row>
    <row r="200" spans="1:7" ht="12.75" customHeight="1">
      <c r="A200" s="62" t="s">
        <v>221</v>
      </c>
      <c r="B200" s="65">
        <v>18.6</v>
      </c>
      <c r="C200" s="64">
        <v>936</v>
      </c>
      <c r="D200" s="223">
        <v>1914</v>
      </c>
      <c r="E200" s="64">
        <v>915</v>
      </c>
      <c r="F200" s="224">
        <v>999</v>
      </c>
      <c r="G200" s="225">
        <v>102.9032258064516</v>
      </c>
    </row>
    <row r="201" spans="1:7" ht="12.75" customHeight="1">
      <c r="A201" s="62" t="s">
        <v>222</v>
      </c>
      <c r="B201" s="65">
        <v>11.4</v>
      </c>
      <c r="C201" s="64">
        <v>675</v>
      </c>
      <c r="D201" s="223">
        <v>1207</v>
      </c>
      <c r="E201" s="64">
        <v>611</v>
      </c>
      <c r="F201" s="224">
        <v>596</v>
      </c>
      <c r="G201" s="225">
        <v>105.87719298245614</v>
      </c>
    </row>
    <row r="202" spans="1:7" ht="12.75" customHeight="1">
      <c r="A202" s="62" t="s">
        <v>223</v>
      </c>
      <c r="B202" s="65">
        <v>13</v>
      </c>
      <c r="C202" s="64">
        <v>993</v>
      </c>
      <c r="D202" s="223">
        <v>2070</v>
      </c>
      <c r="E202" s="64">
        <v>1040</v>
      </c>
      <c r="F202" s="224">
        <v>1030</v>
      </c>
      <c r="G202" s="225">
        <v>159.23076923076923</v>
      </c>
    </row>
    <row r="203" spans="1:7" ht="12.75" customHeight="1">
      <c r="A203" s="62" t="s">
        <v>224</v>
      </c>
      <c r="B203" s="65">
        <v>19</v>
      </c>
      <c r="C203" s="64">
        <v>1744</v>
      </c>
      <c r="D203" s="223">
        <v>3837</v>
      </c>
      <c r="E203" s="64">
        <v>1910</v>
      </c>
      <c r="F203" s="224">
        <v>1927</v>
      </c>
      <c r="G203" s="225">
        <v>201.94736842105263</v>
      </c>
    </row>
    <row r="204" spans="1:7" ht="12.75" customHeight="1">
      <c r="A204" s="62" t="s">
        <v>225</v>
      </c>
      <c r="B204" s="65">
        <v>10</v>
      </c>
      <c r="C204" s="64">
        <v>1196</v>
      </c>
      <c r="D204" s="223">
        <v>2479</v>
      </c>
      <c r="E204" s="64">
        <v>1195</v>
      </c>
      <c r="F204" s="224">
        <v>1284</v>
      </c>
      <c r="G204" s="225">
        <v>247.9</v>
      </c>
    </row>
    <row r="205" spans="1:7" ht="12.75" customHeight="1">
      <c r="A205" s="62" t="s">
        <v>226</v>
      </c>
      <c r="B205" s="65">
        <v>18</v>
      </c>
      <c r="C205" s="64">
        <v>1500</v>
      </c>
      <c r="D205" s="223">
        <v>2991</v>
      </c>
      <c r="E205" s="64">
        <v>1451</v>
      </c>
      <c r="F205" s="224">
        <v>1540</v>
      </c>
      <c r="G205" s="225">
        <v>166.16666666666666</v>
      </c>
    </row>
    <row r="206" spans="1:7" ht="12.75" customHeight="1">
      <c r="A206" s="62" t="s">
        <v>227</v>
      </c>
      <c r="B206" s="65">
        <v>20</v>
      </c>
      <c r="C206" s="64">
        <v>844</v>
      </c>
      <c r="D206" s="223">
        <v>1912</v>
      </c>
      <c r="E206" s="64">
        <v>959</v>
      </c>
      <c r="F206" s="224">
        <v>953</v>
      </c>
      <c r="G206" s="225">
        <v>95.6</v>
      </c>
    </row>
    <row r="207" spans="1:7" ht="12.75" customHeight="1">
      <c r="A207" s="62" t="s">
        <v>228</v>
      </c>
      <c r="B207" s="65">
        <v>17</v>
      </c>
      <c r="C207" s="64">
        <v>622</v>
      </c>
      <c r="D207" s="223">
        <v>1500</v>
      </c>
      <c r="E207" s="64">
        <v>742</v>
      </c>
      <c r="F207" s="224">
        <v>758</v>
      </c>
      <c r="G207" s="225">
        <v>88.23529411764706</v>
      </c>
    </row>
    <row r="208" spans="1:7" ht="12.75" customHeight="1">
      <c r="A208" s="62" t="s">
        <v>229</v>
      </c>
      <c r="B208" s="65">
        <v>21.8</v>
      </c>
      <c r="C208" s="222">
        <v>1142</v>
      </c>
      <c r="D208" s="223">
        <v>2495</v>
      </c>
      <c r="E208" s="64">
        <v>1329</v>
      </c>
      <c r="F208" s="224">
        <v>1166</v>
      </c>
      <c r="G208" s="225">
        <v>114.44954128440367</v>
      </c>
    </row>
    <row r="209" spans="1:7" ht="12.75" customHeight="1">
      <c r="A209" s="62" t="s">
        <v>230</v>
      </c>
      <c r="B209" s="65">
        <v>24.9</v>
      </c>
      <c r="C209" s="64">
        <v>1435</v>
      </c>
      <c r="D209" s="223">
        <v>2716</v>
      </c>
      <c r="E209" s="64">
        <v>1297</v>
      </c>
      <c r="F209" s="224">
        <v>1419</v>
      </c>
      <c r="G209" s="225">
        <v>109.07630522088354</v>
      </c>
    </row>
    <row r="210" spans="1:7" ht="12.75" customHeight="1">
      <c r="A210" s="62" t="s">
        <v>231</v>
      </c>
      <c r="B210" s="65">
        <v>30.2</v>
      </c>
      <c r="C210" s="64">
        <v>1828</v>
      </c>
      <c r="D210" s="223">
        <v>3346</v>
      </c>
      <c r="E210" s="64">
        <v>1699</v>
      </c>
      <c r="F210" s="224">
        <v>1647</v>
      </c>
      <c r="G210" s="225">
        <v>110.79470198675497</v>
      </c>
    </row>
    <row r="211" spans="1:7" ht="12.75" customHeight="1">
      <c r="A211" s="62" t="s">
        <v>232</v>
      </c>
      <c r="B211" s="65">
        <v>26.1</v>
      </c>
      <c r="C211" s="64">
        <v>962</v>
      </c>
      <c r="D211" s="223">
        <v>2360</v>
      </c>
      <c r="E211" s="64">
        <v>1193</v>
      </c>
      <c r="F211" s="224">
        <v>1167</v>
      </c>
      <c r="G211" s="225">
        <v>90.4214559386973</v>
      </c>
    </row>
    <row r="212" spans="1:7" ht="12.75" customHeight="1">
      <c r="A212" s="62" t="s">
        <v>233</v>
      </c>
      <c r="B212" s="65">
        <v>16.8</v>
      </c>
      <c r="C212" s="64">
        <v>485</v>
      </c>
      <c r="D212" s="223">
        <v>1114</v>
      </c>
      <c r="E212" s="64">
        <v>567</v>
      </c>
      <c r="F212" s="224">
        <v>547</v>
      </c>
      <c r="G212" s="225">
        <v>66.30952380952381</v>
      </c>
    </row>
    <row r="213" spans="1:7" ht="12.75" customHeight="1">
      <c r="A213" s="62" t="s">
        <v>234</v>
      </c>
      <c r="B213" s="65">
        <v>18.8</v>
      </c>
      <c r="C213" s="64">
        <v>1242</v>
      </c>
      <c r="D213" s="223">
        <v>2694</v>
      </c>
      <c r="E213" s="64">
        <v>1257</v>
      </c>
      <c r="F213" s="224">
        <v>1437</v>
      </c>
      <c r="G213" s="225">
        <v>143.29787234042553</v>
      </c>
    </row>
    <row r="214" spans="1:7" ht="12.75" customHeight="1">
      <c r="A214" s="62" t="s">
        <v>235</v>
      </c>
      <c r="B214" s="65">
        <v>20</v>
      </c>
      <c r="C214" s="64">
        <v>1799</v>
      </c>
      <c r="D214" s="223">
        <v>3592</v>
      </c>
      <c r="E214" s="64">
        <v>1839</v>
      </c>
      <c r="F214" s="224">
        <v>1753</v>
      </c>
      <c r="G214" s="225">
        <v>179.6</v>
      </c>
    </row>
    <row r="215" spans="1:7" ht="12.75" customHeight="1">
      <c r="A215" s="62" t="s">
        <v>236</v>
      </c>
      <c r="B215" s="65">
        <v>16</v>
      </c>
      <c r="C215" s="64">
        <v>1710</v>
      </c>
      <c r="D215" s="223">
        <v>3432</v>
      </c>
      <c r="E215" s="64">
        <v>1707</v>
      </c>
      <c r="F215" s="224">
        <v>1725</v>
      </c>
      <c r="G215" s="225">
        <v>214.5</v>
      </c>
    </row>
    <row r="216" spans="1:7" ht="12.75" customHeight="1">
      <c r="A216" s="62" t="s">
        <v>237</v>
      </c>
      <c r="B216" s="65">
        <v>16</v>
      </c>
      <c r="C216" s="64">
        <v>724</v>
      </c>
      <c r="D216" s="223">
        <v>1592</v>
      </c>
      <c r="E216" s="64">
        <v>838</v>
      </c>
      <c r="F216" s="224">
        <v>754</v>
      </c>
      <c r="G216" s="225">
        <v>99.5</v>
      </c>
    </row>
    <row r="217" spans="1:7" ht="12.75" customHeight="1">
      <c r="A217" s="62" t="s">
        <v>238</v>
      </c>
      <c r="B217" s="65">
        <v>15.9</v>
      </c>
      <c r="C217" s="64">
        <v>780</v>
      </c>
      <c r="D217" s="223">
        <v>1775</v>
      </c>
      <c r="E217" s="64">
        <v>922</v>
      </c>
      <c r="F217" s="224">
        <v>853</v>
      </c>
      <c r="G217" s="225">
        <v>111.63522012578616</v>
      </c>
    </row>
    <row r="218" spans="1:7" ht="12.75" customHeight="1">
      <c r="A218" s="62" t="s">
        <v>239</v>
      </c>
      <c r="B218" s="65">
        <v>15.5</v>
      </c>
      <c r="C218" s="64">
        <v>825</v>
      </c>
      <c r="D218" s="223">
        <v>1807</v>
      </c>
      <c r="E218" s="64">
        <v>943</v>
      </c>
      <c r="F218" s="224">
        <v>864</v>
      </c>
      <c r="G218" s="225">
        <v>116.58064516129032</v>
      </c>
    </row>
    <row r="219" spans="1:7" ht="12.75" customHeight="1">
      <c r="A219" s="62" t="s">
        <v>240</v>
      </c>
      <c r="B219" s="65">
        <v>23</v>
      </c>
      <c r="C219" s="64">
        <v>1263</v>
      </c>
      <c r="D219" s="223">
        <v>2811</v>
      </c>
      <c r="E219" s="64">
        <v>1447</v>
      </c>
      <c r="F219" s="224">
        <v>1364</v>
      </c>
      <c r="G219" s="225">
        <v>122.21739130434783</v>
      </c>
    </row>
    <row r="220" spans="1:7" ht="12.75" customHeight="1">
      <c r="A220" s="62" t="s">
        <v>241</v>
      </c>
      <c r="B220" s="65">
        <v>7.4</v>
      </c>
      <c r="C220" s="64">
        <v>196</v>
      </c>
      <c r="D220" s="223">
        <v>429</v>
      </c>
      <c r="E220" s="64">
        <v>218</v>
      </c>
      <c r="F220" s="224">
        <v>211</v>
      </c>
      <c r="G220" s="225">
        <v>57.97297297297297</v>
      </c>
    </row>
    <row r="221" spans="1:7" ht="12.75" customHeight="1">
      <c r="A221" s="62" t="s">
        <v>242</v>
      </c>
      <c r="B221" s="65">
        <v>21.1</v>
      </c>
      <c r="C221" s="64">
        <v>1942</v>
      </c>
      <c r="D221" s="223">
        <v>4067</v>
      </c>
      <c r="E221" s="64">
        <v>1950</v>
      </c>
      <c r="F221" s="224">
        <v>2117</v>
      </c>
      <c r="G221" s="225">
        <v>192.74881516587678</v>
      </c>
    </row>
    <row r="222" spans="1:7" ht="12.75" customHeight="1">
      <c r="A222" s="62" t="s">
        <v>243</v>
      </c>
      <c r="B222" s="65">
        <v>24.3</v>
      </c>
      <c r="C222" s="64">
        <v>913</v>
      </c>
      <c r="D222" s="223">
        <v>2204</v>
      </c>
      <c r="E222" s="222">
        <v>1118</v>
      </c>
      <c r="F222" s="224">
        <v>1086</v>
      </c>
      <c r="G222" s="225">
        <v>90.69958847736625</v>
      </c>
    </row>
    <row r="223" spans="1:7" ht="12.75" customHeight="1">
      <c r="A223" s="62" t="s">
        <v>244</v>
      </c>
      <c r="B223" s="65">
        <v>16.2</v>
      </c>
      <c r="C223" s="64">
        <v>686</v>
      </c>
      <c r="D223" s="223">
        <v>1494</v>
      </c>
      <c r="E223" s="64">
        <v>738</v>
      </c>
      <c r="F223" s="224">
        <v>756</v>
      </c>
      <c r="G223" s="225">
        <v>92.22222222222223</v>
      </c>
    </row>
    <row r="224" spans="1:7" ht="12.75" customHeight="1">
      <c r="A224" s="62" t="s">
        <v>245</v>
      </c>
      <c r="B224" s="65">
        <v>14</v>
      </c>
      <c r="C224" s="64">
        <v>721</v>
      </c>
      <c r="D224" s="223">
        <v>1702</v>
      </c>
      <c r="E224" s="64">
        <v>888</v>
      </c>
      <c r="F224" s="224">
        <v>814</v>
      </c>
      <c r="G224" s="225">
        <v>121.57142857142857</v>
      </c>
    </row>
    <row r="225" spans="1:7" ht="12.75" customHeight="1">
      <c r="A225" s="62" t="s">
        <v>246</v>
      </c>
      <c r="B225" s="65">
        <v>16</v>
      </c>
      <c r="C225" s="64">
        <v>1589</v>
      </c>
      <c r="D225" s="223">
        <v>3281</v>
      </c>
      <c r="E225" s="64">
        <v>1674</v>
      </c>
      <c r="F225" s="224">
        <v>1607</v>
      </c>
      <c r="G225" s="225">
        <v>205.0625</v>
      </c>
    </row>
    <row r="226" spans="1:7" ht="12.75" customHeight="1">
      <c r="A226" s="62" t="s">
        <v>247</v>
      </c>
      <c r="B226" s="65">
        <v>15</v>
      </c>
      <c r="C226" s="64">
        <v>801</v>
      </c>
      <c r="D226" s="223">
        <v>1844</v>
      </c>
      <c r="E226" s="64">
        <v>967</v>
      </c>
      <c r="F226" s="224">
        <v>877</v>
      </c>
      <c r="G226" s="225">
        <v>122.93333333333334</v>
      </c>
    </row>
    <row r="227" spans="1:7" ht="12.75" customHeight="1">
      <c r="A227" s="62" t="s">
        <v>248</v>
      </c>
      <c r="B227" s="65">
        <v>8</v>
      </c>
      <c r="C227" s="64">
        <v>275</v>
      </c>
      <c r="D227" s="223">
        <v>699</v>
      </c>
      <c r="E227" s="64">
        <v>376</v>
      </c>
      <c r="F227" s="224">
        <v>323</v>
      </c>
      <c r="G227" s="225">
        <v>87.375</v>
      </c>
    </row>
    <row r="228" spans="1:7" ht="12.75" customHeight="1">
      <c r="A228" s="62" t="s">
        <v>249</v>
      </c>
      <c r="B228" s="65">
        <v>41.9</v>
      </c>
      <c r="C228" s="64">
        <v>2139</v>
      </c>
      <c r="D228" s="223">
        <v>3888</v>
      </c>
      <c r="E228" s="64">
        <v>1860</v>
      </c>
      <c r="F228" s="224">
        <v>2028</v>
      </c>
      <c r="G228" s="225">
        <v>92.79236276849642</v>
      </c>
    </row>
    <row r="229" spans="1:7" ht="12.75" customHeight="1">
      <c r="A229" s="62" t="s">
        <v>250</v>
      </c>
      <c r="B229" s="65">
        <v>18</v>
      </c>
      <c r="C229" s="64">
        <v>820</v>
      </c>
      <c r="D229" s="223">
        <v>1974</v>
      </c>
      <c r="E229" s="64">
        <v>989</v>
      </c>
      <c r="F229" s="224">
        <v>985</v>
      </c>
      <c r="G229" s="225">
        <v>109.66666666666667</v>
      </c>
    </row>
    <row r="230" spans="1:7" ht="12.75" customHeight="1">
      <c r="A230" s="62" t="s">
        <v>251</v>
      </c>
      <c r="B230" s="65">
        <v>11</v>
      </c>
      <c r="C230" s="64">
        <v>388</v>
      </c>
      <c r="D230" s="223">
        <v>981</v>
      </c>
      <c r="E230" s="64">
        <v>499</v>
      </c>
      <c r="F230" s="224">
        <v>482</v>
      </c>
      <c r="G230" s="225">
        <v>89.18181818181819</v>
      </c>
    </row>
    <row r="231" spans="1:7" ht="12.75" customHeight="1">
      <c r="A231" s="62" t="s">
        <v>252</v>
      </c>
      <c r="B231" s="65">
        <v>16</v>
      </c>
      <c r="C231" s="64">
        <v>863</v>
      </c>
      <c r="D231" s="223">
        <v>1912</v>
      </c>
      <c r="E231" s="64">
        <v>923</v>
      </c>
      <c r="F231" s="224">
        <v>989</v>
      </c>
      <c r="G231" s="225">
        <v>119.5</v>
      </c>
    </row>
    <row r="232" spans="1:7" ht="12.75" customHeight="1">
      <c r="A232" s="62" t="s">
        <v>253</v>
      </c>
      <c r="B232" s="65">
        <v>26.5</v>
      </c>
      <c r="C232" s="64">
        <v>2091</v>
      </c>
      <c r="D232" s="223">
        <v>4628</v>
      </c>
      <c r="E232" s="64">
        <v>2316</v>
      </c>
      <c r="F232" s="224">
        <v>2312</v>
      </c>
      <c r="G232" s="225">
        <v>174.64150943396226</v>
      </c>
    </row>
    <row r="233" spans="1:7" ht="12.75" customHeight="1">
      <c r="A233" s="62" t="s">
        <v>254</v>
      </c>
      <c r="B233" s="65">
        <v>20.6</v>
      </c>
      <c r="C233" s="64">
        <v>1016</v>
      </c>
      <c r="D233" s="223">
        <v>2421</v>
      </c>
      <c r="E233" s="222">
        <v>1239</v>
      </c>
      <c r="F233" s="227">
        <v>1182</v>
      </c>
      <c r="G233" s="225">
        <v>117.52427184466019</v>
      </c>
    </row>
    <row r="234" spans="1:7" ht="12.75" customHeight="1">
      <c r="A234" s="62" t="s">
        <v>255</v>
      </c>
      <c r="B234" s="65">
        <v>21.1</v>
      </c>
      <c r="C234" s="64">
        <v>1112</v>
      </c>
      <c r="D234" s="223">
        <v>2458</v>
      </c>
      <c r="E234" s="64">
        <v>1272</v>
      </c>
      <c r="F234" s="224">
        <v>1186</v>
      </c>
      <c r="G234" s="225">
        <v>116.49289099526065</v>
      </c>
    </row>
    <row r="235" spans="1:7" ht="12.75" customHeight="1">
      <c r="A235" s="62" t="s">
        <v>256</v>
      </c>
      <c r="B235" s="65">
        <v>24.4</v>
      </c>
      <c r="C235" s="64">
        <v>1144</v>
      </c>
      <c r="D235" s="223">
        <v>2622</v>
      </c>
      <c r="E235" s="64">
        <v>1321</v>
      </c>
      <c r="F235" s="224">
        <v>1301</v>
      </c>
      <c r="G235" s="225">
        <v>107.45901639344262</v>
      </c>
    </row>
    <row r="236" spans="1:7" ht="12.75" customHeight="1">
      <c r="A236" s="62" t="s">
        <v>257</v>
      </c>
      <c r="B236" s="65">
        <v>27.4</v>
      </c>
      <c r="C236" s="64">
        <v>1488</v>
      </c>
      <c r="D236" s="223">
        <v>3317</v>
      </c>
      <c r="E236" s="64">
        <v>1652</v>
      </c>
      <c r="F236" s="224">
        <v>1665</v>
      </c>
      <c r="G236" s="225">
        <v>121.05839416058394</v>
      </c>
    </row>
    <row r="237" spans="1:7" ht="12.75" customHeight="1">
      <c r="A237" s="62" t="s">
        <v>258</v>
      </c>
      <c r="B237" s="65">
        <v>21.4</v>
      </c>
      <c r="C237" s="222">
        <v>1245</v>
      </c>
      <c r="D237" s="223">
        <v>2848</v>
      </c>
      <c r="E237" s="64">
        <v>1500</v>
      </c>
      <c r="F237" s="224">
        <v>1348</v>
      </c>
      <c r="G237" s="225">
        <v>133.08411214953273</v>
      </c>
    </row>
    <row r="238" spans="1:7" ht="12.75" customHeight="1">
      <c r="A238" s="62" t="s">
        <v>259</v>
      </c>
      <c r="B238" s="65">
        <v>38</v>
      </c>
      <c r="C238" s="64">
        <v>267</v>
      </c>
      <c r="D238" s="223">
        <v>586</v>
      </c>
      <c r="E238" s="64">
        <v>297</v>
      </c>
      <c r="F238" s="224">
        <v>289</v>
      </c>
      <c r="G238" s="225">
        <v>15.421052631578947</v>
      </c>
    </row>
    <row r="239" spans="1:7" ht="12.75" customHeight="1">
      <c r="A239" s="62" t="s">
        <v>260</v>
      </c>
      <c r="B239" s="65">
        <v>12</v>
      </c>
      <c r="C239" s="64">
        <v>307</v>
      </c>
      <c r="D239" s="223">
        <v>674</v>
      </c>
      <c r="E239" s="64">
        <v>349</v>
      </c>
      <c r="F239" s="224">
        <v>325</v>
      </c>
      <c r="G239" s="225">
        <v>56.166666666666664</v>
      </c>
    </row>
    <row r="240" spans="1:7" ht="12.75" customHeight="1">
      <c r="A240" s="62" t="s">
        <v>261</v>
      </c>
      <c r="B240" s="65">
        <v>17.3</v>
      </c>
      <c r="C240" s="64">
        <v>952</v>
      </c>
      <c r="D240" s="223">
        <v>2087</v>
      </c>
      <c r="E240" s="64">
        <v>1070</v>
      </c>
      <c r="F240" s="224">
        <v>1017</v>
      </c>
      <c r="G240" s="225">
        <v>120.63583815028902</v>
      </c>
    </row>
    <row r="241" spans="1:7" ht="12.75" customHeight="1">
      <c r="A241" s="62" t="s">
        <v>262</v>
      </c>
      <c r="B241" s="65">
        <v>32.1</v>
      </c>
      <c r="C241" s="64">
        <v>1864</v>
      </c>
      <c r="D241" s="223">
        <v>4105</v>
      </c>
      <c r="E241" s="64">
        <v>2141</v>
      </c>
      <c r="F241" s="224">
        <v>1964</v>
      </c>
      <c r="G241" s="225">
        <v>127.8816199376947</v>
      </c>
    </row>
    <row r="242" spans="1:7" ht="12.75" customHeight="1">
      <c r="A242" s="62" t="s">
        <v>263</v>
      </c>
      <c r="B242" s="65">
        <v>25.3</v>
      </c>
      <c r="C242" s="64">
        <v>1311</v>
      </c>
      <c r="D242" s="223">
        <v>2889</v>
      </c>
      <c r="E242" s="64">
        <v>1515</v>
      </c>
      <c r="F242" s="224">
        <v>1374</v>
      </c>
      <c r="G242" s="225">
        <v>114.1897233201581</v>
      </c>
    </row>
    <row r="243" spans="1:7" ht="12.75" customHeight="1">
      <c r="A243" s="62" t="s">
        <v>264</v>
      </c>
      <c r="B243" s="65">
        <v>27</v>
      </c>
      <c r="C243" s="64">
        <v>1705</v>
      </c>
      <c r="D243" s="223">
        <v>3375</v>
      </c>
      <c r="E243" s="64">
        <v>1600</v>
      </c>
      <c r="F243" s="224">
        <v>1775</v>
      </c>
      <c r="G243" s="225">
        <v>125</v>
      </c>
    </row>
    <row r="244" spans="1:7" ht="12.75" customHeight="1">
      <c r="A244" s="62" t="s">
        <v>265</v>
      </c>
      <c r="B244" s="65">
        <v>23.9</v>
      </c>
      <c r="C244" s="64">
        <v>1461</v>
      </c>
      <c r="D244" s="223">
        <v>3004</v>
      </c>
      <c r="E244" s="64">
        <v>1406</v>
      </c>
      <c r="F244" s="224">
        <v>1598</v>
      </c>
      <c r="G244" s="225">
        <v>125.69037656903767</v>
      </c>
    </row>
    <row r="245" spans="1:7" ht="12.75" customHeight="1">
      <c r="A245" s="62" t="s">
        <v>266</v>
      </c>
      <c r="B245" s="65">
        <v>40.5</v>
      </c>
      <c r="C245" s="64">
        <v>1951</v>
      </c>
      <c r="D245" s="223">
        <v>4009</v>
      </c>
      <c r="E245" s="64">
        <v>1991</v>
      </c>
      <c r="F245" s="224">
        <v>2018</v>
      </c>
      <c r="G245" s="225">
        <v>98.98765432098766</v>
      </c>
    </row>
    <row r="246" spans="1:7" ht="12.75" customHeight="1">
      <c r="A246" s="62" t="s">
        <v>267</v>
      </c>
      <c r="B246" s="65">
        <v>38</v>
      </c>
      <c r="C246" s="64">
        <v>223</v>
      </c>
      <c r="D246" s="223">
        <v>439</v>
      </c>
      <c r="E246" s="64">
        <v>237</v>
      </c>
      <c r="F246" s="224">
        <v>202</v>
      </c>
      <c r="G246" s="225">
        <v>11.552631578947368</v>
      </c>
    </row>
    <row r="247" spans="1:7" ht="12.75" customHeight="1">
      <c r="A247" s="62" t="s">
        <v>268</v>
      </c>
      <c r="B247" s="65">
        <v>20.4</v>
      </c>
      <c r="C247" s="64">
        <v>1703</v>
      </c>
      <c r="D247" s="223">
        <v>3466</v>
      </c>
      <c r="E247" s="64">
        <v>1665</v>
      </c>
      <c r="F247" s="224">
        <v>1801</v>
      </c>
      <c r="G247" s="225">
        <v>169.90196078431373</v>
      </c>
    </row>
    <row r="248" spans="1:7" ht="12.75" customHeight="1">
      <c r="A248" s="62" t="s">
        <v>269</v>
      </c>
      <c r="B248" s="65">
        <v>14.6</v>
      </c>
      <c r="C248" s="64">
        <v>310</v>
      </c>
      <c r="D248" s="223">
        <v>799</v>
      </c>
      <c r="E248" s="64">
        <v>413</v>
      </c>
      <c r="F248" s="224">
        <v>386</v>
      </c>
      <c r="G248" s="225">
        <v>54.726027397260275</v>
      </c>
    </row>
    <row r="249" spans="1:7" ht="12.75" customHeight="1">
      <c r="A249" s="62" t="s">
        <v>270</v>
      </c>
      <c r="B249" s="65">
        <v>33.1</v>
      </c>
      <c r="C249" s="64">
        <v>1178</v>
      </c>
      <c r="D249" s="223">
        <v>3035</v>
      </c>
      <c r="E249" s="64">
        <v>1506</v>
      </c>
      <c r="F249" s="224">
        <v>1529</v>
      </c>
      <c r="G249" s="225">
        <v>91.6918429003021</v>
      </c>
    </row>
    <row r="250" spans="1:7" ht="12.75" customHeight="1">
      <c r="A250" s="62" t="s">
        <v>271</v>
      </c>
      <c r="B250" s="65">
        <v>12.2</v>
      </c>
      <c r="C250" s="64">
        <v>699</v>
      </c>
      <c r="D250" s="223">
        <v>1693</v>
      </c>
      <c r="E250" s="64">
        <v>884</v>
      </c>
      <c r="F250" s="224">
        <v>809</v>
      </c>
      <c r="G250" s="225">
        <v>138.7704918032787</v>
      </c>
    </row>
    <row r="251" spans="1:7" ht="12.75" customHeight="1">
      <c r="A251" s="62" t="s">
        <v>272</v>
      </c>
      <c r="B251" s="65">
        <v>29.4</v>
      </c>
      <c r="C251" s="64">
        <v>769</v>
      </c>
      <c r="D251" s="223">
        <v>1747</v>
      </c>
      <c r="E251" s="64">
        <v>875</v>
      </c>
      <c r="F251" s="224">
        <v>872</v>
      </c>
      <c r="G251" s="225">
        <v>59.421768707483</v>
      </c>
    </row>
    <row r="252" spans="1:7" ht="12.75" customHeight="1">
      <c r="A252" s="62" t="s">
        <v>273</v>
      </c>
      <c r="B252" s="65">
        <v>15.8</v>
      </c>
      <c r="C252" s="64">
        <v>1066</v>
      </c>
      <c r="D252" s="223">
        <v>2306</v>
      </c>
      <c r="E252" s="64">
        <v>1138</v>
      </c>
      <c r="F252" s="224">
        <v>1168</v>
      </c>
      <c r="G252" s="225">
        <v>145.9493670886076</v>
      </c>
    </row>
    <row r="253" spans="1:7" ht="12.75" customHeight="1">
      <c r="A253" s="62" t="s">
        <v>274</v>
      </c>
      <c r="B253" s="65">
        <v>10</v>
      </c>
      <c r="C253" s="64">
        <v>611</v>
      </c>
      <c r="D253" s="223">
        <v>1498</v>
      </c>
      <c r="E253" s="64">
        <v>745</v>
      </c>
      <c r="F253" s="224">
        <v>753</v>
      </c>
      <c r="G253" s="225">
        <v>149.8</v>
      </c>
    </row>
    <row r="254" spans="1:7" ht="12.75" customHeight="1">
      <c r="A254" s="62" t="s">
        <v>275</v>
      </c>
      <c r="B254" s="65">
        <v>16.6</v>
      </c>
      <c r="C254" s="64">
        <v>497</v>
      </c>
      <c r="D254" s="223">
        <v>1093</v>
      </c>
      <c r="E254" s="64">
        <v>553</v>
      </c>
      <c r="F254" s="224">
        <v>540</v>
      </c>
      <c r="G254" s="225">
        <v>65.8433734939759</v>
      </c>
    </row>
    <row r="255" spans="1:7" ht="12.75" customHeight="1">
      <c r="A255" s="62" t="s">
        <v>276</v>
      </c>
      <c r="B255" s="65">
        <v>10</v>
      </c>
      <c r="C255" s="64">
        <v>768</v>
      </c>
      <c r="D255" s="223">
        <v>1643</v>
      </c>
      <c r="E255" s="64">
        <v>836</v>
      </c>
      <c r="F255" s="224">
        <v>807</v>
      </c>
      <c r="G255" s="225">
        <v>164.3</v>
      </c>
    </row>
    <row r="256" spans="1:7" ht="12.75" customHeight="1">
      <c r="A256" s="62" t="s">
        <v>277</v>
      </c>
      <c r="B256" s="65">
        <v>18.6</v>
      </c>
      <c r="C256" s="64">
        <v>860</v>
      </c>
      <c r="D256" s="223">
        <v>1802</v>
      </c>
      <c r="E256" s="64">
        <v>961</v>
      </c>
      <c r="F256" s="224">
        <v>841</v>
      </c>
      <c r="G256" s="225">
        <v>96.88172043010752</v>
      </c>
    </row>
    <row r="257" spans="1:7" ht="12.75" customHeight="1">
      <c r="A257" s="62" t="s">
        <v>278</v>
      </c>
      <c r="B257" s="65">
        <v>12</v>
      </c>
      <c r="C257" s="64">
        <v>724</v>
      </c>
      <c r="D257" s="223">
        <v>1781</v>
      </c>
      <c r="E257" s="64">
        <v>889</v>
      </c>
      <c r="F257" s="224">
        <v>892</v>
      </c>
      <c r="G257" s="225">
        <v>148.41666666666666</v>
      </c>
    </row>
    <row r="258" spans="1:7" ht="12.75" customHeight="1">
      <c r="A258" s="62" t="s">
        <v>279</v>
      </c>
      <c r="B258" s="65">
        <v>14</v>
      </c>
      <c r="C258" s="64">
        <v>577</v>
      </c>
      <c r="D258" s="223">
        <v>1334</v>
      </c>
      <c r="E258" s="64">
        <v>694</v>
      </c>
      <c r="F258" s="224">
        <v>640</v>
      </c>
      <c r="G258" s="225">
        <v>95.28571428571429</v>
      </c>
    </row>
    <row r="259" spans="1:7" ht="12.75" customHeight="1">
      <c r="A259" s="62" t="s">
        <v>280</v>
      </c>
      <c r="B259" s="65">
        <v>20</v>
      </c>
      <c r="C259" s="64">
        <v>1271</v>
      </c>
      <c r="D259" s="223">
        <v>2697</v>
      </c>
      <c r="E259" s="64">
        <v>1308</v>
      </c>
      <c r="F259" s="224">
        <v>1389</v>
      </c>
      <c r="G259" s="225">
        <v>134.85</v>
      </c>
    </row>
    <row r="260" spans="1:7" ht="12.75" customHeight="1">
      <c r="A260" s="62" t="s">
        <v>281</v>
      </c>
      <c r="B260" s="65">
        <v>18</v>
      </c>
      <c r="C260" s="64">
        <v>1426</v>
      </c>
      <c r="D260" s="223">
        <v>2915</v>
      </c>
      <c r="E260" s="64">
        <v>1498</v>
      </c>
      <c r="F260" s="224">
        <v>1417</v>
      </c>
      <c r="G260" s="225">
        <v>161.94444444444446</v>
      </c>
    </row>
    <row r="261" spans="1:7" ht="12.75" customHeight="1">
      <c r="A261" s="62" t="s">
        <v>282</v>
      </c>
      <c r="B261" s="65">
        <v>16</v>
      </c>
      <c r="C261" s="64">
        <v>933</v>
      </c>
      <c r="D261" s="223">
        <v>1832</v>
      </c>
      <c r="E261" s="64">
        <v>931</v>
      </c>
      <c r="F261" s="224">
        <v>901</v>
      </c>
      <c r="G261" s="225">
        <v>114.5</v>
      </c>
    </row>
    <row r="262" spans="1:7" ht="12.75" customHeight="1">
      <c r="A262" s="62" t="s">
        <v>283</v>
      </c>
      <c r="B262" s="65">
        <v>12</v>
      </c>
      <c r="C262" s="64">
        <v>918</v>
      </c>
      <c r="D262" s="223">
        <v>1972</v>
      </c>
      <c r="E262" s="64">
        <v>1055</v>
      </c>
      <c r="F262" s="224">
        <v>917</v>
      </c>
      <c r="G262" s="225">
        <v>164.33333333333334</v>
      </c>
    </row>
    <row r="263" spans="1:7" ht="12.75" customHeight="1">
      <c r="A263" s="62" t="s">
        <v>284</v>
      </c>
      <c r="B263" s="65">
        <v>26.6</v>
      </c>
      <c r="C263" s="64">
        <v>860</v>
      </c>
      <c r="D263" s="223">
        <v>1577</v>
      </c>
      <c r="E263" s="64">
        <v>864</v>
      </c>
      <c r="F263" s="224">
        <v>713</v>
      </c>
      <c r="G263" s="225">
        <v>59.285714285714285</v>
      </c>
    </row>
    <row r="264" spans="1:7" ht="12.75" customHeight="1">
      <c r="A264" s="62" t="s">
        <v>285</v>
      </c>
      <c r="B264" s="65">
        <v>9.2</v>
      </c>
      <c r="C264" s="64">
        <v>902</v>
      </c>
      <c r="D264" s="223">
        <v>1784</v>
      </c>
      <c r="E264" s="64">
        <v>936</v>
      </c>
      <c r="F264" s="224">
        <v>848</v>
      </c>
      <c r="G264" s="225">
        <v>193.91304347826087</v>
      </c>
    </row>
    <row r="265" spans="1:7" ht="12.75" customHeight="1">
      <c r="A265" s="66" t="s">
        <v>286</v>
      </c>
      <c r="B265" s="65">
        <v>32.6</v>
      </c>
      <c r="C265" s="64">
        <v>1222</v>
      </c>
      <c r="D265" s="223">
        <v>2404</v>
      </c>
      <c r="E265" s="64">
        <v>1172</v>
      </c>
      <c r="F265" s="224">
        <v>1232</v>
      </c>
      <c r="G265" s="225">
        <v>73.74233128834355</v>
      </c>
    </row>
    <row r="266" spans="1:7" ht="12.75" customHeight="1">
      <c r="A266" s="66" t="s">
        <v>287</v>
      </c>
      <c r="B266" s="65">
        <v>32.2</v>
      </c>
      <c r="C266" s="64">
        <v>1460</v>
      </c>
      <c r="D266" s="223">
        <v>2744</v>
      </c>
      <c r="E266" s="64">
        <v>1406</v>
      </c>
      <c r="F266" s="224">
        <v>1338</v>
      </c>
      <c r="G266" s="225">
        <v>85.21739130434781</v>
      </c>
    </row>
    <row r="267" spans="1:7" ht="12.75" customHeight="1">
      <c r="A267" s="62" t="s">
        <v>288</v>
      </c>
      <c r="B267" s="65">
        <v>20</v>
      </c>
      <c r="C267" s="64">
        <v>1472</v>
      </c>
      <c r="D267" s="223">
        <v>3158</v>
      </c>
      <c r="E267" s="64">
        <v>1489</v>
      </c>
      <c r="F267" s="224">
        <v>1669</v>
      </c>
      <c r="G267" s="225">
        <v>157.9</v>
      </c>
    </row>
    <row r="268" spans="1:7" ht="12.75" customHeight="1">
      <c r="A268" s="62" t="s">
        <v>289</v>
      </c>
      <c r="B268" s="65">
        <v>18</v>
      </c>
      <c r="C268" s="64">
        <v>1229</v>
      </c>
      <c r="D268" s="223">
        <v>2818</v>
      </c>
      <c r="E268" s="64">
        <v>1327</v>
      </c>
      <c r="F268" s="224">
        <v>1491</v>
      </c>
      <c r="G268" s="225">
        <v>156.55555555555554</v>
      </c>
    </row>
    <row r="269" spans="1:7" ht="12.75" customHeight="1">
      <c r="A269" s="62" t="s">
        <v>290</v>
      </c>
      <c r="B269" s="65">
        <v>11</v>
      </c>
      <c r="C269" s="64">
        <v>870</v>
      </c>
      <c r="D269" s="223">
        <v>1750</v>
      </c>
      <c r="E269" s="64">
        <v>903</v>
      </c>
      <c r="F269" s="224">
        <v>847</v>
      </c>
      <c r="G269" s="225">
        <v>159.0909090909091</v>
      </c>
    </row>
    <row r="270" spans="1:7" ht="12.75" customHeight="1">
      <c r="A270" s="62" t="s">
        <v>291</v>
      </c>
      <c r="B270" s="65">
        <v>16</v>
      </c>
      <c r="C270" s="64">
        <v>685</v>
      </c>
      <c r="D270" s="223">
        <v>1421</v>
      </c>
      <c r="E270" s="64">
        <v>742</v>
      </c>
      <c r="F270" s="224">
        <v>679</v>
      </c>
      <c r="G270" s="225">
        <v>88.8125</v>
      </c>
    </row>
    <row r="271" spans="1:7" ht="12.75" customHeight="1">
      <c r="A271" s="62" t="s">
        <v>292</v>
      </c>
      <c r="B271" s="65">
        <v>13</v>
      </c>
      <c r="C271" s="64">
        <v>490</v>
      </c>
      <c r="D271" s="223">
        <v>928</v>
      </c>
      <c r="E271" s="64">
        <v>493</v>
      </c>
      <c r="F271" s="224">
        <v>435</v>
      </c>
      <c r="G271" s="225">
        <v>71.38461538461539</v>
      </c>
    </row>
    <row r="272" spans="1:7" ht="12.75" customHeight="1">
      <c r="A272" s="62" t="s">
        <v>293</v>
      </c>
      <c r="B272" s="65">
        <v>13.7</v>
      </c>
      <c r="C272" s="64">
        <v>553</v>
      </c>
      <c r="D272" s="223">
        <v>1160</v>
      </c>
      <c r="E272" s="64">
        <v>584</v>
      </c>
      <c r="F272" s="224">
        <v>576</v>
      </c>
      <c r="G272" s="225">
        <v>84.67153284671534</v>
      </c>
    </row>
    <row r="273" spans="1:7" ht="12.75" customHeight="1">
      <c r="A273" s="62" t="s">
        <v>294</v>
      </c>
      <c r="B273" s="71">
        <v>14.1</v>
      </c>
      <c r="C273" s="64">
        <v>656</v>
      </c>
      <c r="D273" s="223">
        <v>1127</v>
      </c>
      <c r="E273" s="64">
        <v>575</v>
      </c>
      <c r="F273" s="224">
        <v>552</v>
      </c>
      <c r="G273" s="225">
        <v>79.9290780141844</v>
      </c>
    </row>
    <row r="274" spans="1:7" ht="12.75" customHeight="1">
      <c r="A274" s="62" t="s">
        <v>295</v>
      </c>
      <c r="B274" s="72">
        <v>2.8</v>
      </c>
      <c r="C274" s="226">
        <v>0</v>
      </c>
      <c r="D274" s="230">
        <v>0</v>
      </c>
      <c r="E274" s="230">
        <v>0</v>
      </c>
      <c r="F274" s="226">
        <v>0</v>
      </c>
      <c r="G274" s="231">
        <v>0</v>
      </c>
    </row>
    <row r="275" spans="1:7" ht="12.75" customHeight="1">
      <c r="A275" s="73" t="s">
        <v>296</v>
      </c>
      <c r="B275" s="74"/>
      <c r="C275" s="75"/>
      <c r="D275" s="76"/>
      <c r="F275" s="77"/>
      <c r="G275" s="77" t="s">
        <v>386</v>
      </c>
    </row>
    <row r="276" spans="4:7" ht="12.75" customHeight="1">
      <c r="D276" s="76"/>
      <c r="F276" s="79"/>
      <c r="G276" s="80" t="s">
        <v>387</v>
      </c>
    </row>
    <row r="277" spans="4:7" ht="12.75" customHeight="1">
      <c r="D277" s="76"/>
      <c r="G277" s="80" t="s">
        <v>388</v>
      </c>
    </row>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sheetData>
  <sheetProtection/>
  <mergeCells count="2">
    <mergeCell ref="A3:A4"/>
    <mergeCell ref="C3:C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&amp;C&amp;A(&amp;P)</oddFooter>
  </headerFooter>
</worksheet>
</file>

<file path=xl/worksheets/sheet9.xml><?xml version="1.0" encoding="utf-8"?>
<worksheet xmlns="http://schemas.openxmlformats.org/spreadsheetml/2006/main" xmlns:r="http://schemas.openxmlformats.org/officeDocument/2006/relationships">
  <dimension ref="A1:J17"/>
  <sheetViews>
    <sheetView zoomScalePageLayoutView="0" workbookViewId="0" topLeftCell="A1">
      <selection activeCell="A2" sqref="A2"/>
    </sheetView>
  </sheetViews>
  <sheetFormatPr defaultColWidth="13.09765625" defaultRowHeight="18" customHeight="1"/>
  <cols>
    <col min="1" max="1" width="9.3984375" style="322" customWidth="1"/>
    <col min="2" max="3" width="9.5" style="322" customWidth="1"/>
    <col min="4" max="4" width="8.3984375" style="322" customWidth="1"/>
    <col min="5" max="5" width="8.59765625" style="322" customWidth="1"/>
    <col min="6" max="6" width="9.5" style="322" customWidth="1"/>
    <col min="7" max="7" width="7.8984375" style="322" customWidth="1"/>
    <col min="8" max="8" width="7.69921875" style="322" customWidth="1"/>
    <col min="9" max="10" width="8.19921875" style="322" customWidth="1"/>
    <col min="11" max="16384" width="13.09765625" style="322" customWidth="1"/>
  </cols>
  <sheetData>
    <row r="1" s="324" customFormat="1" ht="15" customHeight="1">
      <c r="A1" s="323" t="s">
        <v>453</v>
      </c>
    </row>
    <row r="2" spans="1:10" ht="12.75" customHeight="1" thickBot="1">
      <c r="A2" s="325"/>
      <c r="B2" s="326"/>
      <c r="C2" s="326"/>
      <c r="D2" s="326"/>
      <c r="E2" s="326"/>
      <c r="F2" s="326"/>
      <c r="G2" s="326"/>
      <c r="H2" s="326"/>
      <c r="I2" s="326"/>
      <c r="J2" s="327" t="s">
        <v>0</v>
      </c>
    </row>
    <row r="3" spans="1:10" s="333" customFormat="1" ht="15" customHeight="1" thickTop="1">
      <c r="A3" s="328" t="s">
        <v>454</v>
      </c>
      <c r="B3" s="501" t="s">
        <v>14</v>
      </c>
      <c r="C3" s="329" t="s">
        <v>442</v>
      </c>
      <c r="D3" s="330"/>
      <c r="E3" s="330"/>
      <c r="F3" s="331"/>
      <c r="G3" s="501" t="s">
        <v>443</v>
      </c>
      <c r="H3" s="501" t="s">
        <v>444</v>
      </c>
      <c r="I3" s="332" t="s">
        <v>445</v>
      </c>
      <c r="J3" s="503" t="s">
        <v>446</v>
      </c>
    </row>
    <row r="4" spans="1:10" s="333" customFormat="1" ht="15" customHeight="1">
      <c r="A4" s="334" t="s">
        <v>455</v>
      </c>
      <c r="B4" s="502"/>
      <c r="C4" s="335" t="s">
        <v>14</v>
      </c>
      <c r="D4" s="335" t="s">
        <v>447</v>
      </c>
      <c r="E4" s="335" t="s">
        <v>448</v>
      </c>
      <c r="F4" s="336" t="s">
        <v>449</v>
      </c>
      <c r="G4" s="502"/>
      <c r="H4" s="502"/>
      <c r="I4" s="337" t="s">
        <v>450</v>
      </c>
      <c r="J4" s="504"/>
    </row>
    <row r="5" spans="1:10" s="333" customFormat="1" ht="16.5" customHeight="1">
      <c r="A5" s="338">
        <v>23</v>
      </c>
      <c r="B5" s="443">
        <v>2873.51</v>
      </c>
      <c r="C5" s="443">
        <v>2734.49</v>
      </c>
      <c r="D5" s="443">
        <v>32.03</v>
      </c>
      <c r="E5" s="444">
        <v>225.32</v>
      </c>
      <c r="F5" s="443">
        <v>2477.13</v>
      </c>
      <c r="G5" s="443">
        <v>0.92</v>
      </c>
      <c r="H5" s="443">
        <v>67.96</v>
      </c>
      <c r="I5" s="443">
        <v>0.02</v>
      </c>
      <c r="J5" s="445">
        <v>70.1</v>
      </c>
    </row>
    <row r="6" spans="1:10" s="339" customFormat="1" ht="16.5" customHeight="1">
      <c r="A6" s="338">
        <v>24</v>
      </c>
      <c r="B6" s="443">
        <v>2870.33</v>
      </c>
      <c r="C6" s="443">
        <v>2733.63</v>
      </c>
      <c r="D6" s="443">
        <v>34.46</v>
      </c>
      <c r="E6" s="444">
        <v>219.72</v>
      </c>
      <c r="F6" s="446">
        <v>2479.44</v>
      </c>
      <c r="G6" s="443">
        <v>0.87</v>
      </c>
      <c r="H6" s="446">
        <v>65.51</v>
      </c>
      <c r="I6" s="443">
        <v>0.02</v>
      </c>
      <c r="J6" s="445">
        <v>70.28</v>
      </c>
    </row>
    <row r="7" spans="1:10" s="339" customFormat="1" ht="16.5" customHeight="1">
      <c r="A7" s="340">
        <v>25</v>
      </c>
      <c r="B7" s="447">
        <v>2864.82</v>
      </c>
      <c r="C7" s="447">
        <v>2730.91</v>
      </c>
      <c r="D7" s="447">
        <v>34.52</v>
      </c>
      <c r="E7" s="448">
        <v>217.73</v>
      </c>
      <c r="F7" s="449">
        <v>2478.65</v>
      </c>
      <c r="G7" s="447">
        <v>0.87</v>
      </c>
      <c r="H7" s="449">
        <v>62.84</v>
      </c>
      <c r="I7" s="447">
        <v>0.02</v>
      </c>
      <c r="J7" s="450">
        <v>70.17</v>
      </c>
    </row>
    <row r="8" spans="1:10" s="341" customFormat="1" ht="12" customHeight="1">
      <c r="A8" s="341" t="s">
        <v>451</v>
      </c>
      <c r="J8" s="342" t="s">
        <v>452</v>
      </c>
    </row>
    <row r="9" spans="3:10" ht="12" customHeight="1">
      <c r="C9" s="342"/>
      <c r="E9" s="343"/>
      <c r="F9" s="343"/>
      <c r="G9" s="343"/>
      <c r="H9" s="343"/>
      <c r="J9" s="342" t="s">
        <v>456</v>
      </c>
    </row>
    <row r="10" spans="3:10" ht="12" customHeight="1">
      <c r="C10" s="342"/>
      <c r="E10" s="343"/>
      <c r="F10" s="343"/>
      <c r="G10" s="343"/>
      <c r="H10" s="343"/>
      <c r="J10" s="342" t="s">
        <v>457</v>
      </c>
    </row>
    <row r="11" spans="3:10" ht="12" customHeight="1">
      <c r="C11" s="342"/>
      <c r="E11" s="343"/>
      <c r="F11" s="343"/>
      <c r="G11" s="343"/>
      <c r="H11" s="343"/>
      <c r="J11" s="342" t="s">
        <v>458</v>
      </c>
    </row>
    <row r="12" ht="12" customHeight="1"/>
    <row r="13" ht="12" customHeight="1"/>
    <row r="14" ht="12" customHeight="1"/>
    <row r="15" ht="12" customHeight="1"/>
    <row r="16" ht="12" customHeight="1"/>
    <row r="17" ht="12" customHeight="1">
      <c r="D17" s="344"/>
    </row>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sheetData>
  <sheetProtection/>
  <mergeCells count="4">
    <mergeCell ref="B3:B4"/>
    <mergeCell ref="G3:G4"/>
    <mergeCell ref="H3:H4"/>
    <mergeCell ref="J3:J4"/>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明朝,標準"&amp;A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2014-10-17T06:12:26Z</dcterms:created>
  <dcterms:modified xsi:type="dcterms:W3CDTF">2014-10-17T06:12:31Z</dcterms:modified>
  <cp:category/>
  <cp:version/>
  <cp:contentType/>
  <cp:contentStatus/>
</cp:coreProperties>
</file>