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aveExternalLinkValues="0"/>
  <mc:AlternateContent xmlns:mc="http://schemas.openxmlformats.org/markup-compatibility/2006">
    <mc:Choice Requires="x15">
      <x15ac:absPath xmlns:x15ac="http://schemas.microsoft.com/office/spreadsheetml/2010/11/ac" url="M:\474300\6介護事業者支援係\009　処遇改善加算\R06\HP用\"/>
    </mc:Choice>
  </mc:AlternateContent>
  <xr:revisionPtr revIDLastSave="0" documentId="13_ncr:1_{8A4DC40E-F7AA-4813-B9F9-CA490A5A52FB}" xr6:coauthVersionLast="36" xr6:coauthVersionMax="36" xr10:uidLastSave="{00000000-0000-0000-0000-000000000000}"/>
  <bookViews>
    <workbookView xWindow="0" yWindow="0" windowWidth="28800" windowHeight="11640" xr2:uid="{00000000-000D-0000-FFFF-FFFF00000000}"/>
  </bookViews>
  <sheets>
    <sheet name="作成上の注意" sheetId="33" r:id="rId1"/>
    <sheet name="訪問型サービス（独自・定率）A3単位" sheetId="34" r:id="rId2"/>
    <sheet name="通所型サービス（独自・定率）A7単位" sheetId="35" r:id="rId3"/>
    <sheet name="計算シート（訪問）4,5月 " sheetId="10" r:id="rId4"/>
    <sheet name="計算シート（訪問）6月以降" sheetId="27" r:id="rId5"/>
    <sheet name="計算シート（通所）4・5月" sheetId="25" r:id="rId6"/>
    <sheet name="計算シート（通所）6月 " sheetId="28" r:id="rId7"/>
    <sheet name="【参考】数式用" sheetId="22" state="hidden" r:id="rId8"/>
    <sheet name="【参考】数式用2" sheetId="23" state="hidden" r:id="rId9"/>
  </sheets>
  <definedNames>
    <definedName name="_xlnm._FilterDatabase" localSheetId="7" hidden="1">【参考】数式用!#REF!</definedName>
    <definedName name="_xlnm._FilterDatabase" localSheetId="8" hidden="1">【参考】数式用2!#REF!</definedName>
    <definedName name="_xlnm.Print_Area" localSheetId="7">【参考】数式用!$A$1:$I$28</definedName>
    <definedName name="_xlnm.Print_Area" localSheetId="8">【参考】数式用2!$A$1:$C$26</definedName>
    <definedName name="www" localSheetId="8">#REF!</definedName>
    <definedName name="サービス" localSheetId="8">#REF!</definedName>
    <definedName name="サービス名" localSheetId="8">【参考】数式用2!$A$3:$A$26</definedName>
    <definedName name="特定" localSheetId="8">#REF!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 i="27" l="1"/>
  <c r="H51" i="27"/>
  <c r="H52" i="27"/>
  <c r="H53" i="27"/>
  <c r="H54" i="27"/>
  <c r="H55" i="27"/>
  <c r="H56" i="27"/>
  <c r="H57" i="27"/>
  <c r="H58" i="27"/>
  <c r="H59" i="27"/>
  <c r="H60" i="27"/>
  <c r="H61" i="27"/>
  <c r="H62" i="27"/>
  <c r="H63" i="27"/>
  <c r="H64" i="27"/>
  <c r="H65" i="27"/>
  <c r="W19" i="27" l="1"/>
  <c r="W49" i="27"/>
  <c r="W50" i="27"/>
  <c r="W51" i="27"/>
  <c r="W52" i="27"/>
  <c r="W53" i="27"/>
  <c r="W54" i="27"/>
  <c r="W55" i="27"/>
  <c r="W56" i="27"/>
  <c r="W57" i="27"/>
  <c r="W58" i="27"/>
  <c r="W59" i="27"/>
  <c r="W60" i="27"/>
  <c r="W61" i="27"/>
  <c r="W62" i="27"/>
  <c r="W63" i="27"/>
  <c r="W64" i="27"/>
  <c r="W65" i="27"/>
  <c r="W32" i="28"/>
  <c r="W33" i="28"/>
  <c r="W34" i="28"/>
  <c r="W40" i="28"/>
  <c r="W44" i="28"/>
  <c r="W45" i="28"/>
  <c r="H31" i="28"/>
  <c r="W31" i="28" s="1"/>
  <c r="H32" i="28"/>
  <c r="H33" i="28"/>
  <c r="H34" i="28"/>
  <c r="H35" i="28"/>
  <c r="W35" i="28" s="1"/>
  <c r="H36" i="28"/>
  <c r="W36" i="28" s="1"/>
  <c r="H37" i="28"/>
  <c r="W37" i="28" s="1"/>
  <c r="H38" i="28"/>
  <c r="W38" i="28" s="1"/>
  <c r="H39" i="28"/>
  <c r="W39" i="28" s="1"/>
  <c r="H40" i="28"/>
  <c r="H41" i="28"/>
  <c r="W41" i="28" s="1"/>
  <c r="H42" i="28"/>
  <c r="W42" i="28" s="1"/>
  <c r="H43" i="28"/>
  <c r="W43" i="28" s="1"/>
  <c r="H44" i="28"/>
  <c r="H45" i="28"/>
  <c r="H23" i="28"/>
  <c r="W23" i="28" s="1"/>
  <c r="H22" i="28"/>
  <c r="W22" i="28" s="1"/>
  <c r="H21" i="28"/>
  <c r="W21" i="28"/>
  <c r="H20" i="28"/>
  <c r="W20" i="28"/>
  <c r="H19" i="28"/>
  <c r="W19" i="28"/>
  <c r="H18" i="28"/>
  <c r="W18" i="28"/>
  <c r="H17" i="28"/>
  <c r="W17" i="28"/>
  <c r="H16" i="28"/>
  <c r="W16" i="28"/>
  <c r="H15" i="28"/>
  <c r="W15" i="28" s="1"/>
  <c r="H14" i="28"/>
  <c r="W14" i="28" s="1"/>
  <c r="H13" i="28"/>
  <c r="W13" i="28"/>
  <c r="H12" i="28"/>
  <c r="W12" i="28" s="1"/>
  <c r="H11" i="28"/>
  <c r="W11" i="28" s="1"/>
  <c r="H43" i="27"/>
  <c r="W43" i="27" s="1"/>
  <c r="H42" i="27"/>
  <c r="W42" i="27"/>
  <c r="H41" i="27"/>
  <c r="W41" i="27"/>
  <c r="H40" i="27"/>
  <c r="W40" i="27" s="1"/>
  <c r="H39" i="27"/>
  <c r="W39" i="27" s="1"/>
  <c r="H38" i="27"/>
  <c r="W38" i="27"/>
  <c r="H37" i="27"/>
  <c r="W37" i="27"/>
  <c r="H36" i="27"/>
  <c r="W36" i="27" s="1"/>
  <c r="H35" i="27"/>
  <c r="W35" i="27" s="1"/>
  <c r="H34" i="27"/>
  <c r="W34" i="27"/>
  <c r="H33" i="27"/>
  <c r="W33" i="27" s="1"/>
  <c r="H32" i="27"/>
  <c r="W32" i="27"/>
  <c r="H31" i="27"/>
  <c r="W31" i="27"/>
  <c r="H22" i="27"/>
  <c r="H21" i="27"/>
  <c r="H20" i="27"/>
  <c r="H19" i="27"/>
  <c r="H18" i="27"/>
  <c r="H17" i="27"/>
  <c r="H16" i="27"/>
  <c r="H15" i="27"/>
  <c r="H14" i="27"/>
  <c r="H13" i="27"/>
  <c r="H30" i="28"/>
  <c r="H29" i="28"/>
  <c r="U28" i="28"/>
  <c r="H28" i="28"/>
  <c r="H24" i="28"/>
  <c r="H10" i="28"/>
  <c r="H9" i="28"/>
  <c r="H8" i="28"/>
  <c r="U7" i="28"/>
  <c r="H7" i="28"/>
  <c r="H49" i="27"/>
  <c r="U48" i="27"/>
  <c r="H48" i="27"/>
  <c r="H44" i="27"/>
  <c r="H30" i="27"/>
  <c r="H29" i="27"/>
  <c r="H28" i="27"/>
  <c r="U27" i="27"/>
  <c r="H27" i="27"/>
  <c r="H23" i="27"/>
  <c r="H12" i="27"/>
  <c r="H11" i="27"/>
  <c r="H10" i="27"/>
  <c r="H9" i="27"/>
  <c r="H8" i="27"/>
  <c r="H7" i="27"/>
  <c r="U6" i="27"/>
  <c r="W16" i="27" s="1"/>
  <c r="H6" i="27"/>
  <c r="W30" i="27" l="1"/>
  <c r="W18" i="27"/>
  <c r="W17" i="27"/>
  <c r="W13" i="27"/>
  <c r="W20" i="27"/>
  <c r="W21" i="27"/>
  <c r="W22" i="27"/>
  <c r="W14" i="27"/>
  <c r="W15" i="27"/>
  <c r="W9" i="27"/>
  <c r="W7" i="28"/>
  <c r="W24" i="28"/>
  <c r="W30" i="28"/>
  <c r="W28" i="28"/>
  <c r="W8" i="28"/>
  <c r="W29" i="28"/>
  <c r="W9" i="28"/>
  <c r="H46" i="28"/>
  <c r="W10" i="28"/>
  <c r="H25" i="28"/>
  <c r="H24" i="27"/>
  <c r="H66" i="27"/>
  <c r="W27" i="27"/>
  <c r="W8" i="27"/>
  <c r="H45" i="27"/>
  <c r="W11" i="27"/>
  <c r="W28" i="27"/>
  <c r="W7" i="27"/>
  <c r="W12" i="27"/>
  <c r="W23" i="27"/>
  <c r="W44" i="27"/>
  <c r="W6" i="27"/>
  <c r="W48" i="27"/>
  <c r="W29" i="27"/>
  <c r="W10" i="27"/>
  <c r="H31" i="25"/>
  <c r="U30" i="25"/>
  <c r="H30" i="25"/>
  <c r="H24" i="25"/>
  <c r="H23" i="25"/>
  <c r="H22" i="25"/>
  <c r="U21" i="25"/>
  <c r="H21" i="25"/>
  <c r="H15" i="25"/>
  <c r="H14" i="25"/>
  <c r="H13" i="25"/>
  <c r="H12" i="25"/>
  <c r="H11" i="25"/>
  <c r="U10" i="25"/>
  <c r="H10" i="25"/>
  <c r="U35" i="10"/>
  <c r="H35" i="10"/>
  <c r="W23" i="25" l="1"/>
  <c r="W25" i="28"/>
  <c r="W46" i="28"/>
  <c r="W45" i="27"/>
  <c r="W66" i="27"/>
  <c r="W24" i="27"/>
  <c r="W35" i="10"/>
  <c r="W21" i="25"/>
  <c r="W22" i="25"/>
  <c r="W24" i="25"/>
  <c r="W12" i="25"/>
  <c r="W14" i="25"/>
  <c r="W10" i="25"/>
  <c r="W11" i="25"/>
  <c r="W13" i="25"/>
  <c r="W15" i="25"/>
  <c r="W31" i="25"/>
  <c r="W30" i="25"/>
  <c r="H25" i="25"/>
  <c r="H16" i="25"/>
  <c r="H32" i="25"/>
  <c r="U24" i="10"/>
  <c r="U10" i="10"/>
  <c r="W32" i="25" l="1"/>
  <c r="W25" i="25"/>
  <c r="W16" i="25"/>
  <c r="H37" i="10"/>
  <c r="W37" i="10" s="1"/>
  <c r="H36" i="10"/>
  <c r="W36" i="10" s="1"/>
  <c r="H38" i="10" l="1"/>
  <c r="W38" i="10" l="1"/>
  <c r="H29" i="10"/>
  <c r="W29" i="10" s="1"/>
  <c r="H28" i="10"/>
  <c r="W28" i="10" s="1"/>
  <c r="H27" i="10"/>
  <c r="W27" i="10" s="1"/>
  <c r="H26" i="10"/>
  <c r="W26" i="10" s="1"/>
  <c r="H25" i="10"/>
  <c r="W25" i="10" s="1"/>
  <c r="H24" i="10"/>
  <c r="W24" i="10" s="1"/>
  <c r="H18" i="10"/>
  <c r="W18" i="10" s="1"/>
  <c r="H17" i="10"/>
  <c r="W17" i="10" s="1"/>
  <c r="H16" i="10"/>
  <c r="W16" i="10" s="1"/>
  <c r="H15" i="10"/>
  <c r="W15" i="10" s="1"/>
  <c r="H14" i="10"/>
  <c r="W14" i="10" s="1"/>
  <c r="H13" i="10"/>
  <c r="W13" i="10" s="1"/>
  <c r="H12" i="10"/>
  <c r="W12" i="10" s="1"/>
  <c r="H11" i="10"/>
  <c r="W11" i="10" s="1"/>
  <c r="H10" i="10"/>
  <c r="W10" i="10" s="1"/>
  <c r="W19" i="10" l="1"/>
  <c r="H19" i="10"/>
  <c r="W30" i="10"/>
  <c r="H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足立区介護保険課</author>
  </authors>
  <commentList>
    <comment ref="F9" authorId="0" shapeId="0" xr:uid="{00000000-0006-0000-0100-000001000000}">
      <text>
        <r>
          <rPr>
            <b/>
            <sz val="12"/>
            <color indexed="81"/>
            <rFont val="ＭＳ Ｐゴシック"/>
            <family val="3"/>
            <charset val="128"/>
          </rPr>
          <t>一月あたりの利用見込人数を入力してください。</t>
        </r>
      </text>
    </comment>
    <comment ref="K9" authorId="0" shapeId="0" xr:uid="{00000000-0006-0000-0100-000002000000}">
      <text>
        <r>
          <rPr>
            <b/>
            <sz val="12"/>
            <color indexed="81"/>
            <rFont val="ＭＳ Ｐゴシック"/>
            <family val="3"/>
            <charset val="128"/>
          </rPr>
          <t>加算の算定対象月を入力してください。</t>
        </r>
      </text>
    </comment>
    <comment ref="H19" authorId="0" shapeId="0" xr:uid="{00000000-0006-0000-0100-000003000000}">
      <text>
        <r>
          <rPr>
            <b/>
            <sz val="12"/>
            <color indexed="81"/>
            <rFont val="ＭＳ Ｐゴシック"/>
            <family val="3"/>
            <charset val="128"/>
          </rPr>
          <t>この単位数と、足立区以外の自治体から指定を受けて実施している総合事業の単位数を合算し、別紙様式２－２の「一月あたり介護報酬総単位数[単位]（a）」欄に直接手入力してください。</t>
        </r>
      </text>
    </comment>
    <comment ref="W19" authorId="0" shapeId="0" xr:uid="{00000000-0006-0000-0100-000004000000}">
      <text>
        <r>
          <rPr>
            <b/>
            <sz val="12"/>
            <color indexed="81"/>
            <rFont val="ＭＳ Ｐゴシック"/>
            <family val="3"/>
            <charset val="128"/>
          </rPr>
          <t>この金額と、足立区以外の自治体から指定を受けて実施している総合事業の加算見込額を合算し、別紙様式２－２の「処遇改善加算の見込額[円]（a×b×c×d）」欄に直接手入力してください。</t>
        </r>
      </text>
    </comment>
    <comment ref="F23" authorId="0" shapeId="0" xr:uid="{00000000-0006-0000-0100-000005000000}">
      <text>
        <r>
          <rPr>
            <b/>
            <sz val="12"/>
            <color indexed="81"/>
            <rFont val="ＭＳ Ｐゴシック"/>
            <family val="3"/>
            <charset val="128"/>
          </rPr>
          <t>一月あたりの利用見込人数を入力してください。</t>
        </r>
      </text>
    </comment>
    <comment ref="K23" authorId="0" shapeId="0" xr:uid="{00000000-0006-0000-0100-000006000000}">
      <text>
        <r>
          <rPr>
            <b/>
            <sz val="12"/>
            <color indexed="81"/>
            <rFont val="ＭＳ Ｐゴシック"/>
            <family val="3"/>
            <charset val="128"/>
          </rPr>
          <t>加算の算定対象月を入力してください。</t>
        </r>
      </text>
    </comment>
    <comment ref="H30" authorId="0" shapeId="0" xr:uid="{00000000-0006-0000-0100-000007000000}">
      <text>
        <r>
          <rPr>
            <b/>
            <sz val="12"/>
            <color indexed="81"/>
            <rFont val="ＭＳ Ｐゴシック"/>
            <family val="3"/>
            <charset val="128"/>
          </rPr>
          <t>この単位数と、足立区以外の自治体から指定を受けて実施している総合事業の単位数を合算し、別紙様式２－３の「一月あたり介護報酬総単位数[単位]（a）」欄に直接手入力してください。</t>
        </r>
      </text>
    </comment>
    <comment ref="W30" authorId="0" shapeId="0" xr:uid="{00000000-0006-0000-0100-000008000000}">
      <text>
        <r>
          <rPr>
            <b/>
            <sz val="12"/>
            <color indexed="81"/>
            <rFont val="ＭＳ Ｐゴシック"/>
            <family val="3"/>
            <charset val="128"/>
          </rPr>
          <t>この金額と、足立区以外の自治体から指定を受けて実施している総合事業の加算見込額を合算し、別紙様式２－３の「特定加算の見込額[円]（a×b×e×f）」欄に直接手入力してください。</t>
        </r>
      </text>
    </comment>
    <comment ref="F34" authorId="0" shapeId="0" xr:uid="{00000000-0006-0000-0100-000009000000}">
      <text>
        <r>
          <rPr>
            <b/>
            <sz val="12"/>
            <color indexed="81"/>
            <rFont val="ＭＳ Ｐゴシック"/>
            <family val="3"/>
            <charset val="128"/>
          </rPr>
          <t>一月あたりの利用見込人数を入力してください。</t>
        </r>
      </text>
    </comment>
    <comment ref="K34" authorId="0" shapeId="0" xr:uid="{00000000-0006-0000-0100-00000A000000}">
      <text>
        <r>
          <rPr>
            <b/>
            <sz val="12"/>
            <color indexed="81"/>
            <rFont val="ＭＳ Ｐゴシック"/>
            <family val="3"/>
            <charset val="128"/>
          </rPr>
          <t>加算の算定対象月を入力してください。</t>
        </r>
      </text>
    </comment>
    <comment ref="H38" authorId="0" shapeId="0" xr:uid="{00000000-0006-0000-0100-00000B000000}">
      <text>
        <r>
          <rPr>
            <b/>
            <sz val="12"/>
            <color indexed="81"/>
            <rFont val="ＭＳ Ｐゴシック"/>
            <family val="3"/>
            <charset val="128"/>
          </rPr>
          <t>この単位数と、足立区以外の自治体から指定を受けて実施している総合事業の単位数を合算し、別紙様式２－４の「一月あたり介護報酬総単位数[単位]（a）」欄に直接手入力してください。</t>
        </r>
      </text>
    </comment>
    <comment ref="W38" authorId="0" shapeId="0" xr:uid="{00000000-0006-0000-0100-00000C000000}">
      <text>
        <r>
          <rPr>
            <b/>
            <sz val="12"/>
            <color indexed="81"/>
            <rFont val="ＭＳ Ｐゴシック"/>
            <family val="3"/>
            <charset val="128"/>
          </rPr>
          <t>この金額と、足立区以外の自治体から指定を受けて実施している総合事業の加算見込額を合算し、別紙様式２－４の「介護職員等ベースアップ等支援加算の見込額[円]（a×b×l×m）」欄に直接手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足立区介護保険課</author>
  </authors>
  <commentList>
    <comment ref="F5" authorId="0" shapeId="0" xr:uid="{035E285B-2A0B-4A33-BDAE-1CE622E513B1}">
      <text>
        <r>
          <rPr>
            <b/>
            <sz val="12"/>
            <color indexed="81"/>
            <rFont val="ＭＳ Ｐゴシック"/>
            <family val="3"/>
            <charset val="128"/>
          </rPr>
          <t>一月あたりの利用見込人数を入力してください。</t>
        </r>
      </text>
    </comment>
    <comment ref="K5" authorId="0" shapeId="0" xr:uid="{3A9CD0B5-2BCB-40AE-863E-A7E7D77C9084}">
      <text>
        <r>
          <rPr>
            <b/>
            <sz val="12"/>
            <color indexed="81"/>
            <rFont val="ＭＳ Ｐゴシック"/>
            <family val="3"/>
            <charset val="128"/>
          </rPr>
          <t>加算の算定対象月を入力してください。</t>
        </r>
      </text>
    </comment>
    <comment ref="W24" authorId="0" shapeId="0" xr:uid="{8DE7B312-B5B9-4257-95CD-734BFFDE3105}">
      <text>
        <r>
          <rPr>
            <b/>
            <sz val="12"/>
            <color indexed="81"/>
            <rFont val="ＭＳ Ｐゴシック"/>
            <family val="3"/>
            <charset val="128"/>
          </rPr>
          <t>この金額と、足立区以外の自治体から指定を受けて実施している総合事業の加算見込額を合算し、別紙様式２－２の「処遇改善加算の見込額[円]（a×b×c×d）」欄に直接手入力してください。</t>
        </r>
      </text>
    </comment>
    <comment ref="W45" authorId="0" shapeId="0" xr:uid="{630CFA76-B234-40D6-AAEB-94D706AB9E14}">
      <text>
        <r>
          <rPr>
            <b/>
            <sz val="12"/>
            <color indexed="81"/>
            <rFont val="ＭＳ Ｐゴシック"/>
            <family val="3"/>
            <charset val="128"/>
          </rPr>
          <t>この金額と、足立区以外の自治体から指定を受けて実施している総合事業の加算見込額を合算し、別紙様式２－３の「特定加算の見込額[円]（a×b×e×f）」欄に直接手入力してください。</t>
        </r>
      </text>
    </comment>
    <comment ref="H66" authorId="0" shapeId="0" xr:uid="{0F9B1AF9-84E9-44C6-BD43-67D6E8841BB6}">
      <text>
        <r>
          <rPr>
            <b/>
            <sz val="12"/>
            <color indexed="81"/>
            <rFont val="ＭＳ Ｐゴシック"/>
            <family val="3"/>
            <charset val="128"/>
          </rPr>
          <t>この単位数と、足立区以外の自治体から指定を受けて実施している総合事業の単位数を合算し、別紙様式２－４の「一月あたり介護報酬総単位数[単位]（a）」欄に直接手入力してください。</t>
        </r>
      </text>
    </comment>
    <comment ref="W66" authorId="0" shapeId="0" xr:uid="{80B2EBBF-AB6D-4886-9FB3-527845A9AE24}">
      <text>
        <r>
          <rPr>
            <b/>
            <sz val="12"/>
            <color indexed="81"/>
            <rFont val="ＭＳ Ｐゴシック"/>
            <family val="3"/>
            <charset val="128"/>
          </rPr>
          <t>この金額と、足立区以外の自治体から指定を受けて実施している総合事業の加算見込額を合算し、別紙様式２－４の「介護職員等ベースアップ等支援加算の見込額[円]（a×b×l×m）」欄に直接手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足立区介護保険課</author>
  </authors>
  <commentList>
    <comment ref="F9" authorId="0" shapeId="0" xr:uid="{00000000-0006-0000-0200-000001000000}">
      <text>
        <r>
          <rPr>
            <b/>
            <sz val="12"/>
            <color indexed="81"/>
            <rFont val="ＭＳ Ｐゴシック"/>
            <family val="3"/>
            <charset val="128"/>
          </rPr>
          <t>一月あたりの利用見込人数を入力してください。</t>
        </r>
      </text>
    </comment>
    <comment ref="K9" authorId="0" shapeId="0" xr:uid="{00000000-0006-0000-0200-000002000000}">
      <text>
        <r>
          <rPr>
            <b/>
            <sz val="12"/>
            <color indexed="81"/>
            <rFont val="ＭＳ Ｐゴシック"/>
            <family val="3"/>
            <charset val="128"/>
          </rPr>
          <t>加算の算定対象月を入力してください。</t>
        </r>
      </text>
    </comment>
    <comment ref="H16" authorId="0" shapeId="0" xr:uid="{00000000-0006-0000-0200-000003000000}">
      <text>
        <r>
          <rPr>
            <b/>
            <sz val="12"/>
            <color indexed="81"/>
            <rFont val="ＭＳ Ｐゴシック"/>
            <family val="3"/>
            <charset val="128"/>
          </rPr>
          <t>この単位数と、足立区以外の自治体から指定を受けて実施している総合事業の単位数を合算し、別紙様式２－２の「一月あたり介護報酬総単位数[単位]（a）」欄に直接手入力してください。</t>
        </r>
      </text>
    </comment>
    <comment ref="W16" authorId="0" shapeId="0" xr:uid="{00000000-0006-0000-0200-000004000000}">
      <text>
        <r>
          <rPr>
            <b/>
            <sz val="12"/>
            <color indexed="81"/>
            <rFont val="ＭＳ Ｐゴシック"/>
            <family val="3"/>
            <charset val="128"/>
          </rPr>
          <t>この金額と、足立区以外の自治体から指定を受けて実施している総合事業の加算見込額を合算し、別紙様式２－２の「処遇改善加算の見込額[円]（a×b×c×d）」欄に直接手入力してください。</t>
        </r>
      </text>
    </comment>
    <comment ref="F20" authorId="0" shapeId="0" xr:uid="{00000000-0006-0000-0200-000005000000}">
      <text>
        <r>
          <rPr>
            <b/>
            <sz val="12"/>
            <color indexed="81"/>
            <rFont val="ＭＳ Ｐゴシック"/>
            <family val="3"/>
            <charset val="128"/>
          </rPr>
          <t>一月あたりの利用見込人数を入力してください。</t>
        </r>
      </text>
    </comment>
    <comment ref="K20" authorId="0" shapeId="0" xr:uid="{00000000-0006-0000-0200-000006000000}">
      <text>
        <r>
          <rPr>
            <b/>
            <sz val="12"/>
            <color indexed="81"/>
            <rFont val="ＭＳ Ｐゴシック"/>
            <family val="3"/>
            <charset val="128"/>
          </rPr>
          <t>加算の算定対象月を入力してください。</t>
        </r>
      </text>
    </comment>
    <comment ref="H25" authorId="0" shapeId="0" xr:uid="{00000000-0006-0000-0200-000007000000}">
      <text>
        <r>
          <rPr>
            <b/>
            <sz val="12"/>
            <color indexed="81"/>
            <rFont val="ＭＳ Ｐゴシック"/>
            <family val="3"/>
            <charset val="128"/>
          </rPr>
          <t>この単位数と、足立区以外の自治体から指定を受けて実施している総合事業の単位数を合算し、別紙様式２－３の「一月あたり介護報酬総単位数[単位]（a）」欄に直接手入力してください。</t>
        </r>
      </text>
    </comment>
    <comment ref="W25" authorId="0" shapeId="0" xr:uid="{00000000-0006-0000-0200-000008000000}">
      <text>
        <r>
          <rPr>
            <b/>
            <sz val="12"/>
            <color indexed="81"/>
            <rFont val="ＭＳ Ｐゴシック"/>
            <family val="3"/>
            <charset val="128"/>
          </rPr>
          <t>この金額と、足立区以外の自治体から指定を受けて実施している総合事業の加算見込額を合算し、別紙様式２－３の「特定加算の見込額[円]（a×b×e×f）」欄に直接手入力してください。</t>
        </r>
      </text>
    </comment>
    <comment ref="F29" authorId="0" shapeId="0" xr:uid="{00000000-0006-0000-0200-000009000000}">
      <text>
        <r>
          <rPr>
            <b/>
            <sz val="12"/>
            <color indexed="81"/>
            <rFont val="ＭＳ Ｐゴシック"/>
            <family val="3"/>
            <charset val="128"/>
          </rPr>
          <t>一月あたりの利用見込人数を入力してください。</t>
        </r>
      </text>
    </comment>
    <comment ref="K29" authorId="0" shapeId="0" xr:uid="{00000000-0006-0000-0200-00000A000000}">
      <text>
        <r>
          <rPr>
            <b/>
            <sz val="12"/>
            <color indexed="81"/>
            <rFont val="ＭＳ Ｐゴシック"/>
            <family val="3"/>
            <charset val="128"/>
          </rPr>
          <t>加算の算定対象月を入力してください。</t>
        </r>
      </text>
    </comment>
    <comment ref="H32" authorId="0" shapeId="0" xr:uid="{00000000-0006-0000-0200-00000B000000}">
      <text>
        <r>
          <rPr>
            <b/>
            <sz val="12"/>
            <color indexed="81"/>
            <rFont val="ＭＳ Ｐゴシック"/>
            <family val="3"/>
            <charset val="128"/>
          </rPr>
          <t>この単位数と、足立区以外の自治体から指定を受けて実施している総合事業の単位数を合算し、別紙様式２－４の「一月あたり介護報酬総単位数[単位]（a）」欄に直接手入力してください。</t>
        </r>
      </text>
    </comment>
    <comment ref="W32" authorId="0" shapeId="0" xr:uid="{00000000-0006-0000-0200-00000C000000}">
      <text>
        <r>
          <rPr>
            <b/>
            <sz val="12"/>
            <color indexed="81"/>
            <rFont val="ＭＳ Ｐゴシック"/>
            <family val="3"/>
            <charset val="128"/>
          </rPr>
          <t>この金額と、足立区以外の自治体から指定を受けて実施している総合事業の加算見込額を合算し、別紙様式２－４の「介護職員等ベースアップ等支援加算の見込額[円]（a×b×l×m）」欄に直接手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足立区介護保険課</author>
  </authors>
  <commentList>
    <comment ref="F6" authorId="0" shapeId="0" xr:uid="{C36ABF0A-A53C-4192-B74A-D7492A18D607}">
      <text>
        <r>
          <rPr>
            <b/>
            <sz val="12"/>
            <color indexed="81"/>
            <rFont val="ＭＳ Ｐゴシック"/>
            <family val="3"/>
            <charset val="128"/>
          </rPr>
          <t>一月あたりの利用見込人数を入力してください。</t>
        </r>
      </text>
    </comment>
    <comment ref="K6" authorId="0" shapeId="0" xr:uid="{84148F9C-B0F5-45DC-9ADF-4EC5052E8E1A}">
      <text>
        <r>
          <rPr>
            <b/>
            <sz val="12"/>
            <color indexed="81"/>
            <rFont val="ＭＳ Ｐゴシック"/>
            <family val="3"/>
            <charset val="128"/>
          </rPr>
          <t>加算の算定対象月を入力してください。</t>
        </r>
      </text>
    </comment>
    <comment ref="W25" authorId="0" shapeId="0" xr:uid="{A8039907-36D7-4C73-85A7-E03241D32BB7}">
      <text>
        <r>
          <rPr>
            <b/>
            <sz val="12"/>
            <color indexed="81"/>
            <rFont val="ＭＳ Ｐゴシック"/>
            <family val="3"/>
            <charset val="128"/>
          </rPr>
          <t>この金額と、足立区以外の自治体から指定を受けて実施している総合事業の加算見込額を合算し、別紙様式２－２の「処遇改善加算の見込額[円]（a×b×c×d）」欄に直接手入力してください。</t>
        </r>
      </text>
    </comment>
    <comment ref="W46" authorId="0" shapeId="0" xr:uid="{5A65B564-420B-4B52-9507-1E5C20BFAE56}">
      <text>
        <r>
          <rPr>
            <b/>
            <sz val="12"/>
            <color indexed="81"/>
            <rFont val="ＭＳ Ｐゴシック"/>
            <family val="3"/>
            <charset val="128"/>
          </rPr>
          <t>この金額と、足立区以外の自治体から指定を受けて実施している総合事業の加算見込額を合算し、別紙様式２－３の「特定加算の見込額[円]（a×b×e×f）」欄に直接手入力してください。</t>
        </r>
      </text>
    </comment>
  </commentList>
</comments>
</file>

<file path=xl/sharedStrings.xml><?xml version="1.0" encoding="utf-8"?>
<sst xmlns="http://schemas.openxmlformats.org/spreadsheetml/2006/main" count="900" uniqueCount="328">
  <si>
    <t>サービス名</t>
    <rPh sb="4" eb="5">
      <t>メイ</t>
    </rPh>
    <phoneticPr fontId="2"/>
  </si>
  <si>
    <t>加算区分</t>
    <rPh sb="0" eb="2">
      <t>カサン</t>
    </rPh>
    <rPh sb="2" eb="4">
      <t>クブン</t>
    </rPh>
    <phoneticPr fontId="2"/>
  </si>
  <si>
    <t>加算Ⅲ</t>
    <rPh sb="0" eb="2">
      <t>カサン</t>
    </rPh>
    <phoneticPr fontId="2"/>
  </si>
  <si>
    <t>加算Ⅱ</t>
    <rPh sb="0" eb="2">
      <t>カサン</t>
    </rPh>
    <phoneticPr fontId="2"/>
  </si>
  <si>
    <t>加算Ⅰ</t>
    <rPh sb="0" eb="2">
      <t>カサン</t>
    </rPh>
    <phoneticPr fontId="2"/>
  </si>
  <si>
    <t>対象者</t>
    <rPh sb="0" eb="3">
      <t>タイショウシャ</t>
    </rPh>
    <phoneticPr fontId="2"/>
  </si>
  <si>
    <t>要支援２</t>
    <rPh sb="0" eb="1">
      <t>ヨウ</t>
    </rPh>
    <rPh sb="1" eb="3">
      <t>シエン</t>
    </rPh>
    <phoneticPr fontId="2"/>
  </si>
  <si>
    <t>対象者</t>
    <rPh sb="0" eb="3">
      <t>タイショウシャ</t>
    </rPh>
    <phoneticPr fontId="2"/>
  </si>
  <si>
    <t>要支援１及び２</t>
    <rPh sb="0" eb="1">
      <t>ヨウ</t>
    </rPh>
    <rPh sb="1" eb="3">
      <t>シエン</t>
    </rPh>
    <rPh sb="4" eb="5">
      <t>オヨ</t>
    </rPh>
    <phoneticPr fontId="2"/>
  </si>
  <si>
    <t>週２回利用</t>
    <rPh sb="0" eb="1">
      <t>シュウ</t>
    </rPh>
    <rPh sb="2" eb="3">
      <t>カイ</t>
    </rPh>
    <rPh sb="3" eb="5">
      <t>リヨウ</t>
    </rPh>
    <phoneticPr fontId="2"/>
  </si>
  <si>
    <t>要支援２</t>
    <rPh sb="0" eb="1">
      <t>ヨウ</t>
    </rPh>
    <rPh sb="1" eb="3">
      <t>シエン</t>
    </rPh>
    <phoneticPr fontId="2"/>
  </si>
  <si>
    <t>利用回数</t>
    <rPh sb="0" eb="2">
      <t>リヨウ</t>
    </rPh>
    <rPh sb="2" eb="3">
      <t>カイ</t>
    </rPh>
    <rPh sb="3" eb="4">
      <t>スウ</t>
    </rPh>
    <phoneticPr fontId="2"/>
  </si>
  <si>
    <t>（１）介護職員処遇改善加算</t>
    <rPh sb="3" eb="5">
      <t>カイゴ</t>
    </rPh>
    <rPh sb="5" eb="7">
      <t>ショクイン</t>
    </rPh>
    <rPh sb="7" eb="9">
      <t>ショグウ</t>
    </rPh>
    <rPh sb="9" eb="11">
      <t>カイゼン</t>
    </rPh>
    <rPh sb="11" eb="13">
      <t>カサン</t>
    </rPh>
    <phoneticPr fontId="2"/>
  </si>
  <si>
    <t>１月あたり
単位数</t>
    <rPh sb="1" eb="2">
      <t>ツキ</t>
    </rPh>
    <rPh sb="6" eb="8">
      <t>タンイ</t>
    </rPh>
    <rPh sb="8" eb="9">
      <t>スウ</t>
    </rPh>
    <phoneticPr fontId="2"/>
  </si>
  <si>
    <t>（2）介護職員等特定処遇改善加算</t>
    <rPh sb="3" eb="5">
      <t>カイゴ</t>
    </rPh>
    <rPh sb="5" eb="7">
      <t>ショクイン</t>
    </rPh>
    <rPh sb="7" eb="8">
      <t>ナド</t>
    </rPh>
    <rPh sb="8" eb="10">
      <t>トクテイ</t>
    </rPh>
    <rPh sb="10" eb="12">
      <t>ショグウ</t>
    </rPh>
    <rPh sb="12" eb="14">
      <t>カイゼン</t>
    </rPh>
    <rPh sb="14" eb="16">
      <t>カサン</t>
    </rPh>
    <phoneticPr fontId="2"/>
  </si>
  <si>
    <t>※この計算シートは、区への提出は不要です。</t>
    <rPh sb="3" eb="5">
      <t>ケイサン</t>
    </rPh>
    <rPh sb="10" eb="11">
      <t>ク</t>
    </rPh>
    <rPh sb="13" eb="15">
      <t>テイシュツ</t>
    </rPh>
    <rPh sb="16" eb="18">
      <t>フヨウ</t>
    </rPh>
    <phoneticPr fontId="2"/>
  </si>
  <si>
    <t>いずれも取得していない</t>
    <rPh sb="4" eb="6">
      <t>シュトク</t>
    </rPh>
    <phoneticPr fontId="2"/>
  </si>
  <si>
    <t>サービス提供体制強化加算（Ⅰ）</t>
    <rPh sb="4" eb="8">
      <t>テイキョウ</t>
    </rPh>
    <rPh sb="8" eb="10">
      <t>キョウカ</t>
    </rPh>
    <rPh sb="10" eb="12">
      <t>カサン</t>
    </rPh>
    <phoneticPr fontId="9"/>
  </si>
  <si>
    <t>計</t>
    <rPh sb="0" eb="1">
      <t>ケイ</t>
    </rPh>
    <phoneticPr fontId="2"/>
  </si>
  <si>
    <t>（3）介護職員等ベースアップ等支援加算</t>
    <rPh sb="3" eb="5">
      <t>カイゴ</t>
    </rPh>
    <rPh sb="5" eb="7">
      <t>ショクイン</t>
    </rPh>
    <rPh sb="7" eb="8">
      <t>ナド</t>
    </rPh>
    <rPh sb="14" eb="15">
      <t>ナド</t>
    </rPh>
    <rPh sb="15" eb="17">
      <t>シエン</t>
    </rPh>
    <rPh sb="17" eb="19">
      <t>カサン</t>
    </rPh>
    <phoneticPr fontId="2"/>
  </si>
  <si>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
  </si>
  <si>
    <t>サービス区分</t>
    <phoneticPr fontId="2"/>
  </si>
  <si>
    <t>介護職員処遇改善加算</t>
    <rPh sb="0" eb="2">
      <t>カイゴ</t>
    </rPh>
    <rPh sb="2" eb="4">
      <t>ショクイン</t>
    </rPh>
    <rPh sb="4" eb="6">
      <t>ショグウ</t>
    </rPh>
    <rPh sb="6" eb="10">
      <t>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</si>
  <si>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</si>
  <si>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キャリアパス要件等の適合状況に応じた
加算率</t>
    <rPh sb="6" eb="9">
      <t>ヨウケントウ</t>
    </rPh>
    <rPh sb="10" eb="12">
      <t>テキゴウ</t>
    </rPh>
    <rPh sb="12" eb="14">
      <t>ジョウキョウ</t>
    </rPh>
    <rPh sb="15" eb="16">
      <t>オウ</t>
    </rPh>
    <rPh sb="19" eb="22">
      <t>カサンリツ</t>
    </rPh>
    <phoneticPr fontId="2"/>
  </si>
  <si>
    <t>サービス提供体制強化加算等の算定状況に応じた加算率</t>
    <rPh sb="14" eb="16">
      <t>サンテイ</t>
    </rPh>
    <phoneticPr fontId="2"/>
  </si>
  <si>
    <t>介護福祉士配置等要件</t>
    <rPh sb="0" eb="5">
      <t>カイゴフクシシ</t>
    </rPh>
    <rPh sb="5" eb="7">
      <t>ハイチ</t>
    </rPh>
    <rPh sb="7" eb="8">
      <t>トウ</t>
    </rPh>
    <rPh sb="8" eb="10">
      <t>ヨウケン</t>
    </rPh>
    <phoneticPr fontId="2"/>
  </si>
  <si>
    <t>特定加算Ⅰ</t>
    <rPh sb="0" eb="2">
      <t>トクテイ</t>
    </rPh>
    <rPh sb="2" eb="4">
      <t>カサン</t>
    </rPh>
    <phoneticPr fontId="2"/>
  </si>
  <si>
    <t>特定加算Ⅱ</t>
    <rPh sb="0" eb="2">
      <t>トクテイ</t>
    </rPh>
    <rPh sb="2" eb="4">
      <t>カサン</t>
    </rPh>
    <phoneticPr fontId="2"/>
  </si>
  <si>
    <t>訪問介護</t>
    <phoneticPr fontId="2"/>
  </si>
  <si>
    <t>特定事業所加算（Ⅰ）</t>
    <rPh sb="0" eb="7">
      <t>ト</t>
    </rPh>
    <phoneticPr fontId="9"/>
  </si>
  <si>
    <t>特定事業所加算（Ⅱ）</t>
    <rPh sb="0" eb="7">
      <t>ト</t>
    </rPh>
    <phoneticPr fontId="9"/>
  </si>
  <si>
    <t>-</t>
    <phoneticPr fontId="2"/>
  </si>
  <si>
    <t>夜間対応型訪問介護</t>
  </si>
  <si>
    <t>サービス提供体制強化加算（Ⅱ）</t>
    <rPh sb="4" eb="8">
      <t>テイキョウ</t>
    </rPh>
    <rPh sb="8" eb="10">
      <t>キョウカ</t>
    </rPh>
    <rPh sb="10" eb="12">
      <t>カサン</t>
    </rPh>
    <phoneticPr fontId="9"/>
  </si>
  <si>
    <t>-</t>
  </si>
  <si>
    <t>定期巡回･随時対応型訪問介護看護</t>
    <phoneticPr fontId="2"/>
  </si>
  <si>
    <t>訪問入浴介護</t>
    <phoneticPr fontId="2"/>
  </si>
  <si>
    <t>通所介護</t>
    <phoneticPr fontId="2"/>
  </si>
  <si>
    <t>地域密着型通所介護</t>
  </si>
  <si>
    <t>サービス提供体制強化加算（Ⅲ）イ又はロ</t>
    <rPh sb="4" eb="8">
      <t>テイキョウ</t>
    </rPh>
    <rPh sb="8" eb="10">
      <t>キョウカ</t>
    </rPh>
    <rPh sb="10" eb="12">
      <t>カサン</t>
    </rPh>
    <rPh sb="16" eb="17">
      <t>マタ</t>
    </rPh>
    <phoneticPr fontId="9"/>
  </si>
  <si>
    <t>通所リハビリテーション</t>
    <phoneticPr fontId="2"/>
  </si>
  <si>
    <t>特定施設入居者生活介護</t>
    <phoneticPr fontId="2"/>
  </si>
  <si>
    <t>入居継続支援加算（Ⅰ）又は（Ⅱ）</t>
    <rPh sb="0" eb="2">
      <t>ニュウキョ</t>
    </rPh>
    <rPh sb="2" eb="6">
      <t>ケイゾクシエン</t>
    </rPh>
    <rPh sb="6" eb="8">
      <t>カサン</t>
    </rPh>
    <rPh sb="11" eb="12">
      <t>マタ</t>
    </rPh>
    <phoneticPr fontId="9"/>
  </si>
  <si>
    <t>地域密着型特定施設入居者生活介護</t>
  </si>
  <si>
    <t>認知症対応型通所介護</t>
    <phoneticPr fontId="2"/>
  </si>
  <si>
    <t>小規模多機能型居宅介護</t>
    <phoneticPr fontId="2"/>
  </si>
  <si>
    <t>看護小規模多機能型居宅介護</t>
    <rPh sb="0" eb="13">
      <t>カンゴ</t>
    </rPh>
    <phoneticPr fontId="2"/>
  </si>
  <si>
    <t>認知症対応型共同生活介護</t>
    <phoneticPr fontId="2"/>
  </si>
  <si>
    <t>介護老人福祉施設</t>
    <rPh sb="0" eb="2">
      <t>カイゴ</t>
    </rPh>
    <rPh sb="2" eb="4">
      <t>ロウジン</t>
    </rPh>
    <rPh sb="4" eb="6">
      <t>フクシ</t>
    </rPh>
    <rPh sb="6" eb="8">
      <t>シセツ</t>
    </rPh>
    <phoneticPr fontId="2"/>
  </si>
  <si>
    <t>日常生活継続支援加算（Ⅰ）又は（Ⅱ）</t>
    <rPh sb="0" eb="10">
      <t>ニチジョウセイカツ</t>
    </rPh>
    <rPh sb="13" eb="14">
      <t>マタ</t>
    </rPh>
    <phoneticPr fontId="9"/>
  </si>
  <si>
    <t>地域密着型介護老人福祉施設</t>
  </si>
  <si>
    <t>短期入所生活介護</t>
    <phoneticPr fontId="2"/>
  </si>
  <si>
    <t>併設本体施設において介護職員等特定処遇改善加算Ⅰの届出あり</t>
    <phoneticPr fontId="2"/>
  </si>
  <si>
    <t>介護老人保健施設</t>
    <rPh sb="0" eb="8">
      <t>ロウケン</t>
    </rPh>
    <phoneticPr fontId="2"/>
  </si>
  <si>
    <t>短期入所療養介護（老健）</t>
    <phoneticPr fontId="2"/>
  </si>
  <si>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
  </si>
  <si>
    <t>介護療養型医療施設</t>
    <rPh sb="0" eb="9">
      <t>カイゴ</t>
    </rPh>
    <phoneticPr fontId="2"/>
  </si>
  <si>
    <t>短期入所療養介護（病院等（老健以外）)</t>
    <phoneticPr fontId="2"/>
  </si>
  <si>
    <t>介護医療院</t>
    <rPh sb="0" eb="2">
      <t>カイゴ</t>
    </rPh>
    <rPh sb="2" eb="4">
      <t>イリョウ</t>
    </rPh>
    <rPh sb="4" eb="5">
      <t>イン</t>
    </rPh>
    <phoneticPr fontId="2"/>
  </si>
  <si>
    <t>短期入所療養介護（医療院）</t>
    <rPh sb="0" eb="2">
      <t>タンキ</t>
    </rPh>
    <rPh sb="2" eb="4">
      <t>ニュウショ</t>
    </rPh>
    <rPh sb="4" eb="6">
      <t>リョウヨウ</t>
    </rPh>
    <rPh sb="6" eb="8">
      <t>カイゴ</t>
    </rPh>
    <rPh sb="9" eb="11">
      <t>イリョウ</t>
    </rPh>
    <rPh sb="11" eb="12">
      <t>イン</t>
    </rPh>
    <phoneticPr fontId="2"/>
  </si>
  <si>
    <t>併設本体施設において介護職員等特定処遇改善加算Ⅰの届出あり</t>
    <phoneticPr fontId="2"/>
  </si>
  <si>
    <t>訪問型サービス（総合事業）</t>
    <rPh sb="0" eb="2">
      <t>ホウモン</t>
    </rPh>
    <rPh sb="2" eb="3">
      <t>ガタ</t>
    </rPh>
    <rPh sb="8" eb="10">
      <t>ソウゴウ</t>
    </rPh>
    <rPh sb="10" eb="12">
      <t>ジギョウ</t>
    </rPh>
    <phoneticPr fontId="2"/>
  </si>
  <si>
    <t>特定事業所加算（I）</t>
    <phoneticPr fontId="2"/>
  </si>
  <si>
    <t>特定事業所加算（II）</t>
    <phoneticPr fontId="2"/>
  </si>
  <si>
    <t>特定事業所加算（Ⅰ）又は（Ⅱ）に準じる市町村独自の加算</t>
    <phoneticPr fontId="2"/>
  </si>
  <si>
    <t>通所型サービス（総合事業）</t>
    <rPh sb="0" eb="2">
      <t>ツウショ</t>
    </rPh>
    <rPh sb="2" eb="3">
      <t>ガタ</t>
    </rPh>
    <rPh sb="8" eb="10">
      <t>ソウゴウ</t>
    </rPh>
    <rPh sb="10" eb="12">
      <t>ジギョウ</t>
    </rPh>
    <phoneticPr fontId="2"/>
  </si>
  <si>
    <t>サービス提供体制強化加算（I）</t>
    <phoneticPr fontId="2"/>
  </si>
  <si>
    <t>サービス提供体制強化加算(Ⅱ)</t>
    <phoneticPr fontId="2"/>
  </si>
  <si>
    <t>サービス提供体制強化加算(Ⅰ)又は(Ⅱ)に準じる市町村独自の加算</t>
    <phoneticPr fontId="2"/>
  </si>
  <si>
    <t>介護予防訪問入浴介護</t>
    <phoneticPr fontId="2"/>
  </si>
  <si>
    <t>介護予防通所リハビリテーション</t>
    <phoneticPr fontId="2"/>
  </si>
  <si>
    <t>介護予防特定施設入居者生活介護</t>
    <phoneticPr fontId="2"/>
  </si>
  <si>
    <t>-</t>
    <phoneticPr fontId="9"/>
  </si>
  <si>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</si>
  <si>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</si>
  <si>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</si>
  <si>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</si>
  <si>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</si>
  <si>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</si>
  <si>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</si>
  <si>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併設本体施設において介護職員等特定処遇改善加算Ⅰの届出あり</t>
    <phoneticPr fontId="2"/>
  </si>
  <si>
    <t>表１　ベースアップ等加算対象サービス</t>
    <rPh sb="0" eb="1">
      <t>ヒョウ</t>
    </rPh>
    <rPh sb="9" eb="10">
      <t>トウ</t>
    </rPh>
    <rPh sb="10" eb="12">
      <t>カサン</t>
    </rPh>
    <rPh sb="12" eb="14">
      <t>タイショウ</t>
    </rPh>
    <phoneticPr fontId="2"/>
  </si>
  <si>
    <t>サービス区分</t>
    <phoneticPr fontId="2"/>
  </si>
  <si>
    <t>ベースアップ等加算</t>
    <rPh sb="6" eb="7">
      <t>トウ</t>
    </rPh>
    <rPh sb="7" eb="9">
      <t>カサン</t>
    </rPh>
    <phoneticPr fontId="2"/>
  </si>
  <si>
    <t>訪問介護</t>
    <phoneticPr fontId="2"/>
  </si>
  <si>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
  </si>
  <si>
    <t>定期巡回･随時対応型訪問介護看護</t>
    <phoneticPr fontId="2"/>
  </si>
  <si>
    <t>訪問入浴介護</t>
    <phoneticPr fontId="2"/>
  </si>
  <si>
    <t>通所介護</t>
    <phoneticPr fontId="2"/>
  </si>
  <si>
    <t>通所リハビリテーション</t>
    <phoneticPr fontId="2"/>
  </si>
  <si>
    <t>特定施設入居者生活介護</t>
    <phoneticPr fontId="2"/>
  </si>
  <si>
    <t>認知症対応型通所介護</t>
    <phoneticPr fontId="2"/>
  </si>
  <si>
    <t>小規模多機能型居宅介護</t>
    <phoneticPr fontId="2"/>
  </si>
  <si>
    <t>短期入所療養介護（老健）</t>
    <phoneticPr fontId="2"/>
  </si>
  <si>
    <t>短期入所療養介護（病院等（老健以外）)</t>
    <phoneticPr fontId="2"/>
  </si>
  <si>
    <t>介護予防訪問入浴介護</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</si>
  <si>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</si>
  <si>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</si>
  <si>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</si>
  <si>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</si>
  <si>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介護予防短期入所療養介護（老健）</t>
    <phoneticPr fontId="2"/>
  </si>
  <si>
    <t>介護予防短期入所療養介護（病院等（老健以外）)</t>
    <phoneticPr fontId="2"/>
  </si>
  <si>
    <t>※事業所毎に作成してください。</t>
    <rPh sb="1" eb="4">
      <t>ジギョウショ</t>
    </rPh>
    <rPh sb="4" eb="5">
      <t>ゴト</t>
    </rPh>
    <rPh sb="6" eb="8">
      <t>サクセイ</t>
    </rPh>
    <phoneticPr fontId="2"/>
  </si>
  <si>
    <t>一月あたり介護報酬総単位数
（a）</t>
    <rPh sb="0" eb="2">
      <t>イチガツ</t>
    </rPh>
    <rPh sb="5" eb="7">
      <t>カイゴ</t>
    </rPh>
    <rPh sb="7" eb="9">
      <t>ホウシュウ</t>
    </rPh>
    <rPh sb="9" eb="10">
      <t>ソウ</t>
    </rPh>
    <rPh sb="10" eb="13">
      <t>タンイスウ</t>
    </rPh>
    <phoneticPr fontId="2"/>
  </si>
  <si>
    <t>１単位あたりの単価（円）
（b）</t>
    <rPh sb="1" eb="3">
      <t>タンイ</t>
    </rPh>
    <rPh sb="7" eb="9">
      <t>タンカ</t>
    </rPh>
    <rPh sb="10" eb="11">
      <t>エン</t>
    </rPh>
    <phoneticPr fontId="2"/>
  </si>
  <si>
    <t>加算率
（c）</t>
    <rPh sb="0" eb="2">
      <t>カサン</t>
    </rPh>
    <rPh sb="2" eb="3">
      <t>リツ</t>
    </rPh>
    <phoneticPr fontId="2"/>
  </si>
  <si>
    <t>令和</t>
    <rPh sb="0" eb="2">
      <t>レイワ</t>
    </rPh>
    <phoneticPr fontId="2"/>
  </si>
  <si>
    <t>年</t>
    <phoneticPr fontId="2"/>
  </si>
  <si>
    <t>月～令和</t>
    <rPh sb="0" eb="1">
      <t>ツキ</t>
    </rPh>
    <rPh sb="2" eb="4">
      <t>レイワ</t>
    </rPh>
    <phoneticPr fontId="2"/>
  </si>
  <si>
    <t>月</t>
    <rPh sb="0" eb="1">
      <t>ツキ</t>
    </rPh>
    <phoneticPr fontId="2"/>
  </si>
  <si>
    <t>（</t>
    <phoneticPr fontId="2"/>
  </si>
  <si>
    <t>ヶ月）</t>
    <rPh sb="1" eb="2">
      <t>ゲツ</t>
    </rPh>
    <phoneticPr fontId="2"/>
  </si>
  <si>
    <t>年</t>
    <phoneticPr fontId="2"/>
  </si>
  <si>
    <t>算定対象月
（d）</t>
    <rPh sb="0" eb="2">
      <t>サンテイ</t>
    </rPh>
    <rPh sb="2" eb="4">
      <t>タイショウ</t>
    </rPh>
    <rPh sb="4" eb="5">
      <t>ツキ</t>
    </rPh>
    <phoneticPr fontId="2"/>
  </si>
  <si>
    <t>処遇改善加算の見込額（円）
（a×b×c×d）</t>
    <rPh sb="0" eb="2">
      <t>ショグウ</t>
    </rPh>
    <rPh sb="2" eb="4">
      <t>カイゼン</t>
    </rPh>
    <rPh sb="4" eb="6">
      <t>カサン</t>
    </rPh>
    <rPh sb="7" eb="9">
      <t>ミコ</t>
    </rPh>
    <rPh sb="9" eb="10">
      <t>ガク</t>
    </rPh>
    <rPh sb="11" eb="12">
      <t>エン</t>
    </rPh>
    <phoneticPr fontId="2"/>
  </si>
  <si>
    <t>年</t>
  </si>
  <si>
    <t>（</t>
  </si>
  <si>
    <t>（</t>
    <phoneticPr fontId="2"/>
  </si>
  <si>
    <t>（参考様式）　介護職員処遇改善加算等見込額計算シート</t>
    <rPh sb="1" eb="3">
      <t>サンコウ</t>
    </rPh>
    <rPh sb="3" eb="5">
      <t>ヨウシキ</t>
    </rPh>
    <phoneticPr fontId="2"/>
  </si>
  <si>
    <t>算定対象月
（f）</t>
    <rPh sb="0" eb="2">
      <t>サンテイ</t>
    </rPh>
    <rPh sb="2" eb="4">
      <t>タイショウ</t>
    </rPh>
    <rPh sb="4" eb="5">
      <t>ツキ</t>
    </rPh>
    <phoneticPr fontId="2"/>
  </si>
  <si>
    <t>加算率
（e）</t>
    <rPh sb="0" eb="2">
      <t>カサン</t>
    </rPh>
    <rPh sb="2" eb="3">
      <t>リツ</t>
    </rPh>
    <phoneticPr fontId="2"/>
  </si>
  <si>
    <t>特定加算の見込額（円）
（a×b×e×f）</t>
    <rPh sb="0" eb="2">
      <t>トクテイ</t>
    </rPh>
    <rPh sb="2" eb="4">
      <t>カサン</t>
    </rPh>
    <rPh sb="5" eb="7">
      <t>ミコ</t>
    </rPh>
    <rPh sb="7" eb="8">
      <t>ガク</t>
    </rPh>
    <rPh sb="9" eb="10">
      <t>エン</t>
    </rPh>
    <phoneticPr fontId="2"/>
  </si>
  <si>
    <t>加算率
（l）</t>
    <rPh sb="0" eb="2">
      <t>カサン</t>
    </rPh>
    <rPh sb="2" eb="3">
      <t>リツ</t>
    </rPh>
    <phoneticPr fontId="2"/>
  </si>
  <si>
    <t>算定対象月
（m）</t>
    <rPh sb="0" eb="2">
      <t>サンテイ</t>
    </rPh>
    <rPh sb="2" eb="4">
      <t>タイショウ</t>
    </rPh>
    <rPh sb="4" eb="5">
      <t>ツキ</t>
    </rPh>
    <phoneticPr fontId="2"/>
  </si>
  <si>
    <t>ベースアップ等支援加算の見込額（円）
（a×b×l×m）</t>
    <rPh sb="6" eb="7">
      <t>ナド</t>
    </rPh>
    <rPh sb="7" eb="9">
      <t>シエン</t>
    </rPh>
    <rPh sb="9" eb="11">
      <t>カサン</t>
    </rPh>
    <rPh sb="12" eb="14">
      <t>ミコ</t>
    </rPh>
    <rPh sb="14" eb="15">
      <t>ガク</t>
    </rPh>
    <rPh sb="16" eb="17">
      <t>エン</t>
    </rPh>
    <phoneticPr fontId="2"/>
  </si>
  <si>
    <t>一月あたりの
利用見込人数</t>
    <rPh sb="7" eb="9">
      <t>リヨウ</t>
    </rPh>
    <rPh sb="9" eb="11">
      <t>ミコ</t>
    </rPh>
    <rPh sb="11" eb="13">
      <t>ニンズウ</t>
    </rPh>
    <phoneticPr fontId="2"/>
  </si>
  <si>
    <t>緩和型
訪問サービスⅠ</t>
    <rPh sb="0" eb="2">
      <t>カンワ</t>
    </rPh>
    <rPh sb="2" eb="3">
      <t>カタ</t>
    </rPh>
    <rPh sb="4" eb="6">
      <t>ホウモン</t>
    </rPh>
    <phoneticPr fontId="2"/>
  </si>
  <si>
    <t>緩和型
訪問サービスⅡ</t>
    <rPh sb="0" eb="2">
      <t>カンワ</t>
    </rPh>
    <rPh sb="2" eb="3">
      <t>カタ</t>
    </rPh>
    <rPh sb="4" eb="6">
      <t>ホウモン</t>
    </rPh>
    <phoneticPr fontId="2"/>
  </si>
  <si>
    <t>緩和型
訪問サービスⅢ</t>
    <rPh sb="0" eb="2">
      <t>カンワ</t>
    </rPh>
    <rPh sb="2" eb="3">
      <t>カタ</t>
    </rPh>
    <rPh sb="4" eb="6">
      <t>ホウモン</t>
    </rPh>
    <phoneticPr fontId="2"/>
  </si>
  <si>
    <t>要支援１
及び２</t>
    <rPh sb="0" eb="1">
      <t>ヨウ</t>
    </rPh>
    <rPh sb="1" eb="3">
      <t>シエン</t>
    </rPh>
    <rPh sb="5" eb="6">
      <t>オヨ</t>
    </rPh>
    <phoneticPr fontId="2"/>
  </si>
  <si>
    <t>週１回</t>
    <rPh sb="0" eb="1">
      <t>シュウ</t>
    </rPh>
    <rPh sb="2" eb="3">
      <t>カイ</t>
    </rPh>
    <phoneticPr fontId="2"/>
  </si>
  <si>
    <t>週２回</t>
    <rPh sb="0" eb="1">
      <t>シュウ</t>
    </rPh>
    <rPh sb="2" eb="3">
      <t>カイ</t>
    </rPh>
    <phoneticPr fontId="2"/>
  </si>
  <si>
    <t>週３回</t>
    <rPh sb="0" eb="1">
      <t>シュウ</t>
    </rPh>
    <rPh sb="2" eb="3">
      <t>カイ</t>
    </rPh>
    <phoneticPr fontId="2"/>
  </si>
  <si>
    <t>緩和型
通所サービスⅠ</t>
    <rPh sb="0" eb="2">
      <t>カンワ</t>
    </rPh>
    <rPh sb="2" eb="3">
      <t>カタ</t>
    </rPh>
    <rPh sb="4" eb="6">
      <t>ツウショ</t>
    </rPh>
    <phoneticPr fontId="2"/>
  </si>
  <si>
    <t>緩和型
通所サービスⅡ</t>
    <rPh sb="0" eb="2">
      <t>カンワ</t>
    </rPh>
    <rPh sb="2" eb="3">
      <t>カタ</t>
    </rPh>
    <rPh sb="4" eb="6">
      <t>ツウショ</t>
    </rPh>
    <phoneticPr fontId="2"/>
  </si>
  <si>
    <t>緩和型
通所サービスⅠ</t>
    <phoneticPr fontId="2"/>
  </si>
  <si>
    <t>緩和型
通所サービスⅡ</t>
    <phoneticPr fontId="2"/>
  </si>
  <si>
    <t>100％
（定率）</t>
    <rPh sb="6" eb="8">
      <t>テイリツ</t>
    </rPh>
    <phoneticPr fontId="2"/>
  </si>
  <si>
    <t>100％
（定率）</t>
    <phoneticPr fontId="2"/>
  </si>
  <si>
    <t>100％
（定率）</t>
    <phoneticPr fontId="2"/>
  </si>
  <si>
    <t>100％
（定率）</t>
    <phoneticPr fontId="2"/>
  </si>
  <si>
    <t>加算Ⅳ</t>
    <rPh sb="0" eb="2">
      <t>カサン</t>
    </rPh>
    <phoneticPr fontId="2"/>
  </si>
  <si>
    <t>加算Ⅴ（1）</t>
    <rPh sb="0" eb="2">
      <t>カサン</t>
    </rPh>
    <phoneticPr fontId="2"/>
  </si>
  <si>
    <t>加算Ⅴ（2）</t>
    <rPh sb="0" eb="2">
      <t>カサン</t>
    </rPh>
    <phoneticPr fontId="2"/>
  </si>
  <si>
    <t>加算Ⅴ（3）</t>
    <rPh sb="0" eb="2">
      <t>カサン</t>
    </rPh>
    <phoneticPr fontId="2"/>
  </si>
  <si>
    <t>加算Ⅴ（4）</t>
    <rPh sb="0" eb="2">
      <t>カサン</t>
    </rPh>
    <phoneticPr fontId="2"/>
  </si>
  <si>
    <t>加算Ⅴ（5）</t>
    <rPh sb="0" eb="2">
      <t>カサン</t>
    </rPh>
    <phoneticPr fontId="2"/>
  </si>
  <si>
    <t>加算Ⅴ（6）</t>
    <rPh sb="0" eb="2">
      <t>カサン</t>
    </rPh>
    <phoneticPr fontId="2"/>
  </si>
  <si>
    <t>加算Ⅴ（7）</t>
    <rPh sb="0" eb="2">
      <t>カサン</t>
    </rPh>
    <phoneticPr fontId="2"/>
  </si>
  <si>
    <t>加算Ⅴ（8）</t>
    <rPh sb="0" eb="2">
      <t>カサン</t>
    </rPh>
    <phoneticPr fontId="2"/>
  </si>
  <si>
    <t>加算Ⅴ（9）</t>
    <rPh sb="0" eb="2">
      <t>カサン</t>
    </rPh>
    <phoneticPr fontId="2"/>
  </si>
  <si>
    <t>加算Ⅴ（10）</t>
    <rPh sb="0" eb="2">
      <t>カサン</t>
    </rPh>
    <phoneticPr fontId="2"/>
  </si>
  <si>
    <t>加算Ⅴ（11）</t>
    <rPh sb="0" eb="2">
      <t>カサン</t>
    </rPh>
    <phoneticPr fontId="2"/>
  </si>
  <si>
    <t>加算Ⅴ（12）</t>
    <rPh sb="0" eb="2">
      <t>カサン</t>
    </rPh>
    <phoneticPr fontId="2"/>
  </si>
  <si>
    <t>加算Ⅴ（13）</t>
    <rPh sb="0" eb="2">
      <t>カサン</t>
    </rPh>
    <phoneticPr fontId="2"/>
  </si>
  <si>
    <t>（訪問型サービス Ａ３）4・5月分</t>
    <rPh sb="1" eb="3">
      <t>ホウモン</t>
    </rPh>
    <rPh sb="3" eb="4">
      <t>カタ</t>
    </rPh>
    <rPh sb="15" eb="17">
      <t>ガツブン</t>
    </rPh>
    <phoneticPr fontId="2"/>
  </si>
  <si>
    <t>（訪問型サービス Ａ３）6月以降</t>
    <rPh sb="1" eb="3">
      <t>ホウモン</t>
    </rPh>
    <rPh sb="3" eb="4">
      <t>カタ</t>
    </rPh>
    <rPh sb="13" eb="16">
      <t>ガツイコウ</t>
    </rPh>
    <phoneticPr fontId="2"/>
  </si>
  <si>
    <t>加算Ⅴ（14）</t>
    <rPh sb="0" eb="2">
      <t>カサン</t>
    </rPh>
    <phoneticPr fontId="2"/>
  </si>
  <si>
    <t>週3回</t>
    <rPh sb="0" eb="1">
      <t>シュウ</t>
    </rPh>
    <rPh sb="2" eb="3">
      <t>カイ</t>
    </rPh>
    <phoneticPr fontId="2"/>
  </si>
  <si>
    <t xml:space="preserve">要支援2
</t>
    <rPh sb="0" eb="1">
      <t>ヨウ</t>
    </rPh>
    <rPh sb="1" eb="3">
      <t>シエン</t>
    </rPh>
    <phoneticPr fontId="2"/>
  </si>
  <si>
    <t>（通所型サービス Ａ７）4・5月</t>
    <rPh sb="1" eb="3">
      <t>ツウショ</t>
    </rPh>
    <rPh sb="3" eb="4">
      <t>カタ</t>
    </rPh>
    <rPh sb="15" eb="16">
      <t>ガツ</t>
    </rPh>
    <phoneticPr fontId="2"/>
  </si>
  <si>
    <t>※緑色のセルに入力してください。</t>
    <rPh sb="1" eb="3">
      <t>ミドリイロ</t>
    </rPh>
    <rPh sb="7" eb="9">
      <t>ニュウリョク</t>
    </rPh>
    <phoneticPr fontId="2"/>
  </si>
  <si>
    <t>（通所型サービス Ａ７）6月以降</t>
    <rPh sb="1" eb="3">
      <t>ツウショ</t>
    </rPh>
    <rPh sb="3" eb="4">
      <t>カタ</t>
    </rPh>
    <rPh sb="13" eb="14">
      <t>ガツ</t>
    </rPh>
    <rPh sb="14" eb="16">
      <t>イコウ</t>
    </rPh>
    <phoneticPr fontId="2"/>
  </si>
  <si>
    <t>緩和型</t>
  </si>
  <si>
    <t>通所サービスⅡ</t>
  </si>
  <si>
    <t>週2回</t>
    <rPh sb="0" eb="1">
      <t>シュウ</t>
    </rPh>
    <rPh sb="2" eb="3">
      <t>カイ</t>
    </rPh>
    <phoneticPr fontId="2"/>
  </si>
  <si>
    <t>足立区の介護予防・日常生活支援総合事業（Ａ３・Ａ７）に係る</t>
  </si>
  <si>
    <t>介護職員処遇改善加算等について</t>
  </si>
  <si>
    <t>１　６年度法改正による処遇改善加算の1本化について</t>
    <rPh sb="3" eb="5">
      <t>ネンド</t>
    </rPh>
    <rPh sb="5" eb="8">
      <t>ホウカイセイ</t>
    </rPh>
    <rPh sb="11" eb="17">
      <t>ショグウカイゼンカサン</t>
    </rPh>
    <rPh sb="19" eb="21">
      <t>ポンカ</t>
    </rPh>
    <phoneticPr fontId="25"/>
  </si>
  <si>
    <t>令和６年６月より、加算の制度が次の図のようになります。</t>
    <rPh sb="0" eb="2">
      <t>レイワ</t>
    </rPh>
    <rPh sb="3" eb="4">
      <t>ネン</t>
    </rPh>
    <rPh sb="5" eb="6">
      <t>ガツ</t>
    </rPh>
    <rPh sb="9" eb="11">
      <t>カサン</t>
    </rPh>
    <rPh sb="12" eb="14">
      <t>セイド</t>
    </rPh>
    <rPh sb="15" eb="16">
      <t>ツギ</t>
    </rPh>
    <rPh sb="17" eb="18">
      <t>ズ</t>
    </rPh>
    <phoneticPr fontId="25"/>
  </si>
  <si>
    <t>令和６年４月・５月</t>
    <rPh sb="0" eb="2">
      <t>レイワ</t>
    </rPh>
    <rPh sb="3" eb="4">
      <t>ネン</t>
    </rPh>
    <rPh sb="5" eb="6">
      <t>ガツ</t>
    </rPh>
    <rPh sb="8" eb="9">
      <t>ガツ</t>
    </rPh>
    <phoneticPr fontId="25"/>
  </si>
  <si>
    <t>令和６年６月以降</t>
    <rPh sb="0" eb="2">
      <t>レイワ</t>
    </rPh>
    <rPh sb="3" eb="4">
      <t>ネン</t>
    </rPh>
    <rPh sb="5" eb="6">
      <t>ガツ</t>
    </rPh>
    <rPh sb="6" eb="8">
      <t>イコウ</t>
    </rPh>
    <phoneticPr fontId="25"/>
  </si>
  <si>
    <t>介護職員処遇改善加算</t>
    <rPh sb="0" eb="4">
      <t>カイゴショクイン</t>
    </rPh>
    <rPh sb="4" eb="6">
      <t>ショグウ</t>
    </rPh>
    <rPh sb="6" eb="8">
      <t>カイゼン</t>
    </rPh>
    <rPh sb="8" eb="10">
      <t>カサン</t>
    </rPh>
    <phoneticPr fontId="25"/>
  </si>
  <si>
    <t>介護職員唐特定処遇改善加算</t>
    <rPh sb="0" eb="4">
      <t>カイゴショクイン</t>
    </rPh>
    <rPh sb="4" eb="5">
      <t>トウ</t>
    </rPh>
    <rPh sb="5" eb="7">
      <t>トクテイ</t>
    </rPh>
    <rPh sb="7" eb="13">
      <t>ショグウカイゼンカサン</t>
    </rPh>
    <phoneticPr fontId="25"/>
  </si>
  <si>
    <t>介護職員等処遇改善加算</t>
    <rPh sb="0" eb="4">
      <t>カイゴショクイン</t>
    </rPh>
    <rPh sb="4" eb="5">
      <t>トウ</t>
    </rPh>
    <rPh sb="5" eb="11">
      <t>ショグウカイゼンカサン</t>
    </rPh>
    <phoneticPr fontId="25"/>
  </si>
  <si>
    <t>介護職員等ベースアップ等支援加算</t>
    <rPh sb="0" eb="5">
      <t>カイゴショクイントウ</t>
    </rPh>
    <rPh sb="11" eb="12">
      <t>トウ</t>
    </rPh>
    <rPh sb="12" eb="16">
      <t>シエンカサン</t>
    </rPh>
    <phoneticPr fontId="25"/>
  </si>
  <si>
    <t>2　処遇改善計画書（様式２－１から２－４）作成上の注意点について</t>
    <rPh sb="2" eb="4">
      <t>ショグウ</t>
    </rPh>
    <rPh sb="4" eb="6">
      <t>カイゼン</t>
    </rPh>
    <rPh sb="6" eb="9">
      <t>ケイカクショ</t>
    </rPh>
    <rPh sb="10" eb="12">
      <t>ヨウシキ</t>
    </rPh>
    <rPh sb="21" eb="23">
      <t>サクセイ</t>
    </rPh>
    <rPh sb="23" eb="24">
      <t>ジョウ</t>
    </rPh>
    <rPh sb="25" eb="28">
      <t>チュウイテン</t>
    </rPh>
    <phoneticPr fontId="2"/>
  </si>
  <si>
    <t>・ 国民健康保険団体連合会から送付される「介護職員処遇改善加算総額のお知らせ」には、Ａ３（独自・定率）、Ａ７（独自・定率）の加算額は</t>
    <phoneticPr fontId="25"/>
  </si>
  <si>
    <t>　　記載されておりません。</t>
    <phoneticPr fontId="25"/>
  </si>
  <si>
    <t>・このため、足立区の総合事業（訪問型サービスＡ３・通所型サービスＡ７）に係る介護職員処遇改善加算等の見込額を算出するための計算シートを</t>
    <phoneticPr fontId="25"/>
  </si>
  <si>
    <t>　を参考として区ホームページに掲載いたしましたので、必要に応じてご活用ください。</t>
    <phoneticPr fontId="25"/>
  </si>
  <si>
    <t>・加算の算定要件等については、厚生労働省通知「介護職員処遇改善加算及び介護職員等特定処遇改善加算及び介護職員等ベースアップ等支援加算に関する</t>
    <phoneticPr fontId="25"/>
  </si>
  <si>
    <t>　基本的考え方並びに事務処理手順及び様式例の提示について」（令和６年３月１５日Ｖｏｌ１２１５）をご確認ください。</t>
    <phoneticPr fontId="25"/>
  </si>
  <si>
    <t>・この計算シートは区への提出は不要です。</t>
    <rPh sb="3" eb="5">
      <t>ケイサン</t>
    </rPh>
    <rPh sb="9" eb="10">
      <t>ク</t>
    </rPh>
    <rPh sb="12" eb="14">
      <t>テイシュツ</t>
    </rPh>
    <rPh sb="15" eb="17">
      <t>フヨウ</t>
    </rPh>
    <phoneticPr fontId="25"/>
  </si>
  <si>
    <t>2　単位数</t>
    <rPh sb="2" eb="5">
      <t>タンイスウ</t>
    </rPh>
    <phoneticPr fontId="25"/>
  </si>
  <si>
    <t>（1）訪問型サービス（独自・定率）A3　4・5月</t>
    <rPh sb="3" eb="6">
      <t>ホウモンガタ</t>
    </rPh>
    <rPh sb="11" eb="13">
      <t>ドクジ</t>
    </rPh>
    <rPh sb="14" eb="16">
      <t>テイリツ</t>
    </rPh>
    <rPh sb="23" eb="24">
      <t>ガツ</t>
    </rPh>
    <phoneticPr fontId="25"/>
  </si>
  <si>
    <t>（1）訪問型サービス（独自・定率）A3　6月以降</t>
    <rPh sb="3" eb="6">
      <t>ホウモンガタ</t>
    </rPh>
    <rPh sb="11" eb="13">
      <t>ドクジ</t>
    </rPh>
    <rPh sb="14" eb="16">
      <t>テイリツ</t>
    </rPh>
    <rPh sb="21" eb="22">
      <t>ガツ</t>
    </rPh>
    <rPh sb="22" eb="24">
      <t>イコウ</t>
    </rPh>
    <phoneticPr fontId="25"/>
  </si>
  <si>
    <t>サービス名</t>
    <rPh sb="4" eb="5">
      <t>メイ</t>
    </rPh>
    <phoneticPr fontId="25"/>
  </si>
  <si>
    <t>緩和型訪問
サービスⅠ</t>
    <rPh sb="0" eb="3">
      <t>カンワガタ</t>
    </rPh>
    <rPh sb="3" eb="5">
      <t>ホウモン</t>
    </rPh>
    <phoneticPr fontId="25"/>
  </si>
  <si>
    <t>緩和型訪問
サービスⅡ</t>
    <rPh sb="0" eb="3">
      <t>カンワガタ</t>
    </rPh>
    <rPh sb="3" eb="5">
      <t>ホウモン</t>
    </rPh>
    <phoneticPr fontId="25"/>
  </si>
  <si>
    <t>緩和型訪問
サービスⅢ</t>
    <rPh sb="0" eb="3">
      <t>カンワガタ</t>
    </rPh>
    <rPh sb="3" eb="5">
      <t>ホウモン</t>
    </rPh>
    <phoneticPr fontId="25"/>
  </si>
  <si>
    <t>利用回数</t>
    <rPh sb="0" eb="4">
      <t>リヨウカイスウ</t>
    </rPh>
    <phoneticPr fontId="25"/>
  </si>
  <si>
    <t>週1回利用</t>
    <rPh sb="0" eb="1">
      <t>シュウ</t>
    </rPh>
    <rPh sb="2" eb="3">
      <t>カイ</t>
    </rPh>
    <rPh sb="3" eb="5">
      <t>リヨウ</t>
    </rPh>
    <phoneticPr fontId="25"/>
  </si>
  <si>
    <t>週2回利用</t>
    <rPh sb="0" eb="1">
      <t>シュウ</t>
    </rPh>
    <rPh sb="2" eb="3">
      <t>カイ</t>
    </rPh>
    <rPh sb="3" eb="5">
      <t>リヨウ</t>
    </rPh>
    <phoneticPr fontId="25"/>
  </si>
  <si>
    <t>週3回利用</t>
    <rPh sb="0" eb="1">
      <t>シュウ</t>
    </rPh>
    <rPh sb="2" eb="3">
      <t>カイ</t>
    </rPh>
    <rPh sb="3" eb="5">
      <t>リヨウ</t>
    </rPh>
    <phoneticPr fontId="25"/>
  </si>
  <si>
    <t>対象者</t>
    <rPh sb="0" eb="3">
      <t>タイショウシャ</t>
    </rPh>
    <phoneticPr fontId="25"/>
  </si>
  <si>
    <t>要支援1
　及び2</t>
    <rPh sb="0" eb="3">
      <t>ヨウシエン</t>
    </rPh>
    <rPh sb="6" eb="7">
      <t>オヨ</t>
    </rPh>
    <phoneticPr fontId="25"/>
  </si>
  <si>
    <t>要支援2</t>
    <rPh sb="0" eb="3">
      <t>ヨウシエン</t>
    </rPh>
    <phoneticPr fontId="25"/>
  </si>
  <si>
    <t>介護職員処遇改善加算Ⅰ</t>
    <rPh sb="0" eb="4">
      <t>カイゴショクイン</t>
    </rPh>
    <rPh sb="4" eb="10">
      <t>ショグウカイゼンカサン</t>
    </rPh>
    <phoneticPr fontId="25"/>
  </si>
  <si>
    <t>161単位</t>
    <rPh sb="3" eb="5">
      <t>タンイ</t>
    </rPh>
    <phoneticPr fontId="25"/>
  </si>
  <si>
    <t>322単位</t>
    <rPh sb="3" eb="5">
      <t>タンイ</t>
    </rPh>
    <phoneticPr fontId="25"/>
  </si>
  <si>
    <t>511単位</t>
    <rPh sb="3" eb="5">
      <t>タンイ</t>
    </rPh>
    <phoneticPr fontId="25"/>
  </si>
  <si>
    <t>288単位</t>
    <rPh sb="3" eb="5">
      <t>タンイ</t>
    </rPh>
    <phoneticPr fontId="25"/>
  </si>
  <si>
    <t>576単位</t>
    <rPh sb="3" eb="5">
      <t>タンイ</t>
    </rPh>
    <phoneticPr fontId="25"/>
  </si>
  <si>
    <t>913単位</t>
    <rPh sb="3" eb="5">
      <t>タンイ</t>
    </rPh>
    <phoneticPr fontId="25"/>
  </si>
  <si>
    <t>介護職員処遇改善加算Ⅱ</t>
    <rPh sb="0" eb="4">
      <t>カイゴショクイン</t>
    </rPh>
    <rPh sb="4" eb="10">
      <t>ショグウカイゼンカサン</t>
    </rPh>
    <phoneticPr fontId="25"/>
  </si>
  <si>
    <t>118単位</t>
    <rPh sb="3" eb="5">
      <t>タンイ</t>
    </rPh>
    <phoneticPr fontId="25"/>
  </si>
  <si>
    <t>235単位</t>
    <rPh sb="3" eb="5">
      <t>タンイ</t>
    </rPh>
    <phoneticPr fontId="25"/>
  </si>
  <si>
    <t>373単位</t>
    <rPh sb="3" eb="5">
      <t>タンイ</t>
    </rPh>
    <phoneticPr fontId="25"/>
  </si>
  <si>
    <t>263単位</t>
    <rPh sb="3" eb="5">
      <t>タンイ</t>
    </rPh>
    <phoneticPr fontId="25"/>
  </si>
  <si>
    <t>526単位</t>
    <rPh sb="3" eb="5">
      <t>タンイ</t>
    </rPh>
    <phoneticPr fontId="25"/>
  </si>
  <si>
    <t>835単位</t>
    <rPh sb="3" eb="5">
      <t>タンイ</t>
    </rPh>
    <phoneticPr fontId="25"/>
  </si>
  <si>
    <t>介護職員処遇改善加算Ⅲ</t>
    <rPh sb="0" eb="4">
      <t>カイゴショクイン</t>
    </rPh>
    <rPh sb="4" eb="10">
      <t>ショグウカイゼンカサン</t>
    </rPh>
    <phoneticPr fontId="25"/>
  </si>
  <si>
    <t>65単位</t>
    <rPh sb="2" eb="4">
      <t>タンイ</t>
    </rPh>
    <phoneticPr fontId="25"/>
  </si>
  <si>
    <t>129単位</t>
    <rPh sb="3" eb="5">
      <t>タンイ</t>
    </rPh>
    <phoneticPr fontId="25"/>
  </si>
  <si>
    <t>205単位</t>
    <rPh sb="3" eb="5">
      <t>タンイ</t>
    </rPh>
    <phoneticPr fontId="25"/>
  </si>
  <si>
    <t>214単位</t>
    <rPh sb="3" eb="5">
      <t>タンイ</t>
    </rPh>
    <phoneticPr fontId="25"/>
  </si>
  <si>
    <t>428単位</t>
    <rPh sb="3" eb="5">
      <t>タンイ</t>
    </rPh>
    <phoneticPr fontId="25"/>
  </si>
  <si>
    <t>678単位</t>
    <rPh sb="3" eb="5">
      <t>タンイ</t>
    </rPh>
    <phoneticPr fontId="25"/>
  </si>
  <si>
    <t>介護職員等特定処遇改善加算Ⅰ</t>
    <rPh sb="0" eb="4">
      <t>カイゴショクイン</t>
    </rPh>
    <rPh sb="4" eb="5">
      <t>トウ</t>
    </rPh>
    <rPh sb="5" eb="7">
      <t>トクテイ</t>
    </rPh>
    <rPh sb="7" eb="11">
      <t>ショグウカイゼン</t>
    </rPh>
    <rPh sb="11" eb="13">
      <t>カサン</t>
    </rPh>
    <phoneticPr fontId="25"/>
  </si>
  <si>
    <t>74単位</t>
    <rPh sb="2" eb="4">
      <t>タンイ</t>
    </rPh>
    <phoneticPr fontId="25"/>
  </si>
  <si>
    <t>148単位</t>
    <rPh sb="3" eb="5">
      <t>タンイ</t>
    </rPh>
    <phoneticPr fontId="25"/>
  </si>
  <si>
    <t>介護職員処遇改善加算Ⅳ</t>
    <rPh sb="0" eb="4">
      <t>カイゴショクイン</t>
    </rPh>
    <rPh sb="4" eb="10">
      <t>ショグウカイゼンカサン</t>
    </rPh>
    <phoneticPr fontId="25"/>
  </si>
  <si>
    <t>171単位</t>
    <rPh sb="3" eb="5">
      <t>タンイ</t>
    </rPh>
    <phoneticPr fontId="25"/>
  </si>
  <si>
    <t>341単位</t>
    <rPh sb="3" eb="5">
      <t>タンイ</t>
    </rPh>
    <phoneticPr fontId="25"/>
  </si>
  <si>
    <t>540単位</t>
    <rPh sb="3" eb="5">
      <t>タンイ</t>
    </rPh>
    <phoneticPr fontId="25"/>
  </si>
  <si>
    <t>介護職員等特定処遇改善加算Ⅱ</t>
    <rPh sb="0" eb="4">
      <t>カイゴショクイン</t>
    </rPh>
    <rPh sb="4" eb="5">
      <t>トウ</t>
    </rPh>
    <rPh sb="5" eb="7">
      <t>トクテイ</t>
    </rPh>
    <rPh sb="7" eb="11">
      <t>ショグウカイゼン</t>
    </rPh>
    <rPh sb="11" eb="13">
      <t>カサン</t>
    </rPh>
    <phoneticPr fontId="25"/>
  </si>
  <si>
    <t>49単位</t>
    <rPh sb="2" eb="4">
      <t>タンイ</t>
    </rPh>
    <phoneticPr fontId="25"/>
  </si>
  <si>
    <t>99単位</t>
    <rPh sb="2" eb="4">
      <t>タンイ</t>
    </rPh>
    <phoneticPr fontId="25"/>
  </si>
  <si>
    <t>157単位</t>
    <rPh sb="3" eb="5">
      <t>タンイ</t>
    </rPh>
    <phoneticPr fontId="25"/>
  </si>
  <si>
    <t>介護職員処遇改善加算Ⅴ（1）</t>
    <rPh sb="0" eb="4">
      <t>カイゴショクイン</t>
    </rPh>
    <rPh sb="4" eb="10">
      <t>ショグウカイゼンカサン</t>
    </rPh>
    <phoneticPr fontId="25"/>
  </si>
  <si>
    <t>260単位</t>
    <rPh sb="3" eb="5">
      <t>タンイ</t>
    </rPh>
    <phoneticPr fontId="25"/>
  </si>
  <si>
    <t>519単位</t>
    <rPh sb="3" eb="5">
      <t>タンイ</t>
    </rPh>
    <phoneticPr fontId="25"/>
  </si>
  <si>
    <t>824単位</t>
    <rPh sb="3" eb="5">
      <t>タンイ</t>
    </rPh>
    <phoneticPr fontId="25"/>
  </si>
  <si>
    <t>28単位</t>
    <rPh sb="2" eb="4">
      <t>タンイ</t>
    </rPh>
    <phoneticPr fontId="25"/>
  </si>
  <si>
    <t>56単位</t>
    <rPh sb="2" eb="4">
      <t>タンイ</t>
    </rPh>
    <phoneticPr fontId="25"/>
  </si>
  <si>
    <t>89単位</t>
    <rPh sb="2" eb="4">
      <t>タンイ</t>
    </rPh>
    <phoneticPr fontId="25"/>
  </si>
  <si>
    <t>介護職員処遇改善加算Ⅴ（2）</t>
    <rPh sb="0" eb="4">
      <t>カイゴショクイン</t>
    </rPh>
    <rPh sb="4" eb="10">
      <t>ショグウカイゼンカサン</t>
    </rPh>
    <phoneticPr fontId="25"/>
  </si>
  <si>
    <t>245単位</t>
    <rPh sb="3" eb="5">
      <t>タンイ</t>
    </rPh>
    <phoneticPr fontId="25"/>
  </si>
  <si>
    <t>489単位</t>
    <rPh sb="3" eb="5">
      <t>タンイ</t>
    </rPh>
    <phoneticPr fontId="25"/>
  </si>
  <si>
    <t>775単位</t>
    <rPh sb="3" eb="5">
      <t>タンイ</t>
    </rPh>
    <phoneticPr fontId="25"/>
  </si>
  <si>
    <t>（1月につき）</t>
    <rPh sb="2" eb="3">
      <t>ツキ</t>
    </rPh>
    <phoneticPr fontId="25"/>
  </si>
  <si>
    <t>介護職員処遇改善加算Ⅴ（3）</t>
    <rPh sb="0" eb="4">
      <t>カイゴショクイン</t>
    </rPh>
    <rPh sb="4" eb="10">
      <t>ショグウカイゼンカサン</t>
    </rPh>
    <phoneticPr fontId="25"/>
  </si>
  <si>
    <t>470単位</t>
    <rPh sb="3" eb="5">
      <t>タンイ</t>
    </rPh>
    <phoneticPr fontId="25"/>
  </si>
  <si>
    <t>745単位</t>
    <rPh sb="3" eb="5">
      <t>タンイ</t>
    </rPh>
    <phoneticPr fontId="25"/>
  </si>
  <si>
    <t>介護職員処遇改善加算Ⅴ（4）</t>
    <rPh sb="0" eb="4">
      <t>カイゴショクイン</t>
    </rPh>
    <rPh sb="4" eb="10">
      <t>ショグウカイゼンカサン</t>
    </rPh>
    <phoneticPr fontId="25"/>
  </si>
  <si>
    <t>220単位</t>
    <rPh sb="3" eb="5">
      <t>タンイ</t>
    </rPh>
    <phoneticPr fontId="25"/>
  </si>
  <si>
    <t>439単位</t>
    <rPh sb="3" eb="5">
      <t>タンイ</t>
    </rPh>
    <phoneticPr fontId="25"/>
  </si>
  <si>
    <t>697単位</t>
    <rPh sb="3" eb="5">
      <t>タンイ</t>
    </rPh>
    <phoneticPr fontId="25"/>
  </si>
  <si>
    <t>介護職員処遇改善加算Ⅴ（5）</t>
    <rPh sb="0" eb="4">
      <t>カイゴショクイン</t>
    </rPh>
    <rPh sb="4" eb="10">
      <t>ショグウカイゼンカサン</t>
    </rPh>
    <phoneticPr fontId="25"/>
  </si>
  <si>
    <t>216単位</t>
    <rPh sb="3" eb="5">
      <t>タンイ</t>
    </rPh>
    <phoneticPr fontId="25"/>
  </si>
  <si>
    <t>432単位</t>
    <rPh sb="3" eb="5">
      <t>タンイ</t>
    </rPh>
    <phoneticPr fontId="25"/>
  </si>
  <si>
    <t>686単位</t>
    <rPh sb="3" eb="5">
      <t>タンイ</t>
    </rPh>
    <phoneticPr fontId="25"/>
  </si>
  <si>
    <t>介護職員処遇改善加算Ⅴ（6）</t>
    <rPh sb="0" eb="4">
      <t>カイゴショクイン</t>
    </rPh>
    <rPh sb="4" eb="10">
      <t>ショグウカイゼンカサン</t>
    </rPh>
    <phoneticPr fontId="25"/>
  </si>
  <si>
    <t>192単位</t>
    <rPh sb="3" eb="5">
      <t>タンイ</t>
    </rPh>
    <phoneticPr fontId="25"/>
  </si>
  <si>
    <t>383単位</t>
    <rPh sb="3" eb="5">
      <t>タンイ</t>
    </rPh>
    <phoneticPr fontId="25"/>
  </si>
  <si>
    <t>608単位</t>
    <rPh sb="3" eb="5">
      <t>タンイ</t>
    </rPh>
    <phoneticPr fontId="25"/>
  </si>
  <si>
    <t>介護職員処遇改善加算Ⅴ（7）</t>
    <rPh sb="0" eb="4">
      <t>カイゴショクイン</t>
    </rPh>
    <rPh sb="4" eb="10">
      <t>ショグウカイゼンカサン</t>
    </rPh>
    <phoneticPr fontId="25"/>
  </si>
  <si>
    <t>介護職員処遇改善加算Ⅴ（8）</t>
    <rPh sb="0" eb="4">
      <t>カイゴショクイン</t>
    </rPh>
    <rPh sb="4" eb="10">
      <t>ショグウカイゼンカサン</t>
    </rPh>
    <phoneticPr fontId="25"/>
  </si>
  <si>
    <t>186単位</t>
    <rPh sb="3" eb="5">
      <t>タンイ</t>
    </rPh>
    <phoneticPr fontId="25"/>
  </si>
  <si>
    <t>371単位</t>
    <rPh sb="3" eb="5">
      <t>タンイ</t>
    </rPh>
    <phoneticPr fontId="25"/>
  </si>
  <si>
    <t>589単位</t>
    <rPh sb="3" eb="5">
      <t>タンイ</t>
    </rPh>
    <phoneticPr fontId="25"/>
  </si>
  <si>
    <t>介護職員処遇改善加算Ⅴ（9）</t>
    <rPh sb="0" eb="4">
      <t>カイゴショクイン</t>
    </rPh>
    <rPh sb="4" eb="10">
      <t>ショグウカイゼンカサン</t>
    </rPh>
    <phoneticPr fontId="25"/>
  </si>
  <si>
    <t>167単位</t>
    <rPh sb="3" eb="5">
      <t>タンイ</t>
    </rPh>
    <phoneticPr fontId="25"/>
  </si>
  <si>
    <t>334単位</t>
    <rPh sb="3" eb="5">
      <t>タンイ</t>
    </rPh>
    <phoneticPr fontId="25"/>
  </si>
  <si>
    <t>529単位</t>
    <rPh sb="3" eb="5">
      <t>タンイ</t>
    </rPh>
    <phoneticPr fontId="25"/>
  </si>
  <si>
    <t>介護職員処遇改善加算Ⅴ（10）</t>
    <rPh sb="0" eb="4">
      <t>カイゴショクイン</t>
    </rPh>
    <rPh sb="4" eb="10">
      <t>ショグウカイゼンカサン</t>
    </rPh>
    <phoneticPr fontId="25"/>
  </si>
  <si>
    <t>163単位</t>
    <rPh sb="3" eb="5">
      <t>タンイ</t>
    </rPh>
    <phoneticPr fontId="25"/>
  </si>
  <si>
    <t>327単位</t>
    <rPh sb="3" eb="5">
      <t>タンイ</t>
    </rPh>
    <phoneticPr fontId="25"/>
  </si>
  <si>
    <t>518単位</t>
    <rPh sb="3" eb="5">
      <t>タンイ</t>
    </rPh>
    <phoneticPr fontId="25"/>
  </si>
  <si>
    <t>介護職員処遇改善加算Ⅴ（11）</t>
    <rPh sb="0" eb="4">
      <t>カイゴショクイン</t>
    </rPh>
    <rPh sb="4" eb="10">
      <t>ショグウカイゼンカサン</t>
    </rPh>
    <phoneticPr fontId="25"/>
  </si>
  <si>
    <t>142単位</t>
    <rPh sb="3" eb="5">
      <t>タンイ</t>
    </rPh>
    <phoneticPr fontId="25"/>
  </si>
  <si>
    <t>284単位</t>
    <rPh sb="3" eb="5">
      <t>タンイ</t>
    </rPh>
    <phoneticPr fontId="25"/>
  </si>
  <si>
    <t>451単位</t>
    <rPh sb="3" eb="5">
      <t>タンイ</t>
    </rPh>
    <phoneticPr fontId="25"/>
  </si>
  <si>
    <t>介護職員処遇改善加算Ⅴ（12）</t>
    <rPh sb="0" eb="4">
      <t>カイゴショクイン</t>
    </rPh>
    <rPh sb="4" eb="10">
      <t>ショグウカイゼンカサン</t>
    </rPh>
    <phoneticPr fontId="25"/>
  </si>
  <si>
    <t>139単位</t>
    <rPh sb="3" eb="5">
      <t>タンイ</t>
    </rPh>
    <phoneticPr fontId="25"/>
  </si>
  <si>
    <t>277単位</t>
    <rPh sb="3" eb="5">
      <t>タンイ</t>
    </rPh>
    <phoneticPr fontId="25"/>
  </si>
  <si>
    <t>440単位</t>
    <rPh sb="3" eb="5">
      <t>タンイ</t>
    </rPh>
    <phoneticPr fontId="25"/>
  </si>
  <si>
    <t>介護職員処遇改善加算Ⅴ（13）</t>
    <rPh sb="0" eb="4">
      <t>カイゴショクイン</t>
    </rPh>
    <rPh sb="4" eb="10">
      <t>ショグウカイゼンカサン</t>
    </rPh>
    <phoneticPr fontId="25"/>
  </si>
  <si>
    <t>介護職員処遇改善加算Ⅴ（14）</t>
    <rPh sb="0" eb="4">
      <t>カイゴショクイン</t>
    </rPh>
    <rPh sb="4" eb="10">
      <t>ショグウカイゼンカサン</t>
    </rPh>
    <phoneticPr fontId="25"/>
  </si>
  <si>
    <t>179単位</t>
    <rPh sb="3" eb="5">
      <t>タンイ</t>
    </rPh>
    <phoneticPr fontId="25"/>
  </si>
  <si>
    <t>283単位</t>
    <rPh sb="3" eb="5">
      <t>タンイ</t>
    </rPh>
    <phoneticPr fontId="25"/>
  </si>
  <si>
    <t>緩和型通所
サービスⅠ</t>
    <rPh sb="0" eb="3">
      <t>カンワガタ</t>
    </rPh>
    <rPh sb="3" eb="5">
      <t>ツウショ</t>
    </rPh>
    <phoneticPr fontId="25"/>
  </si>
  <si>
    <t>緩和型通所
サービスⅡ</t>
    <rPh sb="0" eb="3">
      <t>カンワガタ</t>
    </rPh>
    <rPh sb="3" eb="5">
      <t>ツウショ</t>
    </rPh>
    <phoneticPr fontId="25"/>
  </si>
  <si>
    <t>106単位</t>
    <rPh sb="3" eb="5">
      <t>タンイ</t>
    </rPh>
    <phoneticPr fontId="25"/>
  </si>
  <si>
    <t>77単位</t>
    <rPh sb="2" eb="4">
      <t>タンイ</t>
    </rPh>
    <phoneticPr fontId="25"/>
  </si>
  <si>
    <t>41単位</t>
    <rPh sb="2" eb="4">
      <t>タンイ</t>
    </rPh>
    <phoneticPr fontId="25"/>
  </si>
  <si>
    <t>22単位</t>
    <rPh sb="2" eb="4">
      <t>タンイ</t>
    </rPh>
    <phoneticPr fontId="25"/>
  </si>
  <si>
    <t>18単位</t>
    <rPh sb="2" eb="4">
      <t>タンイ</t>
    </rPh>
    <phoneticPr fontId="25"/>
  </si>
  <si>
    <t>20単位</t>
    <rPh sb="2" eb="4">
      <t>タンイ</t>
    </rPh>
    <phoneticPr fontId="25"/>
  </si>
  <si>
    <t>156単位</t>
    <rPh sb="3" eb="5">
      <t>タンイ</t>
    </rPh>
    <phoneticPr fontId="25"/>
  </si>
  <si>
    <t>83単位</t>
    <rPh sb="2" eb="4">
      <t>タンイ</t>
    </rPh>
    <phoneticPr fontId="25"/>
  </si>
  <si>
    <t>43単位</t>
    <rPh sb="2" eb="4">
      <t>タンイ</t>
    </rPh>
    <phoneticPr fontId="25"/>
  </si>
  <si>
    <t>36単位</t>
    <rPh sb="2" eb="4">
      <t>タンイ</t>
    </rPh>
    <phoneticPr fontId="25"/>
  </si>
  <si>
    <t>40単位</t>
    <rPh sb="2" eb="4">
      <t>タンイ</t>
    </rPh>
    <phoneticPr fontId="25"/>
  </si>
  <si>
    <t>165単位</t>
    <rPh sb="3" eb="5">
      <t>タンイ</t>
    </rPh>
    <phoneticPr fontId="25"/>
  </si>
  <si>
    <t>162単位</t>
    <rPh sb="3" eb="5">
      <t>タンイ</t>
    </rPh>
    <phoneticPr fontId="25"/>
  </si>
  <si>
    <t>144単位</t>
    <rPh sb="3" eb="5">
      <t>タンイ</t>
    </rPh>
    <phoneticPr fontId="25"/>
  </si>
  <si>
    <t>115単位</t>
    <rPh sb="3" eb="5">
      <t>タンイ</t>
    </rPh>
    <phoneticPr fontId="25"/>
  </si>
  <si>
    <t>146単位</t>
    <rPh sb="3" eb="5">
      <t>タンイ</t>
    </rPh>
    <phoneticPr fontId="25"/>
  </si>
  <si>
    <t>137単位</t>
    <rPh sb="3" eb="5">
      <t>タンイ</t>
    </rPh>
    <phoneticPr fontId="25"/>
  </si>
  <si>
    <t>133単位</t>
    <rPh sb="3" eb="5">
      <t>タンイ</t>
    </rPh>
    <phoneticPr fontId="25"/>
  </si>
  <si>
    <t>117単位</t>
    <rPh sb="3" eb="5">
      <t>タンイ</t>
    </rPh>
    <phoneticPr fontId="25"/>
  </si>
  <si>
    <t>113単位</t>
    <rPh sb="3" eb="5">
      <t>タンイ</t>
    </rPh>
    <phoneticPr fontId="25"/>
  </si>
  <si>
    <t>101単位</t>
    <rPh sb="3" eb="5">
      <t>タンイ</t>
    </rPh>
    <phoneticPr fontId="25"/>
  </si>
  <si>
    <t>124単位</t>
    <rPh sb="3" eb="5">
      <t>タンイ</t>
    </rPh>
    <phoneticPr fontId="25"/>
  </si>
  <si>
    <t>97単位</t>
    <rPh sb="2" eb="4">
      <t>タンイ</t>
    </rPh>
    <phoneticPr fontId="25"/>
  </si>
  <si>
    <t>81単位</t>
    <rPh sb="2" eb="4">
      <t>タンイ</t>
    </rPh>
    <phoneticPr fontId="25"/>
  </si>
  <si>
    <t>95単位</t>
    <rPh sb="2" eb="4">
      <t>タンイ</t>
    </rPh>
    <phoneticPr fontId="25"/>
  </si>
  <si>
    <t>79単位</t>
    <rPh sb="2" eb="4">
      <t>タンイ</t>
    </rPh>
    <phoneticPr fontId="25"/>
  </si>
  <si>
    <t>59単位</t>
    <rPh sb="2" eb="4">
      <t>タンイ</t>
    </rPh>
    <phoneticPr fontId="25"/>
  </si>
  <si>
    <t>333単位</t>
    <rPh sb="3" eb="5">
      <t>タンイ</t>
    </rPh>
    <phoneticPr fontId="25"/>
  </si>
  <si>
    <t>326単位</t>
    <rPh sb="3" eb="5">
      <t>タンイ</t>
    </rPh>
    <phoneticPr fontId="25"/>
  </si>
  <si>
    <t>290単位</t>
    <rPh sb="3" eb="5">
      <t>タンイ</t>
    </rPh>
    <phoneticPr fontId="25"/>
  </si>
  <si>
    <t>232単位</t>
    <rPh sb="3" eb="5">
      <t>タンイ</t>
    </rPh>
    <phoneticPr fontId="25"/>
  </si>
  <si>
    <t>293単位</t>
    <rPh sb="3" eb="5">
      <t>タンイ</t>
    </rPh>
    <phoneticPr fontId="25"/>
  </si>
  <si>
    <t>275単位</t>
    <rPh sb="3" eb="5">
      <t>タンイ</t>
    </rPh>
    <phoneticPr fontId="25"/>
  </si>
  <si>
    <t>286単位</t>
    <rPh sb="3" eb="5">
      <t>タンイ</t>
    </rPh>
    <phoneticPr fontId="25"/>
  </si>
  <si>
    <t>268単位</t>
    <rPh sb="3" eb="5">
      <t>タンイ</t>
    </rPh>
    <phoneticPr fontId="25"/>
  </si>
  <si>
    <t>228単位</t>
    <rPh sb="3" eb="5">
      <t>タンイ</t>
    </rPh>
    <phoneticPr fontId="25"/>
  </si>
  <si>
    <t>203単位</t>
    <rPh sb="3" eb="5">
      <t>タンイ</t>
    </rPh>
    <phoneticPr fontId="25"/>
  </si>
  <si>
    <t>250単位</t>
    <rPh sb="3" eb="5">
      <t>タンイ</t>
    </rPh>
    <phoneticPr fontId="25"/>
  </si>
  <si>
    <t>196単位</t>
    <rPh sb="3" eb="5">
      <t>タンイ</t>
    </rPh>
    <phoneticPr fontId="25"/>
  </si>
  <si>
    <t>159単位</t>
    <rPh sb="3" eb="5">
      <t>タンイ</t>
    </rPh>
    <phoneticPr fontId="25"/>
  </si>
  <si>
    <t>119単位</t>
    <rPh sb="3" eb="5">
      <t>タンイ</t>
    </rPh>
    <phoneticPr fontId="25"/>
  </si>
  <si>
    <t>（2）通所型サービス（独自・定率）A7　4・5月</t>
    <rPh sb="3" eb="5">
      <t>ツウショ</t>
    </rPh>
    <rPh sb="5" eb="6">
      <t>ガタ</t>
    </rPh>
    <rPh sb="11" eb="13">
      <t>ドクジ</t>
    </rPh>
    <rPh sb="14" eb="16">
      <t>テイリツ</t>
    </rPh>
    <rPh sb="23" eb="24">
      <t>ガツ</t>
    </rPh>
    <phoneticPr fontId="25"/>
  </si>
  <si>
    <t>（2）通所型サービス（独自・定率）A7　6月以降</t>
    <rPh sb="3" eb="5">
      <t>ツウショ</t>
    </rPh>
    <rPh sb="5" eb="6">
      <t>ガタ</t>
    </rPh>
    <rPh sb="11" eb="13">
      <t>ドクジ</t>
    </rPh>
    <rPh sb="14" eb="16">
      <t>テイリツ</t>
    </rPh>
    <rPh sb="21" eb="22">
      <t>ガツ</t>
    </rPh>
    <rPh sb="22" eb="24">
      <t>イコウ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</si>
</sst>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00_);[Red]\(#,##0.00\)"/>
    <numFmt numFmtId="180" formatCode="0.00_);[Red]\(0.00\)"/>
  </numFmts>
  <fonts count="30" x14ac:knownFonts="1">
    <font>
      <sz val="11"/>
      <name val="ＭＳ Ｐゴシック"/>
      <family val="3"/>
      <charset val="128"/>
    </font>
    <font>
      <b/>
      <sz val="18"/>
      <name val="ＭＳ Ｐゴシック"/>
      <family val="3"/>
      <charset val="128"/>
    </font>
    <font>
      <sz val="6"/>
      <name val="ＭＳ Ｐゴシック"/>
      <family val="3"/>
      <charset val="128"/>
    </font>
    <font>
      <sz val="16"/>
      <name val="ＭＳ Ｐゴシック"/>
      <family val="3"/>
      <charset val="128"/>
    </font>
    <font>
      <b/>
      <sz val="11"/>
      <name val="ＭＳ Ｐゴシック"/>
      <family val="3"/>
      <charset val="128"/>
    </font>
    <font>
      <sz val="10"/>
      <name val="游ゴシック"/>
      <family val="3"/>
      <charset val="128"/>
      <scheme val="minor"/>
    </font>
    <font>
      <b/>
      <sz val="10.5"/>
      <name val="BIZ UDゴシック"/>
      <family val="3"/>
      <charset val="128"/>
    </font>
    <font>
      <sz val="11"/>
      <name val="ＭＳ Ｐゴシック"/>
      <family val="3"/>
      <charset val="128"/>
    </font>
    <font>
      <sz val="14"/>
      <name val="ＭＳ 明朝"/>
      <family val="1"/>
      <charset val="128"/>
    </font>
    <font>
      <sz val="11"/>
      <color theme="1"/>
      <name val="游ゴシック"/>
      <family val="2"/>
      <charset val="128"/>
      <scheme val="minor"/>
    </font>
    <font>
      <b/>
      <sz val="16"/>
      <color rgb="FFFF0000"/>
      <name val="ＭＳ Ｐゴシック"/>
      <family val="3"/>
      <charset val="128"/>
    </font>
    <font>
      <sz val="11"/>
      <name val="游ゴシック"/>
      <family val="3"/>
      <charset val="128"/>
      <scheme val="minor"/>
    </font>
    <font>
      <sz val="9"/>
      <name val="游ゴシック"/>
      <family val="3"/>
      <charset val="128"/>
      <scheme val="minor"/>
    </font>
    <font>
      <sz val="24"/>
      <name val="ＭＳ Ｐゴシック"/>
      <family val="3"/>
      <charset val="128"/>
    </font>
    <font>
      <sz val="12"/>
      <color theme="1"/>
      <name val="ＭＳ Ｐゴシック"/>
      <family val="3"/>
      <charset val="128"/>
    </font>
    <font>
      <b/>
      <sz val="12"/>
      <color indexed="81"/>
      <name val="ＭＳ Ｐゴシック"/>
      <family val="3"/>
      <charset val="128"/>
    </font>
    <font>
      <b/>
      <sz val="20"/>
      <name val="ＭＳ Ｐゴシック"/>
      <family val="3"/>
      <charset val="128"/>
    </font>
    <font>
      <b/>
      <sz val="20"/>
      <color rgb="FFFF0000"/>
      <name val="ＭＳ Ｐゴシック"/>
      <family val="3"/>
      <charset val="128"/>
    </font>
    <font>
      <sz val="12"/>
      <name val="ＭＳ Ｐゴシック"/>
      <family val="3"/>
      <charset val="128"/>
    </font>
    <font>
      <b/>
      <sz val="12"/>
      <name val="ＭＳ Ｐゴシック"/>
      <family val="3"/>
      <charset val="128"/>
    </font>
    <font>
      <sz val="12"/>
      <name val="游ゴシック"/>
      <family val="3"/>
      <charset val="128"/>
      <scheme val="minor"/>
    </font>
    <font>
      <b/>
      <sz val="12"/>
      <name val="BIZ UDゴシック"/>
      <family val="3"/>
      <charset val="128"/>
    </font>
    <font>
      <b/>
      <sz val="24"/>
      <name val="ＭＳ Ｐゴシック"/>
      <family val="3"/>
      <charset val="128"/>
    </font>
    <font>
      <sz val="11"/>
      <color theme="1"/>
      <name val="ＭＳ 明朝"/>
      <family val="1"/>
      <charset val="128"/>
    </font>
    <font>
      <b/>
      <sz val="12"/>
      <color theme="1"/>
      <name val="ＭＳ 明朝"/>
      <family val="1"/>
      <charset val="128"/>
    </font>
    <font>
      <sz val="6"/>
      <name val="ＭＳ 明朝"/>
      <family val="1"/>
      <charset val="128"/>
    </font>
    <font>
      <b/>
      <sz val="11"/>
      <color theme="1"/>
      <name val="ＭＳ 明朝"/>
      <family val="1"/>
      <charset val="128"/>
    </font>
    <font>
      <sz val="11"/>
      <name val="ＭＳ ゴシック"/>
      <family val="3"/>
      <charset val="128"/>
    </font>
    <font>
      <b/>
      <sz val="14"/>
      <name val="ＭＳ ゴシック"/>
      <family val="3"/>
      <charset val="128"/>
    </font>
    <font>
      <b/>
      <sz val="14"/>
      <color theme="1"/>
      <name val="ＭＳ 明朝"/>
      <family val="1"/>
      <charset val="128"/>
    </font>
  </fonts>
  <fills count="7">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auto="1"/>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9" fontId="7" fillId="0" borderId="0" applyFont="0" applyFill="0" applyBorder="0" applyAlignment="0" applyProtection="0">
      <alignment vertical="center"/>
    </xf>
    <xf numFmtId="0" fontId="23" fillId="0" borderId="0">
      <alignment vertical="center"/>
    </xf>
  </cellStyleXfs>
  <cellXfs count="252">
    <xf numFmtId="0" fontId="0" fillId="0" borderId="0" xfId="0">
      <alignment vertical="center"/>
    </xf>
    <xf numFmtId="0" fontId="3" fillId="0" borderId="0" xfId="0" applyFont="1">
      <alignment vertical="center"/>
    </xf>
    <xf numFmtId="0" fontId="5" fillId="0" borderId="0" xfId="0" applyFont="1" applyBorder="1" applyAlignment="1">
      <alignment horizontal="center" vertical="center" wrapText="1"/>
    </xf>
    <xf numFmtId="0" fontId="0" fillId="0" borderId="0" xfId="0" applyBorder="1">
      <alignment vertical="center"/>
    </xf>
    <xf numFmtId="0" fontId="0" fillId="0" borderId="0" xfId="0" applyFill="1" applyBorder="1">
      <alignment vertical="center"/>
    </xf>
    <xf numFmtId="176" fontId="0" fillId="0" borderId="0" xfId="0" applyNumberFormat="1" applyBorder="1">
      <alignment vertical="center"/>
    </xf>
    <xf numFmtId="0" fontId="0" fillId="0" borderId="0" xfId="0" applyNumberFormat="1" applyBorder="1">
      <alignment vertical="center"/>
    </xf>
    <xf numFmtId="0" fontId="1" fillId="0" borderId="0" xfId="0" applyFont="1">
      <alignment vertical="center"/>
    </xf>
    <xf numFmtId="176" fontId="6" fillId="0" borderId="0" xfId="0" applyNumberFormat="1" applyFont="1" applyFill="1" applyBorder="1" applyAlignment="1" applyProtection="1">
      <alignment horizontal="left" vertical="top" wrapText="1"/>
    </xf>
    <xf numFmtId="0" fontId="4" fillId="0" borderId="0" xfId="0" applyFont="1" applyBorder="1" applyAlignment="1">
      <alignment vertical="center" wrapText="1"/>
    </xf>
    <xf numFmtId="177" fontId="4" fillId="0" borderId="0" xfId="0" applyNumberFormat="1" applyFont="1" applyFill="1" applyBorder="1" applyAlignment="1">
      <alignment horizontal="center" vertical="center" wrapText="1"/>
    </xf>
    <xf numFmtId="176" fontId="6" fillId="0" borderId="0" xfId="0" applyNumberFormat="1" applyFont="1" applyFill="1" applyBorder="1" applyAlignment="1" applyProtection="1">
      <alignment horizontal="left" vertical="top" wrapText="1"/>
    </xf>
    <xf numFmtId="0" fontId="1"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right" vertical="center"/>
    </xf>
    <xf numFmtId="0" fontId="5" fillId="0" borderId="0" xfId="0" applyFont="1" applyBorder="1" applyAlignment="1">
      <alignment vertical="center"/>
    </xf>
    <xf numFmtId="0" fontId="11" fillId="0" borderId="0" xfId="0" applyFont="1">
      <alignment vertical="center"/>
    </xf>
    <xf numFmtId="0" fontId="11" fillId="0" borderId="0" xfId="0" applyFont="1" applyAlignment="1">
      <alignment vertical="center"/>
    </xf>
    <xf numFmtId="0" fontId="12" fillId="0" borderId="1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8" xfId="0" applyFont="1" applyBorder="1" applyAlignment="1">
      <alignment horizontal="center" vertical="center" wrapText="1"/>
    </xf>
    <xf numFmtId="178" fontId="5" fillId="0" borderId="19" xfId="1" applyNumberFormat="1" applyFont="1" applyBorder="1" applyAlignment="1">
      <alignment vertical="center" wrapText="1"/>
    </xf>
    <xf numFmtId="178" fontId="5" fillId="0" borderId="1" xfId="1" applyNumberFormat="1" applyFont="1" applyBorder="1" applyAlignment="1">
      <alignment vertical="center" wrapText="1"/>
    </xf>
    <xf numFmtId="178" fontId="5" fillId="0" borderId="4" xfId="1" applyNumberFormat="1" applyFont="1" applyBorder="1" applyAlignment="1">
      <alignment vertical="center" wrapText="1"/>
    </xf>
    <xf numFmtId="10" fontId="5" fillId="0" borderId="1" xfId="1" applyNumberFormat="1" applyFont="1" applyBorder="1" applyAlignment="1">
      <alignment vertical="center" wrapText="1"/>
    </xf>
    <xf numFmtId="178" fontId="5" fillId="0" borderId="18" xfId="1" applyNumberFormat="1" applyFont="1" applyBorder="1" applyAlignment="1">
      <alignment vertical="center" wrapText="1"/>
    </xf>
    <xf numFmtId="178" fontId="5" fillId="0" borderId="10" xfId="1" applyNumberFormat="1" applyFont="1" applyBorder="1" applyAlignment="1">
      <alignment vertical="center" wrapText="1"/>
    </xf>
    <xf numFmtId="178" fontId="5" fillId="0" borderId="24" xfId="1" applyNumberFormat="1" applyFont="1" applyBorder="1" applyAlignment="1">
      <alignment vertical="center" wrapText="1"/>
    </xf>
    <xf numFmtId="178" fontId="5" fillId="0" borderId="25" xfId="1" applyNumberFormat="1" applyFont="1" applyBorder="1" applyAlignment="1">
      <alignment vertical="center" wrapText="1"/>
    </xf>
    <xf numFmtId="178" fontId="5" fillId="0" borderId="29" xfId="1" applyNumberFormat="1" applyFont="1" applyBorder="1" applyAlignment="1">
      <alignment vertical="center" wrapText="1"/>
    </xf>
    <xf numFmtId="178" fontId="5" fillId="0" borderId="26" xfId="1" applyNumberFormat="1" applyFont="1" applyBorder="1" applyAlignment="1">
      <alignment vertical="center" wrapText="1"/>
    </xf>
    <xf numFmtId="178" fontId="5" fillId="0" borderId="28" xfId="1" applyNumberFormat="1" applyFont="1" applyBorder="1" applyAlignment="1">
      <alignment vertical="center" wrapText="1"/>
    </xf>
    <xf numFmtId="178" fontId="5" fillId="0" borderId="21" xfId="1" applyNumberFormat="1" applyFont="1" applyBorder="1" applyAlignment="1">
      <alignment vertical="center" wrapText="1"/>
    </xf>
    <xf numFmtId="178" fontId="5" fillId="0" borderId="22" xfId="1" applyNumberFormat="1" applyFont="1" applyBorder="1" applyAlignment="1">
      <alignment vertical="center" wrapText="1"/>
    </xf>
    <xf numFmtId="178" fontId="5" fillId="0" borderId="27" xfId="1" applyNumberFormat="1" applyFont="1" applyBorder="1" applyAlignment="1">
      <alignment vertical="center" wrapText="1"/>
    </xf>
    <xf numFmtId="10" fontId="5" fillId="0" borderId="22" xfId="1" applyNumberFormat="1" applyFont="1" applyBorder="1" applyAlignment="1">
      <alignment vertical="center" wrapText="1"/>
    </xf>
    <xf numFmtId="178" fontId="5" fillId="0" borderId="23" xfId="1" applyNumberFormat="1" applyFont="1" applyBorder="1" applyAlignment="1">
      <alignment vertical="center" wrapText="1"/>
    </xf>
    <xf numFmtId="178" fontId="5" fillId="0" borderId="27" xfId="1" applyNumberFormat="1" applyFont="1" applyFill="1" applyBorder="1" applyAlignment="1">
      <alignment vertical="center" wrapText="1"/>
    </xf>
    <xf numFmtId="178" fontId="5" fillId="0" borderId="14" xfId="1" applyNumberFormat="1" applyFont="1" applyFill="1" applyBorder="1" applyAlignment="1">
      <alignment vertical="center" wrapText="1"/>
    </xf>
    <xf numFmtId="178" fontId="5" fillId="0" borderId="23" xfId="1" applyNumberFormat="1" applyFont="1" applyFill="1" applyBorder="1" applyAlignment="1">
      <alignment vertical="center" wrapText="1"/>
    </xf>
    <xf numFmtId="10" fontId="5" fillId="0" borderId="25" xfId="1" applyNumberFormat="1" applyFont="1" applyBorder="1" applyAlignment="1">
      <alignment vertical="center" wrapText="1"/>
    </xf>
    <xf numFmtId="178" fontId="5" fillId="0" borderId="29" xfId="1" applyNumberFormat="1" applyFont="1" applyFill="1" applyBorder="1" applyAlignment="1">
      <alignment vertical="center" wrapText="1"/>
    </xf>
    <xf numFmtId="178" fontId="5" fillId="0" borderId="28" xfId="1" applyNumberFormat="1" applyFont="1" applyFill="1" applyBorder="1" applyAlignment="1">
      <alignment vertical="center" wrapText="1"/>
    </xf>
    <xf numFmtId="178" fontId="5" fillId="0" borderId="26" xfId="1" applyNumberFormat="1" applyFont="1" applyFill="1" applyBorder="1" applyAlignment="1">
      <alignment vertical="center" wrapText="1"/>
    </xf>
    <xf numFmtId="10" fontId="5" fillId="0" borderId="26" xfId="1" applyNumberFormat="1" applyFont="1" applyBorder="1" applyAlignment="1">
      <alignment vertical="center" wrapText="1"/>
    </xf>
    <xf numFmtId="0" fontId="12" fillId="0" borderId="36" xfId="0" applyFont="1" applyBorder="1" applyAlignment="1">
      <alignment horizontal="center" vertical="center"/>
    </xf>
    <xf numFmtId="0" fontId="5" fillId="0" borderId="34" xfId="0" applyFont="1" applyBorder="1" applyAlignment="1">
      <alignment vertical="center" wrapText="1"/>
    </xf>
    <xf numFmtId="0" fontId="5" fillId="0" borderId="10" xfId="0" applyFont="1" applyBorder="1" applyAlignment="1">
      <alignment vertical="center" wrapText="1"/>
    </xf>
    <xf numFmtId="178" fontId="5" fillId="0" borderId="37" xfId="1" applyNumberFormat="1" applyFont="1" applyBorder="1" applyAlignment="1">
      <alignment vertical="center" wrapText="1"/>
    </xf>
    <xf numFmtId="0" fontId="5" fillId="0" borderId="34" xfId="0" applyFont="1" applyBorder="1" applyAlignment="1">
      <alignment vertical="center"/>
    </xf>
    <xf numFmtId="0" fontId="5" fillId="0" borderId="35" xfId="0" applyFont="1" applyBorder="1" applyAlignment="1">
      <alignment vertical="center"/>
    </xf>
    <xf numFmtId="0" fontId="5" fillId="0" borderId="28" xfId="0" applyFont="1" applyBorder="1" applyAlignment="1">
      <alignment vertical="center" wrapText="1"/>
    </xf>
    <xf numFmtId="0" fontId="5" fillId="0" borderId="13" xfId="0" applyFont="1" applyBorder="1" applyAlignment="1">
      <alignment vertical="center"/>
    </xf>
    <xf numFmtId="0" fontId="5" fillId="0" borderId="14" xfId="0" applyFont="1" applyBorder="1" applyAlignment="1">
      <alignment vertical="center" wrapText="1"/>
    </xf>
    <xf numFmtId="178" fontId="5" fillId="0" borderId="36" xfId="1" applyNumberFormat="1" applyFont="1" applyBorder="1" applyAlignment="1">
      <alignment vertical="center" wrapText="1"/>
    </xf>
    <xf numFmtId="178" fontId="5" fillId="0" borderId="38" xfId="1" applyNumberFormat="1" applyFont="1" applyBorder="1" applyAlignment="1">
      <alignment vertical="center" wrapText="1"/>
    </xf>
    <xf numFmtId="0" fontId="0" fillId="0" borderId="0" xfId="0" applyAlignment="1">
      <alignment horizontal="center" vertical="center"/>
    </xf>
    <xf numFmtId="0" fontId="17" fillId="0" borderId="0" xfId="0" applyFont="1" applyAlignment="1">
      <alignment horizontal="left" vertical="center"/>
    </xf>
    <xf numFmtId="0" fontId="16" fillId="0" borderId="0" xfId="0" applyFont="1" applyBorder="1" applyAlignment="1">
      <alignment horizontal="left" vertical="center"/>
    </xf>
    <xf numFmtId="177" fontId="4" fillId="0" borderId="0" xfId="0" applyNumberFormat="1" applyFont="1" applyFill="1" applyBorder="1" applyAlignment="1">
      <alignment horizontal="right" vertical="center"/>
    </xf>
    <xf numFmtId="0" fontId="0" fillId="0" borderId="0" xfId="0" applyFill="1" applyAlignment="1">
      <alignment vertical="center"/>
    </xf>
    <xf numFmtId="0" fontId="4" fillId="0" borderId="0" xfId="0" applyFont="1" applyFill="1" applyBorder="1" applyAlignment="1">
      <alignment vertical="center"/>
    </xf>
    <xf numFmtId="177" fontId="4" fillId="0" borderId="0" xfId="0" applyNumberFormat="1" applyFont="1" applyFill="1" applyBorder="1" applyAlignment="1">
      <alignment vertical="center"/>
    </xf>
    <xf numFmtId="0" fontId="0" fillId="0" borderId="0" xfId="0" applyFill="1">
      <alignment vertical="center"/>
    </xf>
    <xf numFmtId="0" fontId="18" fillId="3" borderId="1" xfId="0" applyFont="1" applyFill="1" applyBorder="1" applyAlignment="1">
      <alignment horizontal="center" vertical="center"/>
    </xf>
    <xf numFmtId="0" fontId="19" fillId="3" borderId="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8" fillId="0" borderId="3" xfId="0" applyFont="1" applyFill="1" applyBorder="1" applyAlignment="1">
      <alignment horizontal="center" vertical="center"/>
    </xf>
    <xf numFmtId="0" fontId="20" fillId="0" borderId="2" xfId="0" applyFont="1" applyFill="1" applyBorder="1" applyAlignment="1">
      <alignment horizontal="center" vertical="center" wrapText="1"/>
    </xf>
    <xf numFmtId="177" fontId="18" fillId="2" borderId="1" xfId="0" applyNumberFormat="1" applyFont="1" applyFill="1" applyBorder="1" applyAlignment="1" applyProtection="1">
      <alignment vertical="center"/>
      <protection locked="0"/>
    </xf>
    <xf numFmtId="177" fontId="18" fillId="0" borderId="4" xfId="0" applyNumberFormat="1" applyFont="1" applyFill="1" applyBorder="1">
      <alignment vertical="center"/>
    </xf>
    <xf numFmtId="177" fontId="18" fillId="0" borderId="1" xfId="0" applyNumberFormat="1" applyFont="1" applyFill="1" applyBorder="1">
      <alignment vertical="center"/>
    </xf>
    <xf numFmtId="177" fontId="18" fillId="2" borderId="3" xfId="0" applyNumberFormat="1" applyFont="1" applyFill="1" applyBorder="1" applyAlignment="1" applyProtection="1">
      <alignment vertical="center"/>
      <protection locked="0"/>
    </xf>
    <xf numFmtId="177" fontId="18" fillId="0" borderId="7" xfId="0" applyNumberFormat="1" applyFont="1" applyFill="1" applyBorder="1">
      <alignment vertical="center"/>
    </xf>
    <xf numFmtId="0" fontId="18" fillId="0" borderId="0" xfId="0" applyFont="1">
      <alignment vertical="center"/>
    </xf>
    <xf numFmtId="0" fontId="18" fillId="0" borderId="0" xfId="0" applyFont="1" applyAlignment="1">
      <alignment vertical="center"/>
    </xf>
    <xf numFmtId="0" fontId="19" fillId="0" borderId="8" xfId="0" applyFont="1" applyBorder="1" applyAlignment="1">
      <alignment vertical="center"/>
    </xf>
    <xf numFmtId="177" fontId="19" fillId="0" borderId="8" xfId="0" applyNumberFormat="1" applyFont="1" applyFill="1" applyBorder="1" applyAlignment="1">
      <alignment horizontal="right" vertical="center"/>
    </xf>
    <xf numFmtId="176" fontId="21" fillId="0" borderId="0" xfId="0" applyNumberFormat="1" applyFont="1" applyFill="1" applyBorder="1" applyAlignment="1" applyProtection="1">
      <alignment horizontal="left" vertical="top" wrapText="1"/>
    </xf>
    <xf numFmtId="177" fontId="19" fillId="0" borderId="0" xfId="0" applyNumberFormat="1" applyFont="1" applyBorder="1" applyAlignment="1">
      <alignment vertical="center"/>
    </xf>
    <xf numFmtId="0" fontId="19" fillId="0" borderId="8" xfId="0" applyNumberFormat="1" applyFont="1" applyFill="1" applyBorder="1" applyAlignment="1">
      <alignment horizontal="right" vertical="center"/>
    </xf>
    <xf numFmtId="0" fontId="19" fillId="0" borderId="0" xfId="0" applyNumberFormat="1" applyFont="1" applyFill="1" applyBorder="1" applyAlignment="1">
      <alignment horizontal="right" vertical="center"/>
    </xf>
    <xf numFmtId="177" fontId="19" fillId="0" borderId="0" xfId="0" applyNumberFormat="1" applyFont="1" applyFill="1" applyBorder="1" applyAlignment="1">
      <alignment horizontal="right" vertical="center"/>
    </xf>
    <xf numFmtId="177" fontId="19" fillId="0" borderId="0" xfId="0" applyNumberFormat="1" applyFont="1" applyFill="1" applyBorder="1" applyAlignment="1">
      <alignment vertical="center"/>
    </xf>
    <xf numFmtId="0" fontId="19" fillId="0" borderId="0" xfId="0" applyFont="1" applyFill="1" applyBorder="1" applyAlignment="1">
      <alignment vertical="center"/>
    </xf>
    <xf numFmtId="0" fontId="18" fillId="0" borderId="0" xfId="0" applyFont="1" applyFill="1">
      <alignment vertical="center"/>
    </xf>
    <xf numFmtId="176" fontId="18" fillId="0" borderId="4" xfId="0" applyNumberFormat="1" applyFont="1" applyFill="1" applyBorder="1" applyAlignment="1">
      <alignment vertical="center"/>
    </xf>
    <xf numFmtId="176" fontId="18" fillId="0" borderId="1" xfId="0" applyNumberFormat="1" applyFont="1" applyFill="1" applyBorder="1" applyAlignment="1">
      <alignment vertical="center"/>
    </xf>
    <xf numFmtId="176" fontId="18" fillId="2" borderId="1" xfId="0" applyNumberFormat="1" applyFont="1" applyFill="1" applyBorder="1" applyAlignment="1" applyProtection="1">
      <alignment horizontal="right" vertical="center"/>
      <protection locked="0"/>
    </xf>
    <xf numFmtId="177" fontId="18" fillId="0" borderId="1" xfId="0" applyNumberFormat="1" applyFont="1" applyBorder="1">
      <alignment vertical="center"/>
    </xf>
    <xf numFmtId="177" fontId="14" fillId="0" borderId="1" xfId="0" applyNumberFormat="1" applyFont="1" applyFill="1" applyBorder="1">
      <alignment vertical="center"/>
    </xf>
    <xf numFmtId="177" fontId="14" fillId="0" borderId="25" xfId="0" applyNumberFormat="1" applyFont="1" applyFill="1" applyBorder="1">
      <alignment vertical="center"/>
    </xf>
    <xf numFmtId="0" fontId="20" fillId="0" borderId="20" xfId="0" applyFont="1" applyFill="1" applyBorder="1" applyAlignment="1">
      <alignment horizontal="center" vertical="center" wrapText="1"/>
    </xf>
    <xf numFmtId="176" fontId="18" fillId="2" borderId="1" xfId="0" applyNumberFormat="1" applyFont="1" applyFill="1" applyBorder="1" applyAlignment="1" applyProtection="1">
      <alignment vertical="center"/>
      <protection locked="0"/>
    </xf>
    <xf numFmtId="176" fontId="18" fillId="0" borderId="4" xfId="0" applyNumberFormat="1" applyFont="1" applyFill="1" applyBorder="1">
      <alignment vertical="center"/>
    </xf>
    <xf numFmtId="0" fontId="18" fillId="0" borderId="1" xfId="0" applyFont="1" applyFill="1" applyBorder="1" applyAlignment="1">
      <alignment horizontal="center" vertical="center"/>
    </xf>
    <xf numFmtId="0" fontId="19" fillId="0" borderId="0" xfId="0" applyFont="1" applyBorder="1" applyAlignment="1">
      <alignment vertical="center"/>
    </xf>
    <xf numFmtId="177" fontId="18" fillId="0" borderId="25" xfId="0" applyNumberFormat="1" applyFont="1" applyBorder="1">
      <alignment vertical="center"/>
    </xf>
    <xf numFmtId="177" fontId="19" fillId="4" borderId="9" xfId="0" applyNumberFormat="1" applyFont="1" applyFill="1" applyBorder="1" applyAlignment="1">
      <alignment vertical="center"/>
    </xf>
    <xf numFmtId="0" fontId="18"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0" xfId="0" applyFont="1" applyAlignment="1">
      <alignment vertical="center"/>
    </xf>
    <xf numFmtId="177" fontId="14" fillId="0" borderId="3" xfId="0" applyNumberFormat="1" applyFont="1" applyFill="1" applyBorder="1">
      <alignment vertical="center"/>
    </xf>
    <xf numFmtId="0" fontId="20" fillId="0" borderId="10" xfId="0" applyFont="1" applyFill="1" applyBorder="1" applyAlignment="1">
      <alignment horizontal="center" vertical="center" wrapText="1"/>
    </xf>
    <xf numFmtId="0" fontId="18" fillId="3" borderId="3" xfId="0" applyFont="1" applyFill="1" applyBorder="1" applyAlignment="1">
      <alignment horizontal="center" vertical="center"/>
    </xf>
    <xf numFmtId="0" fontId="20" fillId="0" borderId="8"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6" xfId="0" applyFont="1" applyBorder="1" applyAlignment="1">
      <alignment horizontal="center" vertical="center"/>
    </xf>
    <xf numFmtId="0" fontId="18" fillId="5" borderId="0" xfId="0" applyFont="1" applyFill="1" applyBorder="1" applyAlignment="1">
      <alignment horizontal="center" vertical="center"/>
    </xf>
    <xf numFmtId="0" fontId="19"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176" fontId="18" fillId="5" borderId="0" xfId="0" applyNumberFormat="1" applyFont="1" applyFill="1" applyBorder="1" applyAlignment="1" applyProtection="1">
      <alignment vertical="center"/>
      <protection locked="0"/>
    </xf>
    <xf numFmtId="176" fontId="18" fillId="5" borderId="0" xfId="0" applyNumberFormat="1" applyFont="1" applyFill="1" applyBorder="1">
      <alignment vertical="center"/>
    </xf>
    <xf numFmtId="177" fontId="18" fillId="5" borderId="0" xfId="0" applyNumberFormat="1" applyFont="1" applyFill="1" applyBorder="1">
      <alignment vertical="center"/>
    </xf>
    <xf numFmtId="0" fontId="18" fillId="5" borderId="0" xfId="0" applyFont="1" applyFill="1" applyBorder="1">
      <alignment vertical="center"/>
    </xf>
    <xf numFmtId="0" fontId="18" fillId="5" borderId="0" xfId="0" applyFont="1" applyFill="1" applyBorder="1" applyAlignment="1">
      <alignment vertical="center"/>
    </xf>
    <xf numFmtId="0" fontId="19" fillId="5" borderId="0" xfId="0" applyFont="1" applyFill="1" applyBorder="1" applyAlignment="1">
      <alignment vertical="center"/>
    </xf>
    <xf numFmtId="177" fontId="19" fillId="5" borderId="0" xfId="0" applyNumberFormat="1" applyFont="1" applyFill="1" applyBorder="1" applyAlignment="1">
      <alignment horizontal="right" vertical="center"/>
    </xf>
    <xf numFmtId="177" fontId="19" fillId="5" borderId="0" xfId="0" applyNumberFormat="1" applyFont="1" applyFill="1" applyBorder="1" applyAlignment="1">
      <alignment vertical="center"/>
    </xf>
    <xf numFmtId="176" fontId="21" fillId="5" borderId="0" xfId="0" applyNumberFormat="1" applyFont="1" applyFill="1" applyBorder="1" applyAlignment="1" applyProtection="1">
      <alignment horizontal="left" vertical="top" wrapText="1"/>
    </xf>
    <xf numFmtId="0" fontId="23" fillId="0" borderId="0" xfId="2">
      <alignment vertical="center"/>
    </xf>
    <xf numFmtId="0" fontId="24" fillId="0" borderId="0" xfId="2" applyFont="1" applyAlignment="1">
      <alignment horizontal="center" vertical="center"/>
    </xf>
    <xf numFmtId="0" fontId="24" fillId="0" borderId="0" xfId="2" applyFont="1">
      <alignment vertical="center"/>
    </xf>
    <xf numFmtId="0" fontId="24" fillId="0" borderId="0" xfId="2" applyFont="1" applyBorder="1" applyAlignment="1">
      <alignment horizontal="center" vertical="center"/>
    </xf>
    <xf numFmtId="0" fontId="23" fillId="0" borderId="0" xfId="2" applyBorder="1">
      <alignment vertical="center"/>
    </xf>
    <xf numFmtId="0" fontId="23" fillId="0" borderId="0" xfId="2" applyFill="1" applyBorder="1">
      <alignment vertical="center"/>
    </xf>
    <xf numFmtId="0" fontId="26" fillId="4" borderId="1" xfId="2" applyFont="1" applyFill="1" applyBorder="1">
      <alignment vertical="center"/>
    </xf>
    <xf numFmtId="0" fontId="26" fillId="6" borderId="1" xfId="2" applyFont="1" applyFill="1" applyBorder="1">
      <alignment vertical="center"/>
    </xf>
    <xf numFmtId="0" fontId="23" fillId="0" borderId="1" xfId="2" applyBorder="1">
      <alignment vertical="center"/>
    </xf>
    <xf numFmtId="0" fontId="23" fillId="0" borderId="0" xfId="2" applyBorder="1" applyAlignment="1">
      <alignment horizontal="center" vertical="center"/>
    </xf>
    <xf numFmtId="0" fontId="23" fillId="0" borderId="3" xfId="2" applyBorder="1">
      <alignment vertical="center"/>
    </xf>
    <xf numFmtId="0" fontId="23" fillId="0" borderId="5" xfId="2" applyBorder="1">
      <alignment vertical="center"/>
    </xf>
    <xf numFmtId="0" fontId="23" fillId="0" borderId="6" xfId="2" applyBorder="1">
      <alignment vertical="center"/>
    </xf>
    <xf numFmtId="0" fontId="27" fillId="0" borderId="0" xfId="2" applyFont="1" applyAlignment="1">
      <alignment horizontal="left" vertical="center"/>
    </xf>
    <xf numFmtId="0" fontId="28" fillId="0" borderId="0" xfId="2" applyFont="1" applyAlignment="1">
      <alignment horizontal="left" vertical="center"/>
    </xf>
    <xf numFmtId="0" fontId="8" fillId="0" borderId="0" xfId="2" applyFont="1" applyAlignment="1">
      <alignment horizontal="left" vertical="center"/>
    </xf>
    <xf numFmtId="0" fontId="8" fillId="0" borderId="0" xfId="2" applyFont="1">
      <alignment vertical="center"/>
    </xf>
    <xf numFmtId="0" fontId="29" fillId="0" borderId="0" xfId="2" applyFont="1">
      <alignment vertical="center"/>
    </xf>
    <xf numFmtId="0" fontId="29" fillId="0" borderId="11" xfId="2" applyFont="1" applyBorder="1">
      <alignment vertical="center"/>
    </xf>
    <xf numFmtId="0" fontId="23" fillId="0" borderId="11" xfId="2" applyBorder="1">
      <alignment vertical="center"/>
    </xf>
    <xf numFmtId="0" fontId="23" fillId="0" borderId="1" xfId="2" applyBorder="1" applyAlignment="1">
      <alignment vertical="center" wrapText="1"/>
    </xf>
    <xf numFmtId="0" fontId="23" fillId="0" borderId="6" xfId="2" applyBorder="1" applyAlignment="1">
      <alignment vertical="center" wrapText="1"/>
    </xf>
    <xf numFmtId="0" fontId="23" fillId="0" borderId="1" xfId="2" applyBorder="1" applyAlignment="1">
      <alignment horizontal="center" vertical="center"/>
    </xf>
    <xf numFmtId="0" fontId="23" fillId="0" borderId="1" xfId="2" applyBorder="1" applyAlignment="1">
      <alignment horizontal="center" vertical="center" wrapText="1"/>
    </xf>
    <xf numFmtId="0" fontId="23" fillId="0" borderId="5" xfId="2" applyFill="1" applyBorder="1" applyAlignment="1">
      <alignment horizontal="center" vertical="center"/>
    </xf>
    <xf numFmtId="177" fontId="18" fillId="0" borderId="1" xfId="0" applyNumberFormat="1" applyFont="1" applyFill="1" applyBorder="1" applyAlignment="1" applyProtection="1">
      <alignment vertical="center"/>
      <protection locked="0"/>
    </xf>
    <xf numFmtId="177" fontId="18" fillId="0" borderId="3" xfId="0" applyNumberFormat="1" applyFont="1" applyFill="1" applyBorder="1" applyAlignment="1" applyProtection="1">
      <alignment vertical="center"/>
      <protection locked="0"/>
    </xf>
    <xf numFmtId="176" fontId="18" fillId="0" borderId="1" xfId="0" applyNumberFormat="1" applyFont="1" applyFill="1" applyBorder="1" applyAlignment="1" applyProtection="1">
      <alignment horizontal="right" vertical="center"/>
      <protection locked="0"/>
    </xf>
    <xf numFmtId="176" fontId="18" fillId="0" borderId="1" xfId="0" applyNumberFormat="1" applyFont="1" applyFill="1" applyBorder="1" applyAlignment="1" applyProtection="1">
      <alignment vertical="center"/>
      <protection locked="0"/>
    </xf>
    <xf numFmtId="0" fontId="19" fillId="3" borderId="2"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4" xfId="0" applyFont="1" applyBorder="1" applyAlignment="1">
      <alignment horizontal="center" vertical="center" wrapText="1"/>
    </xf>
    <xf numFmtId="180" fontId="18" fillId="0" borderId="3" xfId="0" applyNumberFormat="1" applyFont="1" applyFill="1" applyBorder="1" applyAlignment="1">
      <alignment vertical="center"/>
    </xf>
    <xf numFmtId="0" fontId="18" fillId="0" borderId="5" xfId="0" applyFont="1" applyBorder="1" applyAlignment="1">
      <alignment vertical="center"/>
    </xf>
    <xf numFmtId="0" fontId="18" fillId="0" borderId="6" xfId="0" applyFont="1" applyBorder="1" applyAlignment="1">
      <alignment vertical="center"/>
    </xf>
    <xf numFmtId="0" fontId="18" fillId="0" borderId="3" xfId="0" applyNumberFormat="1" applyFont="1" applyFill="1" applyBorder="1" applyAlignment="1">
      <alignment horizontal="center" vertical="center" wrapText="1"/>
    </xf>
    <xf numFmtId="0" fontId="18" fillId="0" borderId="5" xfId="0" applyNumberFormat="1" applyFont="1" applyBorder="1" applyAlignment="1">
      <alignment horizontal="center" vertical="center"/>
    </xf>
    <xf numFmtId="0" fontId="18" fillId="0" borderId="6" xfId="0" applyNumberFormat="1" applyFont="1" applyBorder="1" applyAlignment="1">
      <alignment horizontal="center" vertical="center"/>
    </xf>
    <xf numFmtId="0" fontId="22" fillId="0" borderId="0" xfId="0" applyFont="1" applyAlignment="1">
      <alignment horizontal="center" vertical="center"/>
    </xf>
    <xf numFmtId="0" fontId="13" fillId="0" borderId="0" xfId="0" applyFont="1" applyAlignment="1">
      <alignment horizontal="center" vertical="center"/>
    </xf>
    <xf numFmtId="0" fontId="18" fillId="0" borderId="12"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11" xfId="0" applyFont="1" applyFill="1" applyBorder="1" applyAlignment="1">
      <alignment vertical="center"/>
    </xf>
    <xf numFmtId="0" fontId="18" fillId="0" borderId="8" xfId="0" applyFont="1" applyBorder="1" applyAlignment="1">
      <alignment vertical="center"/>
    </xf>
    <xf numFmtId="0" fontId="18" fillId="0" borderId="0" xfId="0" applyFont="1" applyBorder="1" applyAlignment="1">
      <alignment vertical="center"/>
    </xf>
    <xf numFmtId="0" fontId="18" fillId="0" borderId="11" xfId="0" applyFont="1" applyBorder="1" applyAlignment="1">
      <alignment vertical="center"/>
    </xf>
    <xf numFmtId="0" fontId="0" fillId="2" borderId="0" xfId="0" applyFill="1" applyBorder="1" applyAlignment="1">
      <alignment vertical="center"/>
    </xf>
    <xf numFmtId="0" fontId="0" fillId="2" borderId="11" xfId="0" applyFill="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18" fillId="0" borderId="7"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14" fillId="0" borderId="8" xfId="0" applyFont="1" applyFill="1" applyBorder="1" applyAlignment="1">
      <alignment vertical="center"/>
    </xf>
    <xf numFmtId="0" fontId="18" fillId="0" borderId="0" xfId="0" applyFont="1" applyAlignment="1">
      <alignment vertical="center"/>
    </xf>
    <xf numFmtId="0" fontId="14" fillId="0" borderId="8" xfId="0" applyFont="1" applyFill="1" applyBorder="1" applyAlignment="1">
      <alignment horizontal="center" vertical="center"/>
    </xf>
    <xf numFmtId="0" fontId="18" fillId="0" borderId="0" xfId="0" applyFont="1" applyAlignment="1">
      <alignment horizontal="center" vertical="center"/>
    </xf>
    <xf numFmtId="0" fontId="18" fillId="0" borderId="11" xfId="0" applyFont="1" applyBorder="1" applyAlignment="1">
      <alignment horizontal="center" vertical="center"/>
    </xf>
    <xf numFmtId="0" fontId="14" fillId="0" borderId="7" xfId="0" applyFont="1" applyFill="1" applyBorder="1" applyAlignment="1">
      <alignment vertical="center"/>
    </xf>
    <xf numFmtId="0" fontId="18" fillId="0" borderId="39" xfId="0" applyFont="1" applyBorder="1" applyAlignment="1">
      <alignment vertical="center"/>
    </xf>
    <xf numFmtId="0" fontId="18" fillId="0" borderId="40" xfId="0" applyFont="1" applyBorder="1" applyAlignment="1">
      <alignment vertical="center"/>
    </xf>
    <xf numFmtId="179" fontId="18" fillId="0" borderId="3" xfId="0" applyNumberFormat="1" applyFont="1" applyFill="1" applyBorder="1" applyAlignment="1">
      <alignment vertical="center"/>
    </xf>
    <xf numFmtId="179" fontId="18" fillId="0" borderId="5" xfId="0" applyNumberFormat="1" applyFont="1" applyBorder="1" applyAlignment="1">
      <alignment vertical="center"/>
    </xf>
    <xf numFmtId="179" fontId="18" fillId="0" borderId="6" xfId="0" applyNumberFormat="1" applyFont="1" applyBorder="1" applyAlignment="1">
      <alignment vertical="center"/>
    </xf>
    <xf numFmtId="0" fontId="14" fillId="0" borderId="12" xfId="0" applyFont="1" applyFill="1" applyBorder="1" applyAlignment="1">
      <alignment vertical="center"/>
    </xf>
    <xf numFmtId="0" fontId="14" fillId="2" borderId="8" xfId="0" applyFont="1" applyFill="1" applyBorder="1" applyAlignment="1" applyProtection="1">
      <alignment horizontal="center" vertical="center"/>
      <protection locked="0"/>
    </xf>
    <xf numFmtId="0" fontId="18" fillId="2" borderId="0" xfId="0" applyFont="1" applyFill="1" applyAlignment="1">
      <alignment horizontal="center" vertical="center"/>
    </xf>
    <xf numFmtId="0" fontId="18" fillId="2" borderId="11" xfId="0" applyFont="1" applyFill="1" applyBorder="1" applyAlignment="1">
      <alignment horizontal="center" vertical="center"/>
    </xf>
    <xf numFmtId="0" fontId="14" fillId="0" borderId="8" xfId="0" applyFont="1" applyFill="1" applyBorder="1" applyAlignment="1" applyProtection="1">
      <alignment vertical="center"/>
      <protection locked="0"/>
    </xf>
    <xf numFmtId="0" fontId="14" fillId="2" borderId="8"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3" xfId="0" applyFont="1" applyFill="1" applyBorder="1" applyAlignment="1">
      <alignment horizontal="center" vertical="center"/>
    </xf>
    <xf numFmtId="0" fontId="18" fillId="2" borderId="0" xfId="0" applyFont="1" applyFill="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5" xfId="0" applyNumberFormat="1" applyBorder="1" applyAlignment="1">
      <alignment horizontal="center" vertical="center"/>
    </xf>
    <xf numFmtId="0" fontId="0" fillId="0" borderId="6" xfId="0" applyNumberFormat="1" applyBorder="1" applyAlignment="1">
      <alignment horizontal="center" vertical="center"/>
    </xf>
    <xf numFmtId="0" fontId="18" fillId="0" borderId="12" xfId="0" applyFont="1" applyFill="1" applyBorder="1" applyAlignment="1">
      <alignment horizontal="center" vertical="center" wrapText="1"/>
    </xf>
    <xf numFmtId="0" fontId="18" fillId="0" borderId="16" xfId="0" applyFont="1" applyBorder="1" applyAlignment="1">
      <alignment horizontal="center" vertical="center"/>
    </xf>
    <xf numFmtId="0" fontId="18" fillId="0" borderId="8" xfId="0" applyFont="1" applyFill="1" applyBorder="1" applyAlignment="1">
      <alignment horizontal="center" vertical="center"/>
    </xf>
    <xf numFmtId="0" fontId="18" fillId="0" borderId="0" xfId="0" applyFont="1" applyBorder="1" applyAlignment="1">
      <alignment horizontal="center" vertical="center"/>
    </xf>
    <xf numFmtId="0" fontId="18" fillId="0" borderId="7" xfId="0" applyFont="1" applyFill="1" applyBorder="1" applyAlignment="1">
      <alignment horizontal="center" vertical="center" wrapText="1"/>
    </xf>
    <xf numFmtId="0" fontId="18" fillId="0" borderId="39" xfId="0" applyFont="1" applyBorder="1" applyAlignment="1">
      <alignment horizontal="center" vertical="center"/>
    </xf>
    <xf numFmtId="0" fontId="18" fillId="0" borderId="16"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39" xfId="0" applyFont="1" applyFill="1" applyBorder="1" applyAlignment="1">
      <alignment horizontal="center" vertical="center" wrapText="1"/>
    </xf>
    <xf numFmtId="0" fontId="18" fillId="0" borderId="17" xfId="0" applyFont="1" applyBorder="1" applyAlignment="1">
      <alignment horizontal="center" vertical="center"/>
    </xf>
    <xf numFmtId="0" fontId="18" fillId="0" borderId="39" xfId="0" applyFont="1" applyFill="1" applyBorder="1" applyAlignment="1">
      <alignment horizontal="center" vertical="center"/>
    </xf>
    <xf numFmtId="0" fontId="18" fillId="0" borderId="40" xfId="0" applyFont="1" applyBorder="1" applyAlignment="1">
      <alignment horizontal="center" vertical="center"/>
    </xf>
    <xf numFmtId="0" fontId="18" fillId="0" borderId="0" xfId="0" applyFont="1" applyFill="1" applyBorder="1" applyAlignment="1">
      <alignment horizontal="center" vertical="center" wrapText="1"/>
    </xf>
    <xf numFmtId="0" fontId="18" fillId="0" borderId="8" xfId="0"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0" fontId="0" fillId="0" borderId="6" xfId="0" applyBorder="1" applyAlignment="1">
      <alignment horizontal="center" vertical="center"/>
    </xf>
    <xf numFmtId="0" fontId="18" fillId="5" borderId="0" xfId="0" applyFont="1" applyFill="1" applyBorder="1" applyAlignment="1">
      <alignment vertical="center"/>
    </xf>
    <xf numFmtId="179" fontId="18" fillId="5" borderId="0" xfId="0" applyNumberFormat="1" applyFont="1" applyFill="1" applyBorder="1" applyAlignment="1">
      <alignment vertical="center"/>
    </xf>
    <xf numFmtId="0" fontId="0" fillId="5" borderId="0" xfId="0" applyFill="1" applyBorder="1" applyAlignment="1">
      <alignment vertical="center"/>
    </xf>
    <xf numFmtId="9" fontId="18" fillId="5" borderId="0" xfId="0" applyNumberFormat="1" applyFont="1" applyFill="1" applyBorder="1" applyAlignment="1">
      <alignment horizontal="center" vertical="center" wrapText="1"/>
    </xf>
    <xf numFmtId="0" fontId="0" fillId="5" borderId="0" xfId="0" applyFill="1" applyBorder="1" applyAlignment="1">
      <alignment horizontal="center" vertical="center"/>
    </xf>
    <xf numFmtId="0" fontId="19"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5" fillId="0" borderId="34" xfId="0" applyFont="1" applyBorder="1" applyAlignment="1">
      <alignment horizontal="left" vertical="center" wrapText="1"/>
    </xf>
    <xf numFmtId="0" fontId="5" fillId="0" borderId="10" xfId="0" applyFont="1" applyBorder="1" applyAlignment="1">
      <alignment horizontal="left" vertical="center" wrapText="1"/>
    </xf>
    <xf numFmtId="0" fontId="5" fillId="0" borderId="35" xfId="0" applyFont="1" applyBorder="1" applyAlignment="1">
      <alignment horizontal="left" vertical="center" wrapText="1"/>
    </xf>
    <xf numFmtId="0" fontId="5" fillId="0" borderId="28"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cellXfs>
  <cellStyles count="3">
    <cellStyle name="パーセント" xfId="1" builtinId="5"/>
    <cellStyle name="標準" xfId="0" builtinId="0"/>
    <cellStyle name="標準 2" xfId="2" xr:uid="{38CA8034-B2EF-4DBE-AE10-2CABF93183D6}"/>
  </cellStyles>
  <dxfs count="0"/>
  <tableStyles count="0" defaultTableStyle="TableStyleMedium2" defaultPivotStyle="PivotStyleLight16"/>
  <colors>
    <mruColors>
      <color rgb="FFCCFF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266700</xdr:colOff>
      <xdr:row>8</xdr:row>
      <xdr:rowOff>104775</xdr:rowOff>
    </xdr:from>
    <xdr:to>
      <xdr:col>1</xdr:col>
      <xdr:colOff>619125</xdr:colOff>
      <xdr:row>10</xdr:row>
      <xdr:rowOff>19050</xdr:rowOff>
    </xdr:to>
    <xdr:sp macro="" textlink="">
      <xdr:nvSpPr>
        <xdr:cNvPr id="2" name="矢印: 右 1">
          <a:extLst>
            <a:ext uri="{FF2B5EF4-FFF2-40B4-BE49-F238E27FC236}">
              <a16:creationId xmlns:a16="http://schemas.microsoft.com/office/drawing/2014/main" id="{031F7501-EDF2-4887-AD62-905BD6DF6E44}"/>
            </a:ext>
          </a:extLst>
        </xdr:cNvPr>
        <xdr:cNvSpPr/>
      </xdr:nvSpPr>
      <xdr:spPr>
        <a:xfrm>
          <a:off x="2895600" y="1495425"/>
          <a:ext cx="352425" cy="257175"/>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714376</xdr:colOff>
      <xdr:row>12</xdr:row>
      <xdr:rowOff>9525</xdr:rowOff>
    </xdr:from>
    <xdr:to>
      <xdr:col>0</xdr:col>
      <xdr:colOff>1524000</xdr:colOff>
      <xdr:row>14</xdr:row>
      <xdr:rowOff>0</xdr:rowOff>
    </xdr:to>
    <xdr:sp macro="" textlink="">
      <xdr:nvSpPr>
        <xdr:cNvPr id="3" name="四角形: 角を丸くする 2">
          <a:extLst>
            <a:ext uri="{FF2B5EF4-FFF2-40B4-BE49-F238E27FC236}">
              <a16:creationId xmlns:a16="http://schemas.microsoft.com/office/drawing/2014/main" id="{29E1773E-488C-401C-9E3F-389C2B55440E}"/>
            </a:ext>
          </a:extLst>
        </xdr:cNvPr>
        <xdr:cNvSpPr/>
      </xdr:nvSpPr>
      <xdr:spPr>
        <a:xfrm>
          <a:off x="714376" y="2085975"/>
          <a:ext cx="809624" cy="33337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旧３加算</a:t>
          </a:r>
          <a:endParaRPr kumimoji="1" lang="en-US" altLang="ja-JP" sz="1100">
            <a:solidFill>
              <a:schemeClr val="tx1"/>
            </a:solidFill>
          </a:endParaRPr>
        </a:p>
        <a:p>
          <a:pPr algn="l"/>
          <a:endParaRPr kumimoji="1" lang="ja-JP" altLang="en-US" sz="1100"/>
        </a:p>
      </xdr:txBody>
    </xdr:sp>
    <xdr:clientData/>
  </xdr:twoCellAnchor>
  <xdr:twoCellAnchor>
    <xdr:from>
      <xdr:col>2</xdr:col>
      <xdr:colOff>495300</xdr:colOff>
      <xdr:row>11</xdr:row>
      <xdr:rowOff>161925</xdr:rowOff>
    </xdr:from>
    <xdr:to>
      <xdr:col>2</xdr:col>
      <xdr:colOff>1200149</xdr:colOff>
      <xdr:row>13</xdr:row>
      <xdr:rowOff>152400</xdr:rowOff>
    </xdr:to>
    <xdr:sp macro="" textlink="">
      <xdr:nvSpPr>
        <xdr:cNvPr id="4" name="四角形: 角を丸くする 3">
          <a:extLst>
            <a:ext uri="{FF2B5EF4-FFF2-40B4-BE49-F238E27FC236}">
              <a16:creationId xmlns:a16="http://schemas.microsoft.com/office/drawing/2014/main" id="{13D806AF-E563-46BA-9A6C-CA47F67140CE}"/>
            </a:ext>
          </a:extLst>
        </xdr:cNvPr>
        <xdr:cNvSpPr/>
      </xdr:nvSpPr>
      <xdr:spPr>
        <a:xfrm>
          <a:off x="3990975" y="2066925"/>
          <a:ext cx="704849" cy="33337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新加算</a:t>
          </a:r>
          <a:endParaRPr kumimoji="1" lang="en-US" altLang="ja-JP" sz="1100">
            <a:solidFill>
              <a:schemeClr val="tx1"/>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6DED-696E-43E4-97E6-CFC57B1D28F5}">
  <dimension ref="A1:F23"/>
  <sheetViews>
    <sheetView tabSelected="1" workbookViewId="0"/>
  </sheetViews>
  <sheetFormatPr defaultRowHeight="13.5" x14ac:dyDescent="0.15"/>
  <cols>
    <col min="1" max="1" width="34.5" style="122" customWidth="1"/>
    <col min="2" max="2" width="11.375" style="122" customWidth="1"/>
    <col min="3" max="3" width="23.625" style="122" customWidth="1"/>
    <col min="4" max="256" width="9" style="122"/>
    <col min="257" max="257" width="34.5" style="122" customWidth="1"/>
    <col min="258" max="258" width="11.375" style="122" customWidth="1"/>
    <col min="259" max="259" width="23.625" style="122" customWidth="1"/>
    <col min="260" max="512" width="9" style="122"/>
    <col min="513" max="513" width="34.5" style="122" customWidth="1"/>
    <col min="514" max="514" width="11.375" style="122" customWidth="1"/>
    <col min="515" max="515" width="23.625" style="122" customWidth="1"/>
    <col min="516" max="768" width="9" style="122"/>
    <col min="769" max="769" width="34.5" style="122" customWidth="1"/>
    <col min="770" max="770" width="11.375" style="122" customWidth="1"/>
    <col min="771" max="771" width="23.625" style="122" customWidth="1"/>
    <col min="772" max="1024" width="9" style="122"/>
    <col min="1025" max="1025" width="34.5" style="122" customWidth="1"/>
    <col min="1026" max="1026" width="11.375" style="122" customWidth="1"/>
    <col min="1027" max="1027" width="23.625" style="122" customWidth="1"/>
    <col min="1028" max="1280" width="9" style="122"/>
    <col min="1281" max="1281" width="34.5" style="122" customWidth="1"/>
    <col min="1282" max="1282" width="11.375" style="122" customWidth="1"/>
    <col min="1283" max="1283" width="23.625" style="122" customWidth="1"/>
    <col min="1284" max="1536" width="9" style="122"/>
    <col min="1537" max="1537" width="34.5" style="122" customWidth="1"/>
    <col min="1538" max="1538" width="11.375" style="122" customWidth="1"/>
    <col min="1539" max="1539" width="23.625" style="122" customWidth="1"/>
    <col min="1540" max="1792" width="9" style="122"/>
    <col min="1793" max="1793" width="34.5" style="122" customWidth="1"/>
    <col min="1794" max="1794" width="11.375" style="122" customWidth="1"/>
    <col min="1795" max="1795" width="23.625" style="122" customWidth="1"/>
    <col min="1796" max="2048" width="9" style="122"/>
    <col min="2049" max="2049" width="34.5" style="122" customWidth="1"/>
    <col min="2050" max="2050" width="11.375" style="122" customWidth="1"/>
    <col min="2051" max="2051" width="23.625" style="122" customWidth="1"/>
    <col min="2052" max="2304" width="9" style="122"/>
    <col min="2305" max="2305" width="34.5" style="122" customWidth="1"/>
    <col min="2306" max="2306" width="11.375" style="122" customWidth="1"/>
    <col min="2307" max="2307" width="23.625" style="122" customWidth="1"/>
    <col min="2308" max="2560" width="9" style="122"/>
    <col min="2561" max="2561" width="34.5" style="122" customWidth="1"/>
    <col min="2562" max="2562" width="11.375" style="122" customWidth="1"/>
    <col min="2563" max="2563" width="23.625" style="122" customWidth="1"/>
    <col min="2564" max="2816" width="9" style="122"/>
    <col min="2817" max="2817" width="34.5" style="122" customWidth="1"/>
    <col min="2818" max="2818" width="11.375" style="122" customWidth="1"/>
    <col min="2819" max="2819" width="23.625" style="122" customWidth="1"/>
    <col min="2820" max="3072" width="9" style="122"/>
    <col min="3073" max="3073" width="34.5" style="122" customWidth="1"/>
    <col min="3074" max="3074" width="11.375" style="122" customWidth="1"/>
    <col min="3075" max="3075" width="23.625" style="122" customWidth="1"/>
    <col min="3076" max="3328" width="9" style="122"/>
    <col min="3329" max="3329" width="34.5" style="122" customWidth="1"/>
    <col min="3330" max="3330" width="11.375" style="122" customWidth="1"/>
    <col min="3331" max="3331" width="23.625" style="122" customWidth="1"/>
    <col min="3332" max="3584" width="9" style="122"/>
    <col min="3585" max="3585" width="34.5" style="122" customWidth="1"/>
    <col min="3586" max="3586" width="11.375" style="122" customWidth="1"/>
    <col min="3587" max="3587" width="23.625" style="122" customWidth="1"/>
    <col min="3588" max="3840" width="9" style="122"/>
    <col min="3841" max="3841" width="34.5" style="122" customWidth="1"/>
    <col min="3842" max="3842" width="11.375" style="122" customWidth="1"/>
    <col min="3843" max="3843" width="23.625" style="122" customWidth="1"/>
    <col min="3844" max="4096" width="9" style="122"/>
    <col min="4097" max="4097" width="34.5" style="122" customWidth="1"/>
    <col min="4098" max="4098" width="11.375" style="122" customWidth="1"/>
    <col min="4099" max="4099" width="23.625" style="122" customWidth="1"/>
    <col min="4100" max="4352" width="9" style="122"/>
    <col min="4353" max="4353" width="34.5" style="122" customWidth="1"/>
    <col min="4354" max="4354" width="11.375" style="122" customWidth="1"/>
    <col min="4355" max="4355" width="23.625" style="122" customWidth="1"/>
    <col min="4356" max="4608" width="9" style="122"/>
    <col min="4609" max="4609" width="34.5" style="122" customWidth="1"/>
    <col min="4610" max="4610" width="11.375" style="122" customWidth="1"/>
    <col min="4611" max="4611" width="23.625" style="122" customWidth="1"/>
    <col min="4612" max="4864" width="9" style="122"/>
    <col min="4865" max="4865" width="34.5" style="122" customWidth="1"/>
    <col min="4866" max="4866" width="11.375" style="122" customWidth="1"/>
    <col min="4867" max="4867" width="23.625" style="122" customWidth="1"/>
    <col min="4868" max="5120" width="9" style="122"/>
    <col min="5121" max="5121" width="34.5" style="122" customWidth="1"/>
    <col min="5122" max="5122" width="11.375" style="122" customWidth="1"/>
    <col min="5123" max="5123" width="23.625" style="122" customWidth="1"/>
    <col min="5124" max="5376" width="9" style="122"/>
    <col min="5377" max="5377" width="34.5" style="122" customWidth="1"/>
    <col min="5378" max="5378" width="11.375" style="122" customWidth="1"/>
    <col min="5379" max="5379" width="23.625" style="122" customWidth="1"/>
    <col min="5380" max="5632" width="9" style="122"/>
    <col min="5633" max="5633" width="34.5" style="122" customWidth="1"/>
    <col min="5634" max="5634" width="11.375" style="122" customWidth="1"/>
    <col min="5635" max="5635" width="23.625" style="122" customWidth="1"/>
    <col min="5636" max="5888" width="9" style="122"/>
    <col min="5889" max="5889" width="34.5" style="122" customWidth="1"/>
    <col min="5890" max="5890" width="11.375" style="122" customWidth="1"/>
    <col min="5891" max="5891" width="23.625" style="122" customWidth="1"/>
    <col min="5892" max="6144" width="9" style="122"/>
    <col min="6145" max="6145" width="34.5" style="122" customWidth="1"/>
    <col min="6146" max="6146" width="11.375" style="122" customWidth="1"/>
    <col min="6147" max="6147" width="23.625" style="122" customWidth="1"/>
    <col min="6148" max="6400" width="9" style="122"/>
    <col min="6401" max="6401" width="34.5" style="122" customWidth="1"/>
    <col min="6402" max="6402" width="11.375" style="122" customWidth="1"/>
    <col min="6403" max="6403" width="23.625" style="122" customWidth="1"/>
    <col min="6404" max="6656" width="9" style="122"/>
    <col min="6657" max="6657" width="34.5" style="122" customWidth="1"/>
    <col min="6658" max="6658" width="11.375" style="122" customWidth="1"/>
    <col min="6659" max="6659" width="23.625" style="122" customWidth="1"/>
    <col min="6660" max="6912" width="9" style="122"/>
    <col min="6913" max="6913" width="34.5" style="122" customWidth="1"/>
    <col min="6914" max="6914" width="11.375" style="122" customWidth="1"/>
    <col min="6915" max="6915" width="23.625" style="122" customWidth="1"/>
    <col min="6916" max="7168" width="9" style="122"/>
    <col min="7169" max="7169" width="34.5" style="122" customWidth="1"/>
    <col min="7170" max="7170" width="11.375" style="122" customWidth="1"/>
    <col min="7171" max="7171" width="23.625" style="122" customWidth="1"/>
    <col min="7172" max="7424" width="9" style="122"/>
    <col min="7425" max="7425" width="34.5" style="122" customWidth="1"/>
    <col min="7426" max="7426" width="11.375" style="122" customWidth="1"/>
    <col min="7427" max="7427" width="23.625" style="122" customWidth="1"/>
    <col min="7428" max="7680" width="9" style="122"/>
    <col min="7681" max="7681" width="34.5" style="122" customWidth="1"/>
    <col min="7682" max="7682" width="11.375" style="122" customWidth="1"/>
    <col min="7683" max="7683" width="23.625" style="122" customWidth="1"/>
    <col min="7684" max="7936" width="9" style="122"/>
    <col min="7937" max="7937" width="34.5" style="122" customWidth="1"/>
    <col min="7938" max="7938" width="11.375" style="122" customWidth="1"/>
    <col min="7939" max="7939" width="23.625" style="122" customWidth="1"/>
    <col min="7940" max="8192" width="9" style="122"/>
    <col min="8193" max="8193" width="34.5" style="122" customWidth="1"/>
    <col min="8194" max="8194" width="11.375" style="122" customWidth="1"/>
    <col min="8195" max="8195" width="23.625" style="122" customWidth="1"/>
    <col min="8196" max="8448" width="9" style="122"/>
    <col min="8449" max="8449" width="34.5" style="122" customWidth="1"/>
    <col min="8450" max="8450" width="11.375" style="122" customWidth="1"/>
    <col min="8451" max="8451" width="23.625" style="122" customWidth="1"/>
    <col min="8452" max="8704" width="9" style="122"/>
    <col min="8705" max="8705" width="34.5" style="122" customWidth="1"/>
    <col min="8706" max="8706" width="11.375" style="122" customWidth="1"/>
    <col min="8707" max="8707" width="23.625" style="122" customWidth="1"/>
    <col min="8708" max="8960" width="9" style="122"/>
    <col min="8961" max="8961" width="34.5" style="122" customWidth="1"/>
    <col min="8962" max="8962" width="11.375" style="122" customWidth="1"/>
    <col min="8963" max="8963" width="23.625" style="122" customWidth="1"/>
    <col min="8964" max="9216" width="9" style="122"/>
    <col min="9217" max="9217" width="34.5" style="122" customWidth="1"/>
    <col min="9218" max="9218" width="11.375" style="122" customWidth="1"/>
    <col min="9219" max="9219" width="23.625" style="122" customWidth="1"/>
    <col min="9220" max="9472" width="9" style="122"/>
    <col min="9473" max="9473" width="34.5" style="122" customWidth="1"/>
    <col min="9474" max="9474" width="11.375" style="122" customWidth="1"/>
    <col min="9475" max="9475" width="23.625" style="122" customWidth="1"/>
    <col min="9476" max="9728" width="9" style="122"/>
    <col min="9729" max="9729" width="34.5" style="122" customWidth="1"/>
    <col min="9730" max="9730" width="11.375" style="122" customWidth="1"/>
    <col min="9731" max="9731" width="23.625" style="122" customWidth="1"/>
    <col min="9732" max="9984" width="9" style="122"/>
    <col min="9985" max="9985" width="34.5" style="122" customWidth="1"/>
    <col min="9986" max="9986" width="11.375" style="122" customWidth="1"/>
    <col min="9987" max="9987" width="23.625" style="122" customWidth="1"/>
    <col min="9988" max="10240" width="9" style="122"/>
    <col min="10241" max="10241" width="34.5" style="122" customWidth="1"/>
    <col min="10242" max="10242" width="11.375" style="122" customWidth="1"/>
    <col min="10243" max="10243" width="23.625" style="122" customWidth="1"/>
    <col min="10244" max="10496" width="9" style="122"/>
    <col min="10497" max="10497" width="34.5" style="122" customWidth="1"/>
    <col min="10498" max="10498" width="11.375" style="122" customWidth="1"/>
    <col min="10499" max="10499" width="23.625" style="122" customWidth="1"/>
    <col min="10500" max="10752" width="9" style="122"/>
    <col min="10753" max="10753" width="34.5" style="122" customWidth="1"/>
    <col min="10754" max="10754" width="11.375" style="122" customWidth="1"/>
    <col min="10755" max="10755" width="23.625" style="122" customWidth="1"/>
    <col min="10756" max="11008" width="9" style="122"/>
    <col min="11009" max="11009" width="34.5" style="122" customWidth="1"/>
    <col min="11010" max="11010" width="11.375" style="122" customWidth="1"/>
    <col min="11011" max="11011" width="23.625" style="122" customWidth="1"/>
    <col min="11012" max="11264" width="9" style="122"/>
    <col min="11265" max="11265" width="34.5" style="122" customWidth="1"/>
    <col min="11266" max="11266" width="11.375" style="122" customWidth="1"/>
    <col min="11267" max="11267" width="23.625" style="122" customWidth="1"/>
    <col min="11268" max="11520" width="9" style="122"/>
    <col min="11521" max="11521" width="34.5" style="122" customWidth="1"/>
    <col min="11522" max="11522" width="11.375" style="122" customWidth="1"/>
    <col min="11523" max="11523" width="23.625" style="122" customWidth="1"/>
    <col min="11524" max="11776" width="9" style="122"/>
    <col min="11777" max="11777" width="34.5" style="122" customWidth="1"/>
    <col min="11778" max="11778" width="11.375" style="122" customWidth="1"/>
    <col min="11779" max="11779" width="23.625" style="122" customWidth="1"/>
    <col min="11780" max="12032" width="9" style="122"/>
    <col min="12033" max="12033" width="34.5" style="122" customWidth="1"/>
    <col min="12034" max="12034" width="11.375" style="122" customWidth="1"/>
    <col min="12035" max="12035" width="23.625" style="122" customWidth="1"/>
    <col min="12036" max="12288" width="9" style="122"/>
    <col min="12289" max="12289" width="34.5" style="122" customWidth="1"/>
    <col min="12290" max="12290" width="11.375" style="122" customWidth="1"/>
    <col min="12291" max="12291" width="23.625" style="122" customWidth="1"/>
    <col min="12292" max="12544" width="9" style="122"/>
    <col min="12545" max="12545" width="34.5" style="122" customWidth="1"/>
    <col min="12546" max="12546" width="11.375" style="122" customWidth="1"/>
    <col min="12547" max="12547" width="23.625" style="122" customWidth="1"/>
    <col min="12548" max="12800" width="9" style="122"/>
    <col min="12801" max="12801" width="34.5" style="122" customWidth="1"/>
    <col min="12802" max="12802" width="11.375" style="122" customWidth="1"/>
    <col min="12803" max="12803" width="23.625" style="122" customWidth="1"/>
    <col min="12804" max="13056" width="9" style="122"/>
    <col min="13057" max="13057" width="34.5" style="122" customWidth="1"/>
    <col min="13058" max="13058" width="11.375" style="122" customWidth="1"/>
    <col min="13059" max="13059" width="23.625" style="122" customWidth="1"/>
    <col min="13060" max="13312" width="9" style="122"/>
    <col min="13313" max="13313" width="34.5" style="122" customWidth="1"/>
    <col min="13314" max="13314" width="11.375" style="122" customWidth="1"/>
    <col min="13315" max="13315" width="23.625" style="122" customWidth="1"/>
    <col min="13316" max="13568" width="9" style="122"/>
    <col min="13569" max="13569" width="34.5" style="122" customWidth="1"/>
    <col min="13570" max="13570" width="11.375" style="122" customWidth="1"/>
    <col min="13571" max="13571" width="23.625" style="122" customWidth="1"/>
    <col min="13572" max="13824" width="9" style="122"/>
    <col min="13825" max="13825" width="34.5" style="122" customWidth="1"/>
    <col min="13826" max="13826" width="11.375" style="122" customWidth="1"/>
    <col min="13827" max="13827" width="23.625" style="122" customWidth="1"/>
    <col min="13828" max="14080" width="9" style="122"/>
    <col min="14081" max="14081" width="34.5" style="122" customWidth="1"/>
    <col min="14082" max="14082" width="11.375" style="122" customWidth="1"/>
    <col min="14083" max="14083" width="23.625" style="122" customWidth="1"/>
    <col min="14084" max="14336" width="9" style="122"/>
    <col min="14337" max="14337" width="34.5" style="122" customWidth="1"/>
    <col min="14338" max="14338" width="11.375" style="122" customWidth="1"/>
    <col min="14339" max="14339" width="23.625" style="122" customWidth="1"/>
    <col min="14340" max="14592" width="9" style="122"/>
    <col min="14593" max="14593" width="34.5" style="122" customWidth="1"/>
    <col min="14594" max="14594" width="11.375" style="122" customWidth="1"/>
    <col min="14595" max="14595" width="23.625" style="122" customWidth="1"/>
    <col min="14596" max="14848" width="9" style="122"/>
    <col min="14849" max="14849" width="34.5" style="122" customWidth="1"/>
    <col min="14850" max="14850" width="11.375" style="122" customWidth="1"/>
    <col min="14851" max="14851" width="23.625" style="122" customWidth="1"/>
    <col min="14852" max="15104" width="9" style="122"/>
    <col min="15105" max="15105" width="34.5" style="122" customWidth="1"/>
    <col min="15106" max="15106" width="11.375" style="122" customWidth="1"/>
    <col min="15107" max="15107" width="23.625" style="122" customWidth="1"/>
    <col min="15108" max="15360" width="9" style="122"/>
    <col min="15361" max="15361" width="34.5" style="122" customWidth="1"/>
    <col min="15362" max="15362" width="11.375" style="122" customWidth="1"/>
    <col min="15363" max="15363" width="23.625" style="122" customWidth="1"/>
    <col min="15364" max="15616" width="9" style="122"/>
    <col min="15617" max="15617" width="34.5" style="122" customWidth="1"/>
    <col min="15618" max="15618" width="11.375" style="122" customWidth="1"/>
    <col min="15619" max="15619" width="23.625" style="122" customWidth="1"/>
    <col min="15620" max="15872" width="9" style="122"/>
    <col min="15873" max="15873" width="34.5" style="122" customWidth="1"/>
    <col min="15874" max="15874" width="11.375" style="122" customWidth="1"/>
    <col min="15875" max="15875" width="23.625" style="122" customWidth="1"/>
    <col min="15876" max="16128" width="9" style="122"/>
    <col min="16129" max="16129" width="34.5" style="122" customWidth="1"/>
    <col min="16130" max="16130" width="11.375" style="122" customWidth="1"/>
    <col min="16131" max="16131" width="23.625" style="122" customWidth="1"/>
    <col min="16132" max="16384" width="9" style="122"/>
  </cols>
  <sheetData>
    <row r="1" spans="1:6" ht="14.25" x14ac:dyDescent="0.15">
      <c r="A1" s="123"/>
      <c r="B1" s="124"/>
      <c r="C1" s="123" t="s">
        <v>167</v>
      </c>
      <c r="D1" s="124"/>
      <c r="E1" s="124"/>
    </row>
    <row r="2" spans="1:6" ht="14.25" x14ac:dyDescent="0.15">
      <c r="A2" s="125"/>
      <c r="B2" s="125"/>
      <c r="C2" s="125" t="s">
        <v>168</v>
      </c>
      <c r="D2" s="124"/>
      <c r="E2" s="124"/>
    </row>
    <row r="3" spans="1:6" x14ac:dyDescent="0.15">
      <c r="A3" s="126"/>
      <c r="B3" s="126"/>
    </row>
    <row r="4" spans="1:6" x14ac:dyDescent="0.15">
      <c r="A4" s="126" t="s">
        <v>169</v>
      </c>
      <c r="B4" s="126"/>
    </row>
    <row r="5" spans="1:6" x14ac:dyDescent="0.15">
      <c r="A5" s="126"/>
      <c r="B5" s="126"/>
    </row>
    <row r="6" spans="1:6" x14ac:dyDescent="0.15">
      <c r="A6" s="127" t="s">
        <v>170</v>
      </c>
      <c r="B6" s="126"/>
    </row>
    <row r="7" spans="1:6" x14ac:dyDescent="0.15">
      <c r="A7" s="126"/>
      <c r="B7" s="126"/>
    </row>
    <row r="8" spans="1:6" x14ac:dyDescent="0.15">
      <c r="A8" s="128" t="s">
        <v>171</v>
      </c>
      <c r="B8" s="126"/>
      <c r="C8" s="129" t="s">
        <v>172</v>
      </c>
    </row>
    <row r="9" spans="1:6" x14ac:dyDescent="0.15">
      <c r="A9" s="130" t="s">
        <v>173</v>
      </c>
      <c r="B9" s="131"/>
      <c r="C9" s="132"/>
    </row>
    <row r="10" spans="1:6" x14ac:dyDescent="0.15">
      <c r="A10" s="130" t="s">
        <v>174</v>
      </c>
      <c r="B10" s="126"/>
      <c r="C10" s="133" t="s">
        <v>175</v>
      </c>
    </row>
    <row r="11" spans="1:6" x14ac:dyDescent="0.15">
      <c r="A11" s="130" t="s">
        <v>176</v>
      </c>
      <c r="B11" s="126"/>
      <c r="C11" s="134"/>
    </row>
    <row r="12" spans="1:6" x14ac:dyDescent="0.15">
      <c r="A12" s="126"/>
      <c r="B12" s="126"/>
    </row>
    <row r="13" spans="1:6" x14ac:dyDescent="0.15">
      <c r="A13" s="126"/>
      <c r="B13" s="126"/>
    </row>
    <row r="14" spans="1:6" x14ac:dyDescent="0.15">
      <c r="A14" s="126"/>
      <c r="B14" s="126"/>
    </row>
    <row r="16" spans="1:6" ht="17.25" x14ac:dyDescent="0.15">
      <c r="A16" s="135" t="s">
        <v>177</v>
      </c>
      <c r="B16" s="136"/>
      <c r="C16" s="137"/>
      <c r="D16" s="138"/>
      <c r="E16" s="138"/>
      <c r="F16" s="138"/>
    </row>
    <row r="17" spans="1:1" x14ac:dyDescent="0.15">
      <c r="A17" s="122" t="s">
        <v>178</v>
      </c>
    </row>
    <row r="18" spans="1:1" x14ac:dyDescent="0.15">
      <c r="A18" s="122" t="s">
        <v>179</v>
      </c>
    </row>
    <row r="19" spans="1:1" x14ac:dyDescent="0.15">
      <c r="A19" s="122" t="s">
        <v>180</v>
      </c>
    </row>
    <row r="20" spans="1:1" x14ac:dyDescent="0.15">
      <c r="A20" s="122" t="s">
        <v>181</v>
      </c>
    </row>
    <row r="21" spans="1:1" x14ac:dyDescent="0.15">
      <c r="A21" s="122" t="s">
        <v>182</v>
      </c>
    </row>
    <row r="22" spans="1:1" x14ac:dyDescent="0.15">
      <c r="A22" s="122" t="s">
        <v>183</v>
      </c>
    </row>
    <row r="23" spans="1:1" x14ac:dyDescent="0.15">
      <c r="A23" s="122" t="s">
        <v>184</v>
      </c>
    </row>
  </sheetData>
  <phoneticPr fontId="2"/>
  <pageMargins left="0.31496062992125984" right="0.31496062992125984"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5D179-7DC2-4DC4-AC52-F29820735090}">
  <sheetPr>
    <pageSetUpPr fitToPage="1"/>
  </sheetPr>
  <dimension ref="A1:I24"/>
  <sheetViews>
    <sheetView workbookViewId="0"/>
  </sheetViews>
  <sheetFormatPr defaultRowHeight="13.5" x14ac:dyDescent="0.15"/>
  <cols>
    <col min="1" max="1" width="32.375" style="122" customWidth="1"/>
    <col min="2" max="3" width="11.375" style="122" customWidth="1"/>
    <col min="4" max="4" width="11.25" style="122" customWidth="1"/>
    <col min="5" max="5" width="3" style="122" customWidth="1"/>
    <col min="6" max="6" width="30.125" style="122" customWidth="1"/>
    <col min="7" max="7" width="11.125" style="122" customWidth="1"/>
    <col min="8" max="8" width="11.25" style="122" customWidth="1"/>
    <col min="9" max="9" width="11.875" style="122" customWidth="1"/>
    <col min="10" max="256" width="9" style="122"/>
    <col min="257" max="257" width="32.375" style="122" customWidth="1"/>
    <col min="258" max="259" width="11.375" style="122" customWidth="1"/>
    <col min="260" max="260" width="11.25" style="122" customWidth="1"/>
    <col min="261" max="261" width="3" style="122" customWidth="1"/>
    <col min="262" max="262" width="30.125" style="122" customWidth="1"/>
    <col min="263" max="263" width="11.125" style="122" customWidth="1"/>
    <col min="264" max="264" width="11.25" style="122" customWidth="1"/>
    <col min="265" max="265" width="11.875" style="122" customWidth="1"/>
    <col min="266" max="512" width="9" style="122"/>
    <col min="513" max="513" width="32.375" style="122" customWidth="1"/>
    <col min="514" max="515" width="11.375" style="122" customWidth="1"/>
    <col min="516" max="516" width="11.25" style="122" customWidth="1"/>
    <col min="517" max="517" width="3" style="122" customWidth="1"/>
    <col min="518" max="518" width="30.125" style="122" customWidth="1"/>
    <col min="519" max="519" width="11.125" style="122" customWidth="1"/>
    <col min="520" max="520" width="11.25" style="122" customWidth="1"/>
    <col min="521" max="521" width="11.875" style="122" customWidth="1"/>
    <col min="522" max="768" width="9" style="122"/>
    <col min="769" max="769" width="32.375" style="122" customWidth="1"/>
    <col min="770" max="771" width="11.375" style="122" customWidth="1"/>
    <col min="772" max="772" width="11.25" style="122" customWidth="1"/>
    <col min="773" max="773" width="3" style="122" customWidth="1"/>
    <col min="774" max="774" width="30.125" style="122" customWidth="1"/>
    <col min="775" max="775" width="11.125" style="122" customWidth="1"/>
    <col min="776" max="776" width="11.25" style="122" customWidth="1"/>
    <col min="777" max="777" width="11.875" style="122" customWidth="1"/>
    <col min="778" max="1024" width="9" style="122"/>
    <col min="1025" max="1025" width="32.375" style="122" customWidth="1"/>
    <col min="1026" max="1027" width="11.375" style="122" customWidth="1"/>
    <col min="1028" max="1028" width="11.25" style="122" customWidth="1"/>
    <col min="1029" max="1029" width="3" style="122" customWidth="1"/>
    <col min="1030" max="1030" width="30.125" style="122" customWidth="1"/>
    <col min="1031" max="1031" width="11.125" style="122" customWidth="1"/>
    <col min="1032" max="1032" width="11.25" style="122" customWidth="1"/>
    <col min="1033" max="1033" width="11.875" style="122" customWidth="1"/>
    <col min="1034" max="1280" width="9" style="122"/>
    <col min="1281" max="1281" width="32.375" style="122" customWidth="1"/>
    <col min="1282" max="1283" width="11.375" style="122" customWidth="1"/>
    <col min="1284" max="1284" width="11.25" style="122" customWidth="1"/>
    <col min="1285" max="1285" width="3" style="122" customWidth="1"/>
    <col min="1286" max="1286" width="30.125" style="122" customWidth="1"/>
    <col min="1287" max="1287" width="11.125" style="122" customWidth="1"/>
    <col min="1288" max="1288" width="11.25" style="122" customWidth="1"/>
    <col min="1289" max="1289" width="11.875" style="122" customWidth="1"/>
    <col min="1290" max="1536" width="9" style="122"/>
    <col min="1537" max="1537" width="32.375" style="122" customWidth="1"/>
    <col min="1538" max="1539" width="11.375" style="122" customWidth="1"/>
    <col min="1540" max="1540" width="11.25" style="122" customWidth="1"/>
    <col min="1541" max="1541" width="3" style="122" customWidth="1"/>
    <col min="1542" max="1542" width="30.125" style="122" customWidth="1"/>
    <col min="1543" max="1543" width="11.125" style="122" customWidth="1"/>
    <col min="1544" max="1544" width="11.25" style="122" customWidth="1"/>
    <col min="1545" max="1545" width="11.875" style="122" customWidth="1"/>
    <col min="1546" max="1792" width="9" style="122"/>
    <col min="1793" max="1793" width="32.375" style="122" customWidth="1"/>
    <col min="1794" max="1795" width="11.375" style="122" customWidth="1"/>
    <col min="1796" max="1796" width="11.25" style="122" customWidth="1"/>
    <col min="1797" max="1797" width="3" style="122" customWidth="1"/>
    <col min="1798" max="1798" width="30.125" style="122" customWidth="1"/>
    <col min="1799" max="1799" width="11.125" style="122" customWidth="1"/>
    <col min="1800" max="1800" width="11.25" style="122" customWidth="1"/>
    <col min="1801" max="1801" width="11.875" style="122" customWidth="1"/>
    <col min="1802" max="2048" width="9" style="122"/>
    <col min="2049" max="2049" width="32.375" style="122" customWidth="1"/>
    <col min="2050" max="2051" width="11.375" style="122" customWidth="1"/>
    <col min="2052" max="2052" width="11.25" style="122" customWidth="1"/>
    <col min="2053" max="2053" width="3" style="122" customWidth="1"/>
    <col min="2054" max="2054" width="30.125" style="122" customWidth="1"/>
    <col min="2055" max="2055" width="11.125" style="122" customWidth="1"/>
    <col min="2056" max="2056" width="11.25" style="122" customWidth="1"/>
    <col min="2057" max="2057" width="11.875" style="122" customWidth="1"/>
    <col min="2058" max="2304" width="9" style="122"/>
    <col min="2305" max="2305" width="32.375" style="122" customWidth="1"/>
    <col min="2306" max="2307" width="11.375" style="122" customWidth="1"/>
    <col min="2308" max="2308" width="11.25" style="122" customWidth="1"/>
    <col min="2309" max="2309" width="3" style="122" customWidth="1"/>
    <col min="2310" max="2310" width="30.125" style="122" customWidth="1"/>
    <col min="2311" max="2311" width="11.125" style="122" customWidth="1"/>
    <col min="2312" max="2312" width="11.25" style="122" customWidth="1"/>
    <col min="2313" max="2313" width="11.875" style="122" customWidth="1"/>
    <col min="2314" max="2560" width="9" style="122"/>
    <col min="2561" max="2561" width="32.375" style="122" customWidth="1"/>
    <col min="2562" max="2563" width="11.375" style="122" customWidth="1"/>
    <col min="2564" max="2564" width="11.25" style="122" customWidth="1"/>
    <col min="2565" max="2565" width="3" style="122" customWidth="1"/>
    <col min="2566" max="2566" width="30.125" style="122" customWidth="1"/>
    <col min="2567" max="2567" width="11.125" style="122" customWidth="1"/>
    <col min="2568" max="2568" width="11.25" style="122" customWidth="1"/>
    <col min="2569" max="2569" width="11.875" style="122" customWidth="1"/>
    <col min="2570" max="2816" width="9" style="122"/>
    <col min="2817" max="2817" width="32.375" style="122" customWidth="1"/>
    <col min="2818" max="2819" width="11.375" style="122" customWidth="1"/>
    <col min="2820" max="2820" width="11.25" style="122" customWidth="1"/>
    <col min="2821" max="2821" width="3" style="122" customWidth="1"/>
    <col min="2822" max="2822" width="30.125" style="122" customWidth="1"/>
    <col min="2823" max="2823" width="11.125" style="122" customWidth="1"/>
    <col min="2824" max="2824" width="11.25" style="122" customWidth="1"/>
    <col min="2825" max="2825" width="11.875" style="122" customWidth="1"/>
    <col min="2826" max="3072" width="9" style="122"/>
    <col min="3073" max="3073" width="32.375" style="122" customWidth="1"/>
    <col min="3074" max="3075" width="11.375" style="122" customWidth="1"/>
    <col min="3076" max="3076" width="11.25" style="122" customWidth="1"/>
    <col min="3077" max="3077" width="3" style="122" customWidth="1"/>
    <col min="3078" max="3078" width="30.125" style="122" customWidth="1"/>
    <col min="3079" max="3079" width="11.125" style="122" customWidth="1"/>
    <col min="3080" max="3080" width="11.25" style="122" customWidth="1"/>
    <col min="3081" max="3081" width="11.875" style="122" customWidth="1"/>
    <col min="3082" max="3328" width="9" style="122"/>
    <col min="3329" max="3329" width="32.375" style="122" customWidth="1"/>
    <col min="3330" max="3331" width="11.375" style="122" customWidth="1"/>
    <col min="3332" max="3332" width="11.25" style="122" customWidth="1"/>
    <col min="3333" max="3333" width="3" style="122" customWidth="1"/>
    <col min="3334" max="3334" width="30.125" style="122" customWidth="1"/>
    <col min="3335" max="3335" width="11.125" style="122" customWidth="1"/>
    <col min="3336" max="3336" width="11.25" style="122" customWidth="1"/>
    <col min="3337" max="3337" width="11.875" style="122" customWidth="1"/>
    <col min="3338" max="3584" width="9" style="122"/>
    <col min="3585" max="3585" width="32.375" style="122" customWidth="1"/>
    <col min="3586" max="3587" width="11.375" style="122" customWidth="1"/>
    <col min="3588" max="3588" width="11.25" style="122" customWidth="1"/>
    <col min="3589" max="3589" width="3" style="122" customWidth="1"/>
    <col min="3590" max="3590" width="30.125" style="122" customWidth="1"/>
    <col min="3591" max="3591" width="11.125" style="122" customWidth="1"/>
    <col min="3592" max="3592" width="11.25" style="122" customWidth="1"/>
    <col min="3593" max="3593" width="11.875" style="122" customWidth="1"/>
    <col min="3594" max="3840" width="9" style="122"/>
    <col min="3841" max="3841" width="32.375" style="122" customWidth="1"/>
    <col min="3842" max="3843" width="11.375" style="122" customWidth="1"/>
    <col min="3844" max="3844" width="11.25" style="122" customWidth="1"/>
    <col min="3845" max="3845" width="3" style="122" customWidth="1"/>
    <col min="3846" max="3846" width="30.125" style="122" customWidth="1"/>
    <col min="3847" max="3847" width="11.125" style="122" customWidth="1"/>
    <col min="3848" max="3848" width="11.25" style="122" customWidth="1"/>
    <col min="3849" max="3849" width="11.875" style="122" customWidth="1"/>
    <col min="3850" max="4096" width="9" style="122"/>
    <col min="4097" max="4097" width="32.375" style="122" customWidth="1"/>
    <col min="4098" max="4099" width="11.375" style="122" customWidth="1"/>
    <col min="4100" max="4100" width="11.25" style="122" customWidth="1"/>
    <col min="4101" max="4101" width="3" style="122" customWidth="1"/>
    <col min="4102" max="4102" width="30.125" style="122" customWidth="1"/>
    <col min="4103" max="4103" width="11.125" style="122" customWidth="1"/>
    <col min="4104" max="4104" width="11.25" style="122" customWidth="1"/>
    <col min="4105" max="4105" width="11.875" style="122" customWidth="1"/>
    <col min="4106" max="4352" width="9" style="122"/>
    <col min="4353" max="4353" width="32.375" style="122" customWidth="1"/>
    <col min="4354" max="4355" width="11.375" style="122" customWidth="1"/>
    <col min="4356" max="4356" width="11.25" style="122" customWidth="1"/>
    <col min="4357" max="4357" width="3" style="122" customWidth="1"/>
    <col min="4358" max="4358" width="30.125" style="122" customWidth="1"/>
    <col min="4359" max="4359" width="11.125" style="122" customWidth="1"/>
    <col min="4360" max="4360" width="11.25" style="122" customWidth="1"/>
    <col min="4361" max="4361" width="11.875" style="122" customWidth="1"/>
    <col min="4362" max="4608" width="9" style="122"/>
    <col min="4609" max="4609" width="32.375" style="122" customWidth="1"/>
    <col min="4610" max="4611" width="11.375" style="122" customWidth="1"/>
    <col min="4612" max="4612" width="11.25" style="122" customWidth="1"/>
    <col min="4613" max="4613" width="3" style="122" customWidth="1"/>
    <col min="4614" max="4614" width="30.125" style="122" customWidth="1"/>
    <col min="4615" max="4615" width="11.125" style="122" customWidth="1"/>
    <col min="4616" max="4616" width="11.25" style="122" customWidth="1"/>
    <col min="4617" max="4617" width="11.875" style="122" customWidth="1"/>
    <col min="4618" max="4864" width="9" style="122"/>
    <col min="4865" max="4865" width="32.375" style="122" customWidth="1"/>
    <col min="4866" max="4867" width="11.375" style="122" customWidth="1"/>
    <col min="4868" max="4868" width="11.25" style="122" customWidth="1"/>
    <col min="4869" max="4869" width="3" style="122" customWidth="1"/>
    <col min="4870" max="4870" width="30.125" style="122" customWidth="1"/>
    <col min="4871" max="4871" width="11.125" style="122" customWidth="1"/>
    <col min="4872" max="4872" width="11.25" style="122" customWidth="1"/>
    <col min="4873" max="4873" width="11.875" style="122" customWidth="1"/>
    <col min="4874" max="5120" width="9" style="122"/>
    <col min="5121" max="5121" width="32.375" style="122" customWidth="1"/>
    <col min="5122" max="5123" width="11.375" style="122" customWidth="1"/>
    <col min="5124" max="5124" width="11.25" style="122" customWidth="1"/>
    <col min="5125" max="5125" width="3" style="122" customWidth="1"/>
    <col min="5126" max="5126" width="30.125" style="122" customWidth="1"/>
    <col min="5127" max="5127" width="11.125" style="122" customWidth="1"/>
    <col min="5128" max="5128" width="11.25" style="122" customWidth="1"/>
    <col min="5129" max="5129" width="11.875" style="122" customWidth="1"/>
    <col min="5130" max="5376" width="9" style="122"/>
    <col min="5377" max="5377" width="32.375" style="122" customWidth="1"/>
    <col min="5378" max="5379" width="11.375" style="122" customWidth="1"/>
    <col min="5380" max="5380" width="11.25" style="122" customWidth="1"/>
    <col min="5381" max="5381" width="3" style="122" customWidth="1"/>
    <col min="5382" max="5382" width="30.125" style="122" customWidth="1"/>
    <col min="5383" max="5383" width="11.125" style="122" customWidth="1"/>
    <col min="5384" max="5384" width="11.25" style="122" customWidth="1"/>
    <col min="5385" max="5385" width="11.875" style="122" customWidth="1"/>
    <col min="5386" max="5632" width="9" style="122"/>
    <col min="5633" max="5633" width="32.375" style="122" customWidth="1"/>
    <col min="5634" max="5635" width="11.375" style="122" customWidth="1"/>
    <col min="5636" max="5636" width="11.25" style="122" customWidth="1"/>
    <col min="5637" max="5637" width="3" style="122" customWidth="1"/>
    <col min="5638" max="5638" width="30.125" style="122" customWidth="1"/>
    <col min="5639" max="5639" width="11.125" style="122" customWidth="1"/>
    <col min="5640" max="5640" width="11.25" style="122" customWidth="1"/>
    <col min="5641" max="5641" width="11.875" style="122" customWidth="1"/>
    <col min="5642" max="5888" width="9" style="122"/>
    <col min="5889" max="5889" width="32.375" style="122" customWidth="1"/>
    <col min="5890" max="5891" width="11.375" style="122" customWidth="1"/>
    <col min="5892" max="5892" width="11.25" style="122" customWidth="1"/>
    <col min="5893" max="5893" width="3" style="122" customWidth="1"/>
    <col min="5894" max="5894" width="30.125" style="122" customWidth="1"/>
    <col min="5895" max="5895" width="11.125" style="122" customWidth="1"/>
    <col min="5896" max="5896" width="11.25" style="122" customWidth="1"/>
    <col min="5897" max="5897" width="11.875" style="122" customWidth="1"/>
    <col min="5898" max="6144" width="9" style="122"/>
    <col min="6145" max="6145" width="32.375" style="122" customWidth="1"/>
    <col min="6146" max="6147" width="11.375" style="122" customWidth="1"/>
    <col min="6148" max="6148" width="11.25" style="122" customWidth="1"/>
    <col min="6149" max="6149" width="3" style="122" customWidth="1"/>
    <col min="6150" max="6150" width="30.125" style="122" customWidth="1"/>
    <col min="6151" max="6151" width="11.125" style="122" customWidth="1"/>
    <col min="6152" max="6152" width="11.25" style="122" customWidth="1"/>
    <col min="6153" max="6153" width="11.875" style="122" customWidth="1"/>
    <col min="6154" max="6400" width="9" style="122"/>
    <col min="6401" max="6401" width="32.375" style="122" customWidth="1"/>
    <col min="6402" max="6403" width="11.375" style="122" customWidth="1"/>
    <col min="6404" max="6404" width="11.25" style="122" customWidth="1"/>
    <col min="6405" max="6405" width="3" style="122" customWidth="1"/>
    <col min="6406" max="6406" width="30.125" style="122" customWidth="1"/>
    <col min="6407" max="6407" width="11.125" style="122" customWidth="1"/>
    <col min="6408" max="6408" width="11.25" style="122" customWidth="1"/>
    <col min="6409" max="6409" width="11.875" style="122" customWidth="1"/>
    <col min="6410" max="6656" width="9" style="122"/>
    <col min="6657" max="6657" width="32.375" style="122" customWidth="1"/>
    <col min="6658" max="6659" width="11.375" style="122" customWidth="1"/>
    <col min="6660" max="6660" width="11.25" style="122" customWidth="1"/>
    <col min="6661" max="6661" width="3" style="122" customWidth="1"/>
    <col min="6662" max="6662" width="30.125" style="122" customWidth="1"/>
    <col min="6663" max="6663" width="11.125" style="122" customWidth="1"/>
    <col min="6664" max="6664" width="11.25" style="122" customWidth="1"/>
    <col min="6665" max="6665" width="11.875" style="122" customWidth="1"/>
    <col min="6666" max="6912" width="9" style="122"/>
    <col min="6913" max="6913" width="32.375" style="122" customWidth="1"/>
    <col min="6914" max="6915" width="11.375" style="122" customWidth="1"/>
    <col min="6916" max="6916" width="11.25" style="122" customWidth="1"/>
    <col min="6917" max="6917" width="3" style="122" customWidth="1"/>
    <col min="6918" max="6918" width="30.125" style="122" customWidth="1"/>
    <col min="6919" max="6919" width="11.125" style="122" customWidth="1"/>
    <col min="6920" max="6920" width="11.25" style="122" customWidth="1"/>
    <col min="6921" max="6921" width="11.875" style="122" customWidth="1"/>
    <col min="6922" max="7168" width="9" style="122"/>
    <col min="7169" max="7169" width="32.375" style="122" customWidth="1"/>
    <col min="7170" max="7171" width="11.375" style="122" customWidth="1"/>
    <col min="7172" max="7172" width="11.25" style="122" customWidth="1"/>
    <col min="7173" max="7173" width="3" style="122" customWidth="1"/>
    <col min="7174" max="7174" width="30.125" style="122" customWidth="1"/>
    <col min="7175" max="7175" width="11.125" style="122" customWidth="1"/>
    <col min="7176" max="7176" width="11.25" style="122" customWidth="1"/>
    <col min="7177" max="7177" width="11.875" style="122" customWidth="1"/>
    <col min="7178" max="7424" width="9" style="122"/>
    <col min="7425" max="7425" width="32.375" style="122" customWidth="1"/>
    <col min="7426" max="7427" width="11.375" style="122" customWidth="1"/>
    <col min="7428" max="7428" width="11.25" style="122" customWidth="1"/>
    <col min="7429" max="7429" width="3" style="122" customWidth="1"/>
    <col min="7430" max="7430" width="30.125" style="122" customWidth="1"/>
    <col min="7431" max="7431" width="11.125" style="122" customWidth="1"/>
    <col min="7432" max="7432" width="11.25" style="122" customWidth="1"/>
    <col min="7433" max="7433" width="11.875" style="122" customWidth="1"/>
    <col min="7434" max="7680" width="9" style="122"/>
    <col min="7681" max="7681" width="32.375" style="122" customWidth="1"/>
    <col min="7682" max="7683" width="11.375" style="122" customWidth="1"/>
    <col min="7684" max="7684" width="11.25" style="122" customWidth="1"/>
    <col min="7685" max="7685" width="3" style="122" customWidth="1"/>
    <col min="7686" max="7686" width="30.125" style="122" customWidth="1"/>
    <col min="7687" max="7687" width="11.125" style="122" customWidth="1"/>
    <col min="7688" max="7688" width="11.25" style="122" customWidth="1"/>
    <col min="7689" max="7689" width="11.875" style="122" customWidth="1"/>
    <col min="7690" max="7936" width="9" style="122"/>
    <col min="7937" max="7937" width="32.375" style="122" customWidth="1"/>
    <col min="7938" max="7939" width="11.375" style="122" customWidth="1"/>
    <col min="7940" max="7940" width="11.25" style="122" customWidth="1"/>
    <col min="7941" max="7941" width="3" style="122" customWidth="1"/>
    <col min="7942" max="7942" width="30.125" style="122" customWidth="1"/>
    <col min="7943" max="7943" width="11.125" style="122" customWidth="1"/>
    <col min="7944" max="7944" width="11.25" style="122" customWidth="1"/>
    <col min="7945" max="7945" width="11.875" style="122" customWidth="1"/>
    <col min="7946" max="8192" width="9" style="122"/>
    <col min="8193" max="8193" width="32.375" style="122" customWidth="1"/>
    <col min="8194" max="8195" width="11.375" style="122" customWidth="1"/>
    <col min="8196" max="8196" width="11.25" style="122" customWidth="1"/>
    <col min="8197" max="8197" width="3" style="122" customWidth="1"/>
    <col min="8198" max="8198" width="30.125" style="122" customWidth="1"/>
    <col min="8199" max="8199" width="11.125" style="122" customWidth="1"/>
    <col min="8200" max="8200" width="11.25" style="122" customWidth="1"/>
    <col min="8201" max="8201" width="11.875" style="122" customWidth="1"/>
    <col min="8202" max="8448" width="9" style="122"/>
    <col min="8449" max="8449" width="32.375" style="122" customWidth="1"/>
    <col min="8450" max="8451" width="11.375" style="122" customWidth="1"/>
    <col min="8452" max="8452" width="11.25" style="122" customWidth="1"/>
    <col min="8453" max="8453" width="3" style="122" customWidth="1"/>
    <col min="8454" max="8454" width="30.125" style="122" customWidth="1"/>
    <col min="8455" max="8455" width="11.125" style="122" customWidth="1"/>
    <col min="8456" max="8456" width="11.25" style="122" customWidth="1"/>
    <col min="8457" max="8457" width="11.875" style="122" customWidth="1"/>
    <col min="8458" max="8704" width="9" style="122"/>
    <col min="8705" max="8705" width="32.375" style="122" customWidth="1"/>
    <col min="8706" max="8707" width="11.375" style="122" customWidth="1"/>
    <col min="8708" max="8708" width="11.25" style="122" customWidth="1"/>
    <col min="8709" max="8709" width="3" style="122" customWidth="1"/>
    <col min="8710" max="8710" width="30.125" style="122" customWidth="1"/>
    <col min="8711" max="8711" width="11.125" style="122" customWidth="1"/>
    <col min="8712" max="8712" width="11.25" style="122" customWidth="1"/>
    <col min="8713" max="8713" width="11.875" style="122" customWidth="1"/>
    <col min="8714" max="8960" width="9" style="122"/>
    <col min="8961" max="8961" width="32.375" style="122" customWidth="1"/>
    <col min="8962" max="8963" width="11.375" style="122" customWidth="1"/>
    <col min="8964" max="8964" width="11.25" style="122" customWidth="1"/>
    <col min="8965" max="8965" width="3" style="122" customWidth="1"/>
    <col min="8966" max="8966" width="30.125" style="122" customWidth="1"/>
    <col min="8967" max="8967" width="11.125" style="122" customWidth="1"/>
    <col min="8968" max="8968" width="11.25" style="122" customWidth="1"/>
    <col min="8969" max="8969" width="11.875" style="122" customWidth="1"/>
    <col min="8970" max="9216" width="9" style="122"/>
    <col min="9217" max="9217" width="32.375" style="122" customWidth="1"/>
    <col min="9218" max="9219" width="11.375" style="122" customWidth="1"/>
    <col min="9220" max="9220" width="11.25" style="122" customWidth="1"/>
    <col min="9221" max="9221" width="3" style="122" customWidth="1"/>
    <col min="9222" max="9222" width="30.125" style="122" customWidth="1"/>
    <col min="9223" max="9223" width="11.125" style="122" customWidth="1"/>
    <col min="9224" max="9224" width="11.25" style="122" customWidth="1"/>
    <col min="9225" max="9225" width="11.875" style="122" customWidth="1"/>
    <col min="9226" max="9472" width="9" style="122"/>
    <col min="9473" max="9473" width="32.375" style="122" customWidth="1"/>
    <col min="9474" max="9475" width="11.375" style="122" customWidth="1"/>
    <col min="9476" max="9476" width="11.25" style="122" customWidth="1"/>
    <col min="9477" max="9477" width="3" style="122" customWidth="1"/>
    <col min="9478" max="9478" width="30.125" style="122" customWidth="1"/>
    <col min="9479" max="9479" width="11.125" style="122" customWidth="1"/>
    <col min="9480" max="9480" width="11.25" style="122" customWidth="1"/>
    <col min="9481" max="9481" width="11.875" style="122" customWidth="1"/>
    <col min="9482" max="9728" width="9" style="122"/>
    <col min="9729" max="9729" width="32.375" style="122" customWidth="1"/>
    <col min="9730" max="9731" width="11.375" style="122" customWidth="1"/>
    <col min="9732" max="9732" width="11.25" style="122" customWidth="1"/>
    <col min="9733" max="9733" width="3" style="122" customWidth="1"/>
    <col min="9734" max="9734" width="30.125" style="122" customWidth="1"/>
    <col min="9735" max="9735" width="11.125" style="122" customWidth="1"/>
    <col min="9736" max="9736" width="11.25" style="122" customWidth="1"/>
    <col min="9737" max="9737" width="11.875" style="122" customWidth="1"/>
    <col min="9738" max="9984" width="9" style="122"/>
    <col min="9985" max="9985" width="32.375" style="122" customWidth="1"/>
    <col min="9986" max="9987" width="11.375" style="122" customWidth="1"/>
    <col min="9988" max="9988" width="11.25" style="122" customWidth="1"/>
    <col min="9989" max="9989" width="3" style="122" customWidth="1"/>
    <col min="9990" max="9990" width="30.125" style="122" customWidth="1"/>
    <col min="9991" max="9991" width="11.125" style="122" customWidth="1"/>
    <col min="9992" max="9992" width="11.25" style="122" customWidth="1"/>
    <col min="9993" max="9993" width="11.875" style="122" customWidth="1"/>
    <col min="9994" max="10240" width="9" style="122"/>
    <col min="10241" max="10241" width="32.375" style="122" customWidth="1"/>
    <col min="10242" max="10243" width="11.375" style="122" customWidth="1"/>
    <col min="10244" max="10244" width="11.25" style="122" customWidth="1"/>
    <col min="10245" max="10245" width="3" style="122" customWidth="1"/>
    <col min="10246" max="10246" width="30.125" style="122" customWidth="1"/>
    <col min="10247" max="10247" width="11.125" style="122" customWidth="1"/>
    <col min="10248" max="10248" width="11.25" style="122" customWidth="1"/>
    <col min="10249" max="10249" width="11.875" style="122" customWidth="1"/>
    <col min="10250" max="10496" width="9" style="122"/>
    <col min="10497" max="10497" width="32.375" style="122" customWidth="1"/>
    <col min="10498" max="10499" width="11.375" style="122" customWidth="1"/>
    <col min="10500" max="10500" width="11.25" style="122" customWidth="1"/>
    <col min="10501" max="10501" width="3" style="122" customWidth="1"/>
    <col min="10502" max="10502" width="30.125" style="122" customWidth="1"/>
    <col min="10503" max="10503" width="11.125" style="122" customWidth="1"/>
    <col min="10504" max="10504" width="11.25" style="122" customWidth="1"/>
    <col min="10505" max="10505" width="11.875" style="122" customWidth="1"/>
    <col min="10506" max="10752" width="9" style="122"/>
    <col min="10753" max="10753" width="32.375" style="122" customWidth="1"/>
    <col min="10754" max="10755" width="11.375" style="122" customWidth="1"/>
    <col min="10756" max="10756" width="11.25" style="122" customWidth="1"/>
    <col min="10757" max="10757" width="3" style="122" customWidth="1"/>
    <col min="10758" max="10758" width="30.125" style="122" customWidth="1"/>
    <col min="10759" max="10759" width="11.125" style="122" customWidth="1"/>
    <col min="10760" max="10760" width="11.25" style="122" customWidth="1"/>
    <col min="10761" max="10761" width="11.875" style="122" customWidth="1"/>
    <col min="10762" max="11008" width="9" style="122"/>
    <col min="11009" max="11009" width="32.375" style="122" customWidth="1"/>
    <col min="11010" max="11011" width="11.375" style="122" customWidth="1"/>
    <col min="11012" max="11012" width="11.25" style="122" customWidth="1"/>
    <col min="11013" max="11013" width="3" style="122" customWidth="1"/>
    <col min="11014" max="11014" width="30.125" style="122" customWidth="1"/>
    <col min="11015" max="11015" width="11.125" style="122" customWidth="1"/>
    <col min="11016" max="11016" width="11.25" style="122" customWidth="1"/>
    <col min="11017" max="11017" width="11.875" style="122" customWidth="1"/>
    <col min="11018" max="11264" width="9" style="122"/>
    <col min="11265" max="11265" width="32.375" style="122" customWidth="1"/>
    <col min="11266" max="11267" width="11.375" style="122" customWidth="1"/>
    <col min="11268" max="11268" width="11.25" style="122" customWidth="1"/>
    <col min="11269" max="11269" width="3" style="122" customWidth="1"/>
    <col min="11270" max="11270" width="30.125" style="122" customWidth="1"/>
    <col min="11271" max="11271" width="11.125" style="122" customWidth="1"/>
    <col min="11272" max="11272" width="11.25" style="122" customWidth="1"/>
    <col min="11273" max="11273" width="11.875" style="122" customWidth="1"/>
    <col min="11274" max="11520" width="9" style="122"/>
    <col min="11521" max="11521" width="32.375" style="122" customWidth="1"/>
    <col min="11522" max="11523" width="11.375" style="122" customWidth="1"/>
    <col min="11524" max="11524" width="11.25" style="122" customWidth="1"/>
    <col min="11525" max="11525" width="3" style="122" customWidth="1"/>
    <col min="11526" max="11526" width="30.125" style="122" customWidth="1"/>
    <col min="11527" max="11527" width="11.125" style="122" customWidth="1"/>
    <col min="11528" max="11528" width="11.25" style="122" customWidth="1"/>
    <col min="11529" max="11529" width="11.875" style="122" customWidth="1"/>
    <col min="11530" max="11776" width="9" style="122"/>
    <col min="11777" max="11777" width="32.375" style="122" customWidth="1"/>
    <col min="11778" max="11779" width="11.375" style="122" customWidth="1"/>
    <col min="11780" max="11780" width="11.25" style="122" customWidth="1"/>
    <col min="11781" max="11781" width="3" style="122" customWidth="1"/>
    <col min="11782" max="11782" width="30.125" style="122" customWidth="1"/>
    <col min="11783" max="11783" width="11.125" style="122" customWidth="1"/>
    <col min="11784" max="11784" width="11.25" style="122" customWidth="1"/>
    <col min="11785" max="11785" width="11.875" style="122" customWidth="1"/>
    <col min="11786" max="12032" width="9" style="122"/>
    <col min="12033" max="12033" width="32.375" style="122" customWidth="1"/>
    <col min="12034" max="12035" width="11.375" style="122" customWidth="1"/>
    <col min="12036" max="12036" width="11.25" style="122" customWidth="1"/>
    <col min="12037" max="12037" width="3" style="122" customWidth="1"/>
    <col min="12038" max="12038" width="30.125" style="122" customWidth="1"/>
    <col min="12039" max="12039" width="11.125" style="122" customWidth="1"/>
    <col min="12040" max="12040" width="11.25" style="122" customWidth="1"/>
    <col min="12041" max="12041" width="11.875" style="122" customWidth="1"/>
    <col min="12042" max="12288" width="9" style="122"/>
    <col min="12289" max="12289" width="32.375" style="122" customWidth="1"/>
    <col min="12290" max="12291" width="11.375" style="122" customWidth="1"/>
    <col min="12292" max="12292" width="11.25" style="122" customWidth="1"/>
    <col min="12293" max="12293" width="3" style="122" customWidth="1"/>
    <col min="12294" max="12294" width="30.125" style="122" customWidth="1"/>
    <col min="12295" max="12295" width="11.125" style="122" customWidth="1"/>
    <col min="12296" max="12296" width="11.25" style="122" customWidth="1"/>
    <col min="12297" max="12297" width="11.875" style="122" customWidth="1"/>
    <col min="12298" max="12544" width="9" style="122"/>
    <col min="12545" max="12545" width="32.375" style="122" customWidth="1"/>
    <col min="12546" max="12547" width="11.375" style="122" customWidth="1"/>
    <col min="12548" max="12548" width="11.25" style="122" customWidth="1"/>
    <col min="12549" max="12549" width="3" style="122" customWidth="1"/>
    <col min="12550" max="12550" width="30.125" style="122" customWidth="1"/>
    <col min="12551" max="12551" width="11.125" style="122" customWidth="1"/>
    <col min="12552" max="12552" width="11.25" style="122" customWidth="1"/>
    <col min="12553" max="12553" width="11.875" style="122" customWidth="1"/>
    <col min="12554" max="12800" width="9" style="122"/>
    <col min="12801" max="12801" width="32.375" style="122" customWidth="1"/>
    <col min="12802" max="12803" width="11.375" style="122" customWidth="1"/>
    <col min="12804" max="12804" width="11.25" style="122" customWidth="1"/>
    <col min="12805" max="12805" width="3" style="122" customWidth="1"/>
    <col min="12806" max="12806" width="30.125" style="122" customWidth="1"/>
    <col min="12807" max="12807" width="11.125" style="122" customWidth="1"/>
    <col min="12808" max="12808" width="11.25" style="122" customWidth="1"/>
    <col min="12809" max="12809" width="11.875" style="122" customWidth="1"/>
    <col min="12810" max="13056" width="9" style="122"/>
    <col min="13057" max="13057" width="32.375" style="122" customWidth="1"/>
    <col min="13058" max="13059" width="11.375" style="122" customWidth="1"/>
    <col min="13060" max="13060" width="11.25" style="122" customWidth="1"/>
    <col min="13061" max="13061" width="3" style="122" customWidth="1"/>
    <col min="13062" max="13062" width="30.125" style="122" customWidth="1"/>
    <col min="13063" max="13063" width="11.125" style="122" customWidth="1"/>
    <col min="13064" max="13064" width="11.25" style="122" customWidth="1"/>
    <col min="13065" max="13065" width="11.875" style="122" customWidth="1"/>
    <col min="13066" max="13312" width="9" style="122"/>
    <col min="13313" max="13313" width="32.375" style="122" customWidth="1"/>
    <col min="13314" max="13315" width="11.375" style="122" customWidth="1"/>
    <col min="13316" max="13316" width="11.25" style="122" customWidth="1"/>
    <col min="13317" max="13317" width="3" style="122" customWidth="1"/>
    <col min="13318" max="13318" width="30.125" style="122" customWidth="1"/>
    <col min="13319" max="13319" width="11.125" style="122" customWidth="1"/>
    <col min="13320" max="13320" width="11.25" style="122" customWidth="1"/>
    <col min="13321" max="13321" width="11.875" style="122" customWidth="1"/>
    <col min="13322" max="13568" width="9" style="122"/>
    <col min="13569" max="13569" width="32.375" style="122" customWidth="1"/>
    <col min="13570" max="13571" width="11.375" style="122" customWidth="1"/>
    <col min="13572" max="13572" width="11.25" style="122" customWidth="1"/>
    <col min="13573" max="13573" width="3" style="122" customWidth="1"/>
    <col min="13574" max="13574" width="30.125" style="122" customWidth="1"/>
    <col min="13575" max="13575" width="11.125" style="122" customWidth="1"/>
    <col min="13576" max="13576" width="11.25" style="122" customWidth="1"/>
    <col min="13577" max="13577" width="11.875" style="122" customWidth="1"/>
    <col min="13578" max="13824" width="9" style="122"/>
    <col min="13825" max="13825" width="32.375" style="122" customWidth="1"/>
    <col min="13826" max="13827" width="11.375" style="122" customWidth="1"/>
    <col min="13828" max="13828" width="11.25" style="122" customWidth="1"/>
    <col min="13829" max="13829" width="3" style="122" customWidth="1"/>
    <col min="13830" max="13830" width="30.125" style="122" customWidth="1"/>
    <col min="13831" max="13831" width="11.125" style="122" customWidth="1"/>
    <col min="13832" max="13832" width="11.25" style="122" customWidth="1"/>
    <col min="13833" max="13833" width="11.875" style="122" customWidth="1"/>
    <col min="13834" max="14080" width="9" style="122"/>
    <col min="14081" max="14081" width="32.375" style="122" customWidth="1"/>
    <col min="14082" max="14083" width="11.375" style="122" customWidth="1"/>
    <col min="14084" max="14084" width="11.25" style="122" customWidth="1"/>
    <col min="14085" max="14085" width="3" style="122" customWidth="1"/>
    <col min="14086" max="14086" width="30.125" style="122" customWidth="1"/>
    <col min="14087" max="14087" width="11.125" style="122" customWidth="1"/>
    <col min="14088" max="14088" width="11.25" style="122" customWidth="1"/>
    <col min="14089" max="14089" width="11.875" style="122" customWidth="1"/>
    <col min="14090" max="14336" width="9" style="122"/>
    <col min="14337" max="14337" width="32.375" style="122" customWidth="1"/>
    <col min="14338" max="14339" width="11.375" style="122" customWidth="1"/>
    <col min="14340" max="14340" width="11.25" style="122" customWidth="1"/>
    <col min="14341" max="14341" width="3" style="122" customWidth="1"/>
    <col min="14342" max="14342" width="30.125" style="122" customWidth="1"/>
    <col min="14343" max="14343" width="11.125" style="122" customWidth="1"/>
    <col min="14344" max="14344" width="11.25" style="122" customWidth="1"/>
    <col min="14345" max="14345" width="11.875" style="122" customWidth="1"/>
    <col min="14346" max="14592" width="9" style="122"/>
    <col min="14593" max="14593" width="32.375" style="122" customWidth="1"/>
    <col min="14594" max="14595" width="11.375" style="122" customWidth="1"/>
    <col min="14596" max="14596" width="11.25" style="122" customWidth="1"/>
    <col min="14597" max="14597" width="3" style="122" customWidth="1"/>
    <col min="14598" max="14598" width="30.125" style="122" customWidth="1"/>
    <col min="14599" max="14599" width="11.125" style="122" customWidth="1"/>
    <col min="14600" max="14600" width="11.25" style="122" customWidth="1"/>
    <col min="14601" max="14601" width="11.875" style="122" customWidth="1"/>
    <col min="14602" max="14848" width="9" style="122"/>
    <col min="14849" max="14849" width="32.375" style="122" customWidth="1"/>
    <col min="14850" max="14851" width="11.375" style="122" customWidth="1"/>
    <col min="14852" max="14852" width="11.25" style="122" customWidth="1"/>
    <col min="14853" max="14853" width="3" style="122" customWidth="1"/>
    <col min="14854" max="14854" width="30.125" style="122" customWidth="1"/>
    <col min="14855" max="14855" width="11.125" style="122" customWidth="1"/>
    <col min="14856" max="14856" width="11.25" style="122" customWidth="1"/>
    <col min="14857" max="14857" width="11.875" style="122" customWidth="1"/>
    <col min="14858" max="15104" width="9" style="122"/>
    <col min="15105" max="15105" width="32.375" style="122" customWidth="1"/>
    <col min="15106" max="15107" width="11.375" style="122" customWidth="1"/>
    <col min="15108" max="15108" width="11.25" style="122" customWidth="1"/>
    <col min="15109" max="15109" width="3" style="122" customWidth="1"/>
    <col min="15110" max="15110" width="30.125" style="122" customWidth="1"/>
    <col min="15111" max="15111" width="11.125" style="122" customWidth="1"/>
    <col min="15112" max="15112" width="11.25" style="122" customWidth="1"/>
    <col min="15113" max="15113" width="11.875" style="122" customWidth="1"/>
    <col min="15114" max="15360" width="9" style="122"/>
    <col min="15361" max="15361" width="32.375" style="122" customWidth="1"/>
    <col min="15362" max="15363" width="11.375" style="122" customWidth="1"/>
    <col min="15364" max="15364" width="11.25" style="122" customWidth="1"/>
    <col min="15365" max="15365" width="3" style="122" customWidth="1"/>
    <col min="15366" max="15366" width="30.125" style="122" customWidth="1"/>
    <col min="15367" max="15367" width="11.125" style="122" customWidth="1"/>
    <col min="15368" max="15368" width="11.25" style="122" customWidth="1"/>
    <col min="15369" max="15369" width="11.875" style="122" customWidth="1"/>
    <col min="15370" max="15616" width="9" style="122"/>
    <col min="15617" max="15617" width="32.375" style="122" customWidth="1"/>
    <col min="15618" max="15619" width="11.375" style="122" customWidth="1"/>
    <col min="15620" max="15620" width="11.25" style="122" customWidth="1"/>
    <col min="15621" max="15621" width="3" style="122" customWidth="1"/>
    <col min="15622" max="15622" width="30.125" style="122" customWidth="1"/>
    <col min="15623" max="15623" width="11.125" style="122" customWidth="1"/>
    <col min="15624" max="15624" width="11.25" style="122" customWidth="1"/>
    <col min="15625" max="15625" width="11.875" style="122" customWidth="1"/>
    <col min="15626" max="15872" width="9" style="122"/>
    <col min="15873" max="15873" width="32.375" style="122" customWidth="1"/>
    <col min="15874" max="15875" width="11.375" style="122" customWidth="1"/>
    <col min="15876" max="15876" width="11.25" style="122" customWidth="1"/>
    <col min="15877" max="15877" width="3" style="122" customWidth="1"/>
    <col min="15878" max="15878" width="30.125" style="122" customWidth="1"/>
    <col min="15879" max="15879" width="11.125" style="122" customWidth="1"/>
    <col min="15880" max="15880" width="11.25" style="122" customWidth="1"/>
    <col min="15881" max="15881" width="11.875" style="122" customWidth="1"/>
    <col min="15882" max="16128" width="9" style="122"/>
    <col min="16129" max="16129" width="32.375" style="122" customWidth="1"/>
    <col min="16130" max="16131" width="11.375" style="122" customWidth="1"/>
    <col min="16132" max="16132" width="11.25" style="122" customWidth="1"/>
    <col min="16133" max="16133" width="3" style="122" customWidth="1"/>
    <col min="16134" max="16134" width="30.125" style="122" customWidth="1"/>
    <col min="16135" max="16135" width="11.125" style="122" customWidth="1"/>
    <col min="16136" max="16136" width="11.25" style="122" customWidth="1"/>
    <col min="16137" max="16137" width="11.875" style="122" customWidth="1"/>
    <col min="16138" max="16384" width="9" style="122"/>
  </cols>
  <sheetData>
    <row r="1" spans="1:9" ht="17.25" x14ac:dyDescent="0.15">
      <c r="A1" s="139" t="s">
        <v>185</v>
      </c>
    </row>
    <row r="2" spans="1:9" ht="27" customHeight="1" x14ac:dyDescent="0.15">
      <c r="A2" s="139" t="s">
        <v>186</v>
      </c>
      <c r="F2" s="140" t="s">
        <v>187</v>
      </c>
      <c r="G2" s="141"/>
      <c r="H2" s="141"/>
      <c r="I2" s="141"/>
    </row>
    <row r="3" spans="1:9" ht="24.75" customHeight="1" x14ac:dyDescent="0.15">
      <c r="A3" s="130" t="s">
        <v>188</v>
      </c>
      <c r="B3" s="142" t="s">
        <v>189</v>
      </c>
      <c r="C3" s="142" t="s">
        <v>190</v>
      </c>
      <c r="D3" s="142" t="s">
        <v>191</v>
      </c>
      <c r="F3" s="134" t="s">
        <v>188</v>
      </c>
      <c r="G3" s="143" t="s">
        <v>189</v>
      </c>
      <c r="H3" s="143" t="s">
        <v>190</v>
      </c>
      <c r="I3" s="143" t="s">
        <v>191</v>
      </c>
    </row>
    <row r="4" spans="1:9" ht="23.25" customHeight="1" x14ac:dyDescent="0.15">
      <c r="A4" s="130" t="s">
        <v>192</v>
      </c>
      <c r="B4" s="130" t="s">
        <v>193</v>
      </c>
      <c r="C4" s="130" t="s">
        <v>194</v>
      </c>
      <c r="D4" s="130" t="s">
        <v>195</v>
      </c>
      <c r="F4" s="130" t="s">
        <v>192</v>
      </c>
      <c r="G4" s="130" t="s">
        <v>193</v>
      </c>
      <c r="H4" s="130" t="s">
        <v>194</v>
      </c>
      <c r="I4" s="130" t="s">
        <v>195</v>
      </c>
    </row>
    <row r="5" spans="1:9" ht="27" x14ac:dyDescent="0.15">
      <c r="A5" s="130" t="s">
        <v>196</v>
      </c>
      <c r="B5" s="142" t="s">
        <v>197</v>
      </c>
      <c r="C5" s="142" t="s">
        <v>197</v>
      </c>
      <c r="D5" s="130" t="s">
        <v>198</v>
      </c>
      <c r="F5" s="130" t="s">
        <v>196</v>
      </c>
      <c r="G5" s="142" t="s">
        <v>197</v>
      </c>
      <c r="H5" s="142" t="s">
        <v>197</v>
      </c>
      <c r="I5" s="130" t="s">
        <v>198</v>
      </c>
    </row>
    <row r="6" spans="1:9" x14ac:dyDescent="0.15">
      <c r="A6" s="130" t="s">
        <v>199</v>
      </c>
      <c r="B6" s="144" t="s">
        <v>200</v>
      </c>
      <c r="C6" s="144" t="s">
        <v>201</v>
      </c>
      <c r="D6" s="144" t="s">
        <v>202</v>
      </c>
      <c r="F6" s="130" t="s">
        <v>199</v>
      </c>
      <c r="G6" s="144" t="s">
        <v>203</v>
      </c>
      <c r="H6" s="144" t="s">
        <v>204</v>
      </c>
      <c r="I6" s="144" t="s">
        <v>205</v>
      </c>
    </row>
    <row r="7" spans="1:9" x14ac:dyDescent="0.15">
      <c r="A7" s="130" t="s">
        <v>206</v>
      </c>
      <c r="B7" s="145" t="s">
        <v>207</v>
      </c>
      <c r="C7" s="145" t="s">
        <v>208</v>
      </c>
      <c r="D7" s="144" t="s">
        <v>209</v>
      </c>
      <c r="F7" s="130" t="s">
        <v>206</v>
      </c>
      <c r="G7" s="144" t="s">
        <v>210</v>
      </c>
      <c r="H7" s="144" t="s">
        <v>211</v>
      </c>
      <c r="I7" s="144" t="s">
        <v>212</v>
      </c>
    </row>
    <row r="8" spans="1:9" x14ac:dyDescent="0.15">
      <c r="A8" s="130" t="s">
        <v>213</v>
      </c>
      <c r="B8" s="144" t="s">
        <v>214</v>
      </c>
      <c r="C8" s="144" t="s">
        <v>215</v>
      </c>
      <c r="D8" s="144" t="s">
        <v>216</v>
      </c>
      <c r="F8" s="130" t="s">
        <v>213</v>
      </c>
      <c r="G8" s="144" t="s">
        <v>217</v>
      </c>
      <c r="H8" s="144" t="s">
        <v>218</v>
      </c>
      <c r="I8" s="144" t="s">
        <v>219</v>
      </c>
    </row>
    <row r="9" spans="1:9" x14ac:dyDescent="0.15">
      <c r="A9" s="130" t="s">
        <v>220</v>
      </c>
      <c r="B9" s="144" t="s">
        <v>221</v>
      </c>
      <c r="C9" s="145" t="s">
        <v>222</v>
      </c>
      <c r="D9" s="144" t="s">
        <v>208</v>
      </c>
      <c r="F9" s="130" t="s">
        <v>223</v>
      </c>
      <c r="G9" s="144" t="s">
        <v>224</v>
      </c>
      <c r="H9" s="144" t="s">
        <v>225</v>
      </c>
      <c r="I9" s="144" t="s">
        <v>226</v>
      </c>
    </row>
    <row r="10" spans="1:9" x14ac:dyDescent="0.15">
      <c r="A10" s="130" t="s">
        <v>227</v>
      </c>
      <c r="B10" s="144" t="s">
        <v>228</v>
      </c>
      <c r="C10" s="144" t="s">
        <v>229</v>
      </c>
      <c r="D10" s="144" t="s">
        <v>230</v>
      </c>
      <c r="F10" s="130" t="s">
        <v>231</v>
      </c>
      <c r="G10" s="144" t="s">
        <v>232</v>
      </c>
      <c r="H10" s="144" t="s">
        <v>233</v>
      </c>
      <c r="I10" s="144" t="s">
        <v>234</v>
      </c>
    </row>
    <row r="11" spans="1:9" x14ac:dyDescent="0.15">
      <c r="A11" s="130" t="s">
        <v>176</v>
      </c>
      <c r="B11" s="144" t="s">
        <v>235</v>
      </c>
      <c r="C11" s="145" t="s">
        <v>236</v>
      </c>
      <c r="D11" s="144" t="s">
        <v>237</v>
      </c>
      <c r="F11" s="130" t="s">
        <v>238</v>
      </c>
      <c r="G11" s="144" t="s">
        <v>239</v>
      </c>
      <c r="H11" s="144" t="s">
        <v>240</v>
      </c>
      <c r="I11" s="144" t="s">
        <v>241</v>
      </c>
    </row>
    <row r="12" spans="1:9" x14ac:dyDescent="0.15">
      <c r="D12" s="146" t="s">
        <v>242</v>
      </c>
      <c r="F12" s="130" t="s">
        <v>243</v>
      </c>
      <c r="G12" s="144" t="s">
        <v>208</v>
      </c>
      <c r="H12" s="144" t="s">
        <v>244</v>
      </c>
      <c r="I12" s="144" t="s">
        <v>245</v>
      </c>
    </row>
    <row r="13" spans="1:9" x14ac:dyDescent="0.15">
      <c r="F13" s="130" t="s">
        <v>246</v>
      </c>
      <c r="G13" s="144" t="s">
        <v>247</v>
      </c>
      <c r="H13" s="144" t="s">
        <v>248</v>
      </c>
      <c r="I13" s="144" t="s">
        <v>249</v>
      </c>
    </row>
    <row r="14" spans="1:9" x14ac:dyDescent="0.15">
      <c r="F14" s="130" t="s">
        <v>250</v>
      </c>
      <c r="G14" s="144" t="s">
        <v>251</v>
      </c>
      <c r="H14" s="144" t="s">
        <v>252</v>
      </c>
      <c r="I14" s="144" t="s">
        <v>253</v>
      </c>
    </row>
    <row r="15" spans="1:9" x14ac:dyDescent="0.15">
      <c r="F15" s="130" t="s">
        <v>254</v>
      </c>
      <c r="G15" s="144" t="s">
        <v>255</v>
      </c>
      <c r="H15" s="144" t="s">
        <v>256</v>
      </c>
      <c r="I15" s="144" t="s">
        <v>257</v>
      </c>
    </row>
    <row r="16" spans="1:9" x14ac:dyDescent="0.15">
      <c r="F16" s="130" t="s">
        <v>258</v>
      </c>
      <c r="G16" s="144" t="s">
        <v>255</v>
      </c>
      <c r="H16" s="144" t="s">
        <v>256</v>
      </c>
      <c r="I16" s="144" t="s">
        <v>257</v>
      </c>
    </row>
    <row r="17" spans="6:9" x14ac:dyDescent="0.15">
      <c r="F17" s="130" t="s">
        <v>259</v>
      </c>
      <c r="G17" s="144" t="s">
        <v>260</v>
      </c>
      <c r="H17" s="144" t="s">
        <v>261</v>
      </c>
      <c r="I17" s="144" t="s">
        <v>262</v>
      </c>
    </row>
    <row r="18" spans="6:9" x14ac:dyDescent="0.15">
      <c r="F18" s="130" t="s">
        <v>263</v>
      </c>
      <c r="G18" s="144" t="s">
        <v>264</v>
      </c>
      <c r="H18" s="144" t="s">
        <v>265</v>
      </c>
      <c r="I18" s="144" t="s">
        <v>266</v>
      </c>
    </row>
    <row r="19" spans="6:9" x14ac:dyDescent="0.15">
      <c r="F19" s="130" t="s">
        <v>267</v>
      </c>
      <c r="G19" s="144" t="s">
        <v>268</v>
      </c>
      <c r="H19" s="144" t="s">
        <v>269</v>
      </c>
      <c r="I19" s="144" t="s">
        <v>270</v>
      </c>
    </row>
    <row r="20" spans="6:9" x14ac:dyDescent="0.15">
      <c r="F20" s="130" t="s">
        <v>271</v>
      </c>
      <c r="G20" s="144" t="s">
        <v>272</v>
      </c>
      <c r="H20" s="144" t="s">
        <v>273</v>
      </c>
      <c r="I20" s="144" t="s">
        <v>274</v>
      </c>
    </row>
    <row r="21" spans="6:9" x14ac:dyDescent="0.15">
      <c r="F21" s="130" t="s">
        <v>275</v>
      </c>
      <c r="G21" s="144" t="s">
        <v>276</v>
      </c>
      <c r="H21" s="144" t="s">
        <v>277</v>
      </c>
      <c r="I21" s="144" t="s">
        <v>278</v>
      </c>
    </row>
    <row r="22" spans="6:9" x14ac:dyDescent="0.15">
      <c r="F22" s="130" t="s">
        <v>279</v>
      </c>
      <c r="G22" s="144" t="s">
        <v>207</v>
      </c>
      <c r="H22" s="144" t="s">
        <v>208</v>
      </c>
      <c r="I22" s="144" t="s">
        <v>209</v>
      </c>
    </row>
    <row r="23" spans="6:9" x14ac:dyDescent="0.15">
      <c r="F23" s="130" t="s">
        <v>280</v>
      </c>
      <c r="G23" s="144" t="s">
        <v>237</v>
      </c>
      <c r="H23" s="144" t="s">
        <v>281</v>
      </c>
      <c r="I23" s="144" t="s">
        <v>282</v>
      </c>
    </row>
    <row r="24" spans="6:9" x14ac:dyDescent="0.15">
      <c r="I24" s="146" t="s">
        <v>242</v>
      </c>
    </row>
  </sheetData>
  <phoneticPr fontId="2"/>
  <pageMargins left="0.7" right="0.7" top="0.75" bottom="0.75" header="0.3" footer="0.3"/>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753C6-912C-410F-8C88-81D61097096D}">
  <dimension ref="A1:G24"/>
  <sheetViews>
    <sheetView workbookViewId="0"/>
  </sheetViews>
  <sheetFormatPr defaultRowHeight="13.5" x14ac:dyDescent="0.15"/>
  <cols>
    <col min="1" max="1" width="32.375" style="122" customWidth="1"/>
    <col min="2" max="2" width="11.375" style="122" customWidth="1"/>
    <col min="3" max="3" width="11.25" style="122" customWidth="1"/>
    <col min="4" max="4" width="6.125" style="122" customWidth="1"/>
    <col min="5" max="5" width="30.125" style="122" customWidth="1"/>
    <col min="6" max="6" width="11.125" style="122" customWidth="1"/>
    <col min="7" max="7" width="11.875" style="122" customWidth="1"/>
    <col min="8" max="256" width="9" style="122"/>
    <col min="257" max="257" width="32.375" style="122" customWidth="1"/>
    <col min="258" max="258" width="11.375" style="122" customWidth="1"/>
    <col min="259" max="259" width="11.25" style="122" customWidth="1"/>
    <col min="260" max="260" width="6.125" style="122" customWidth="1"/>
    <col min="261" max="261" width="30.125" style="122" customWidth="1"/>
    <col min="262" max="262" width="11.125" style="122" customWidth="1"/>
    <col min="263" max="263" width="11.875" style="122" customWidth="1"/>
    <col min="264" max="512" width="9" style="122"/>
    <col min="513" max="513" width="32.375" style="122" customWidth="1"/>
    <col min="514" max="514" width="11.375" style="122" customWidth="1"/>
    <col min="515" max="515" width="11.25" style="122" customWidth="1"/>
    <col min="516" max="516" width="6.125" style="122" customWidth="1"/>
    <col min="517" max="517" width="30.125" style="122" customWidth="1"/>
    <col min="518" max="518" width="11.125" style="122" customWidth="1"/>
    <col min="519" max="519" width="11.875" style="122" customWidth="1"/>
    <col min="520" max="768" width="9" style="122"/>
    <col min="769" max="769" width="32.375" style="122" customWidth="1"/>
    <col min="770" max="770" width="11.375" style="122" customWidth="1"/>
    <col min="771" max="771" width="11.25" style="122" customWidth="1"/>
    <col min="772" max="772" width="6.125" style="122" customWidth="1"/>
    <col min="773" max="773" width="30.125" style="122" customWidth="1"/>
    <col min="774" max="774" width="11.125" style="122" customWidth="1"/>
    <col min="775" max="775" width="11.875" style="122" customWidth="1"/>
    <col min="776" max="1024" width="9" style="122"/>
    <col min="1025" max="1025" width="32.375" style="122" customWidth="1"/>
    <col min="1026" max="1026" width="11.375" style="122" customWidth="1"/>
    <col min="1027" max="1027" width="11.25" style="122" customWidth="1"/>
    <col min="1028" max="1028" width="6.125" style="122" customWidth="1"/>
    <col min="1029" max="1029" width="30.125" style="122" customWidth="1"/>
    <col min="1030" max="1030" width="11.125" style="122" customWidth="1"/>
    <col min="1031" max="1031" width="11.875" style="122" customWidth="1"/>
    <col min="1032" max="1280" width="9" style="122"/>
    <col min="1281" max="1281" width="32.375" style="122" customWidth="1"/>
    <col min="1282" max="1282" width="11.375" style="122" customWidth="1"/>
    <col min="1283" max="1283" width="11.25" style="122" customWidth="1"/>
    <col min="1284" max="1284" width="6.125" style="122" customWidth="1"/>
    <col min="1285" max="1285" width="30.125" style="122" customWidth="1"/>
    <col min="1286" max="1286" width="11.125" style="122" customWidth="1"/>
    <col min="1287" max="1287" width="11.875" style="122" customWidth="1"/>
    <col min="1288" max="1536" width="9" style="122"/>
    <col min="1537" max="1537" width="32.375" style="122" customWidth="1"/>
    <col min="1538" max="1538" width="11.375" style="122" customWidth="1"/>
    <col min="1539" max="1539" width="11.25" style="122" customWidth="1"/>
    <col min="1540" max="1540" width="6.125" style="122" customWidth="1"/>
    <col min="1541" max="1541" width="30.125" style="122" customWidth="1"/>
    <col min="1542" max="1542" width="11.125" style="122" customWidth="1"/>
    <col min="1543" max="1543" width="11.875" style="122" customWidth="1"/>
    <col min="1544" max="1792" width="9" style="122"/>
    <col min="1793" max="1793" width="32.375" style="122" customWidth="1"/>
    <col min="1794" max="1794" width="11.375" style="122" customWidth="1"/>
    <col min="1795" max="1795" width="11.25" style="122" customWidth="1"/>
    <col min="1796" max="1796" width="6.125" style="122" customWidth="1"/>
    <col min="1797" max="1797" width="30.125" style="122" customWidth="1"/>
    <col min="1798" max="1798" width="11.125" style="122" customWidth="1"/>
    <col min="1799" max="1799" width="11.875" style="122" customWidth="1"/>
    <col min="1800" max="2048" width="9" style="122"/>
    <col min="2049" max="2049" width="32.375" style="122" customWidth="1"/>
    <col min="2050" max="2050" width="11.375" style="122" customWidth="1"/>
    <col min="2051" max="2051" width="11.25" style="122" customWidth="1"/>
    <col min="2052" max="2052" width="6.125" style="122" customWidth="1"/>
    <col min="2053" max="2053" width="30.125" style="122" customWidth="1"/>
    <col min="2054" max="2054" width="11.125" style="122" customWidth="1"/>
    <col min="2055" max="2055" width="11.875" style="122" customWidth="1"/>
    <col min="2056" max="2304" width="9" style="122"/>
    <col min="2305" max="2305" width="32.375" style="122" customWidth="1"/>
    <col min="2306" max="2306" width="11.375" style="122" customWidth="1"/>
    <col min="2307" max="2307" width="11.25" style="122" customWidth="1"/>
    <col min="2308" max="2308" width="6.125" style="122" customWidth="1"/>
    <col min="2309" max="2309" width="30.125" style="122" customWidth="1"/>
    <col min="2310" max="2310" width="11.125" style="122" customWidth="1"/>
    <col min="2311" max="2311" width="11.875" style="122" customWidth="1"/>
    <col min="2312" max="2560" width="9" style="122"/>
    <col min="2561" max="2561" width="32.375" style="122" customWidth="1"/>
    <col min="2562" max="2562" width="11.375" style="122" customWidth="1"/>
    <col min="2563" max="2563" width="11.25" style="122" customWidth="1"/>
    <col min="2564" max="2564" width="6.125" style="122" customWidth="1"/>
    <col min="2565" max="2565" width="30.125" style="122" customWidth="1"/>
    <col min="2566" max="2566" width="11.125" style="122" customWidth="1"/>
    <col min="2567" max="2567" width="11.875" style="122" customWidth="1"/>
    <col min="2568" max="2816" width="9" style="122"/>
    <col min="2817" max="2817" width="32.375" style="122" customWidth="1"/>
    <col min="2818" max="2818" width="11.375" style="122" customWidth="1"/>
    <col min="2819" max="2819" width="11.25" style="122" customWidth="1"/>
    <col min="2820" max="2820" width="6.125" style="122" customWidth="1"/>
    <col min="2821" max="2821" width="30.125" style="122" customWidth="1"/>
    <col min="2822" max="2822" width="11.125" style="122" customWidth="1"/>
    <col min="2823" max="2823" width="11.875" style="122" customWidth="1"/>
    <col min="2824" max="3072" width="9" style="122"/>
    <col min="3073" max="3073" width="32.375" style="122" customWidth="1"/>
    <col min="3074" max="3074" width="11.375" style="122" customWidth="1"/>
    <col min="3075" max="3075" width="11.25" style="122" customWidth="1"/>
    <col min="3076" max="3076" width="6.125" style="122" customWidth="1"/>
    <col min="3077" max="3077" width="30.125" style="122" customWidth="1"/>
    <col min="3078" max="3078" width="11.125" style="122" customWidth="1"/>
    <col min="3079" max="3079" width="11.875" style="122" customWidth="1"/>
    <col min="3080" max="3328" width="9" style="122"/>
    <col min="3329" max="3329" width="32.375" style="122" customWidth="1"/>
    <col min="3330" max="3330" width="11.375" style="122" customWidth="1"/>
    <col min="3331" max="3331" width="11.25" style="122" customWidth="1"/>
    <col min="3332" max="3332" width="6.125" style="122" customWidth="1"/>
    <col min="3333" max="3333" width="30.125" style="122" customWidth="1"/>
    <col min="3334" max="3334" width="11.125" style="122" customWidth="1"/>
    <col min="3335" max="3335" width="11.875" style="122" customWidth="1"/>
    <col min="3336" max="3584" width="9" style="122"/>
    <col min="3585" max="3585" width="32.375" style="122" customWidth="1"/>
    <col min="3586" max="3586" width="11.375" style="122" customWidth="1"/>
    <col min="3587" max="3587" width="11.25" style="122" customWidth="1"/>
    <col min="3588" max="3588" width="6.125" style="122" customWidth="1"/>
    <col min="3589" max="3589" width="30.125" style="122" customWidth="1"/>
    <col min="3590" max="3590" width="11.125" style="122" customWidth="1"/>
    <col min="3591" max="3591" width="11.875" style="122" customWidth="1"/>
    <col min="3592" max="3840" width="9" style="122"/>
    <col min="3841" max="3841" width="32.375" style="122" customWidth="1"/>
    <col min="3842" max="3842" width="11.375" style="122" customWidth="1"/>
    <col min="3843" max="3843" width="11.25" style="122" customWidth="1"/>
    <col min="3844" max="3844" width="6.125" style="122" customWidth="1"/>
    <col min="3845" max="3845" width="30.125" style="122" customWidth="1"/>
    <col min="3846" max="3846" width="11.125" style="122" customWidth="1"/>
    <col min="3847" max="3847" width="11.875" style="122" customWidth="1"/>
    <col min="3848" max="4096" width="9" style="122"/>
    <col min="4097" max="4097" width="32.375" style="122" customWidth="1"/>
    <col min="4098" max="4098" width="11.375" style="122" customWidth="1"/>
    <col min="4099" max="4099" width="11.25" style="122" customWidth="1"/>
    <col min="4100" max="4100" width="6.125" style="122" customWidth="1"/>
    <col min="4101" max="4101" width="30.125" style="122" customWidth="1"/>
    <col min="4102" max="4102" width="11.125" style="122" customWidth="1"/>
    <col min="4103" max="4103" width="11.875" style="122" customWidth="1"/>
    <col min="4104" max="4352" width="9" style="122"/>
    <col min="4353" max="4353" width="32.375" style="122" customWidth="1"/>
    <col min="4354" max="4354" width="11.375" style="122" customWidth="1"/>
    <col min="4355" max="4355" width="11.25" style="122" customWidth="1"/>
    <col min="4356" max="4356" width="6.125" style="122" customWidth="1"/>
    <col min="4357" max="4357" width="30.125" style="122" customWidth="1"/>
    <col min="4358" max="4358" width="11.125" style="122" customWidth="1"/>
    <col min="4359" max="4359" width="11.875" style="122" customWidth="1"/>
    <col min="4360" max="4608" width="9" style="122"/>
    <col min="4609" max="4609" width="32.375" style="122" customWidth="1"/>
    <col min="4610" max="4610" width="11.375" style="122" customWidth="1"/>
    <col min="4611" max="4611" width="11.25" style="122" customWidth="1"/>
    <col min="4612" max="4612" width="6.125" style="122" customWidth="1"/>
    <col min="4613" max="4613" width="30.125" style="122" customWidth="1"/>
    <col min="4614" max="4614" width="11.125" style="122" customWidth="1"/>
    <col min="4615" max="4615" width="11.875" style="122" customWidth="1"/>
    <col min="4616" max="4864" width="9" style="122"/>
    <col min="4865" max="4865" width="32.375" style="122" customWidth="1"/>
    <col min="4866" max="4866" width="11.375" style="122" customWidth="1"/>
    <col min="4867" max="4867" width="11.25" style="122" customWidth="1"/>
    <col min="4868" max="4868" width="6.125" style="122" customWidth="1"/>
    <col min="4869" max="4869" width="30.125" style="122" customWidth="1"/>
    <col min="4870" max="4870" width="11.125" style="122" customWidth="1"/>
    <col min="4871" max="4871" width="11.875" style="122" customWidth="1"/>
    <col min="4872" max="5120" width="9" style="122"/>
    <col min="5121" max="5121" width="32.375" style="122" customWidth="1"/>
    <col min="5122" max="5122" width="11.375" style="122" customWidth="1"/>
    <col min="5123" max="5123" width="11.25" style="122" customWidth="1"/>
    <col min="5124" max="5124" width="6.125" style="122" customWidth="1"/>
    <col min="5125" max="5125" width="30.125" style="122" customWidth="1"/>
    <col min="5126" max="5126" width="11.125" style="122" customWidth="1"/>
    <col min="5127" max="5127" width="11.875" style="122" customWidth="1"/>
    <col min="5128" max="5376" width="9" style="122"/>
    <col min="5377" max="5377" width="32.375" style="122" customWidth="1"/>
    <col min="5378" max="5378" width="11.375" style="122" customWidth="1"/>
    <col min="5379" max="5379" width="11.25" style="122" customWidth="1"/>
    <col min="5380" max="5380" width="6.125" style="122" customWidth="1"/>
    <col min="5381" max="5381" width="30.125" style="122" customWidth="1"/>
    <col min="5382" max="5382" width="11.125" style="122" customWidth="1"/>
    <col min="5383" max="5383" width="11.875" style="122" customWidth="1"/>
    <col min="5384" max="5632" width="9" style="122"/>
    <col min="5633" max="5633" width="32.375" style="122" customWidth="1"/>
    <col min="5634" max="5634" width="11.375" style="122" customWidth="1"/>
    <col min="5635" max="5635" width="11.25" style="122" customWidth="1"/>
    <col min="5636" max="5636" width="6.125" style="122" customWidth="1"/>
    <col min="5637" max="5637" width="30.125" style="122" customWidth="1"/>
    <col min="5638" max="5638" width="11.125" style="122" customWidth="1"/>
    <col min="5639" max="5639" width="11.875" style="122" customWidth="1"/>
    <col min="5640" max="5888" width="9" style="122"/>
    <col min="5889" max="5889" width="32.375" style="122" customWidth="1"/>
    <col min="5890" max="5890" width="11.375" style="122" customWidth="1"/>
    <col min="5891" max="5891" width="11.25" style="122" customWidth="1"/>
    <col min="5892" max="5892" width="6.125" style="122" customWidth="1"/>
    <col min="5893" max="5893" width="30.125" style="122" customWidth="1"/>
    <col min="5894" max="5894" width="11.125" style="122" customWidth="1"/>
    <col min="5895" max="5895" width="11.875" style="122" customWidth="1"/>
    <col min="5896" max="6144" width="9" style="122"/>
    <col min="6145" max="6145" width="32.375" style="122" customWidth="1"/>
    <col min="6146" max="6146" width="11.375" style="122" customWidth="1"/>
    <col min="6147" max="6147" width="11.25" style="122" customWidth="1"/>
    <col min="6148" max="6148" width="6.125" style="122" customWidth="1"/>
    <col min="6149" max="6149" width="30.125" style="122" customWidth="1"/>
    <col min="6150" max="6150" width="11.125" style="122" customWidth="1"/>
    <col min="6151" max="6151" width="11.875" style="122" customWidth="1"/>
    <col min="6152" max="6400" width="9" style="122"/>
    <col min="6401" max="6401" width="32.375" style="122" customWidth="1"/>
    <col min="6402" max="6402" width="11.375" style="122" customWidth="1"/>
    <col min="6403" max="6403" width="11.25" style="122" customWidth="1"/>
    <col min="6404" max="6404" width="6.125" style="122" customWidth="1"/>
    <col min="6405" max="6405" width="30.125" style="122" customWidth="1"/>
    <col min="6406" max="6406" width="11.125" style="122" customWidth="1"/>
    <col min="6407" max="6407" width="11.875" style="122" customWidth="1"/>
    <col min="6408" max="6656" width="9" style="122"/>
    <col min="6657" max="6657" width="32.375" style="122" customWidth="1"/>
    <col min="6658" max="6658" width="11.375" style="122" customWidth="1"/>
    <col min="6659" max="6659" width="11.25" style="122" customWidth="1"/>
    <col min="6660" max="6660" width="6.125" style="122" customWidth="1"/>
    <col min="6661" max="6661" width="30.125" style="122" customWidth="1"/>
    <col min="6662" max="6662" width="11.125" style="122" customWidth="1"/>
    <col min="6663" max="6663" width="11.875" style="122" customWidth="1"/>
    <col min="6664" max="6912" width="9" style="122"/>
    <col min="6913" max="6913" width="32.375" style="122" customWidth="1"/>
    <col min="6914" max="6914" width="11.375" style="122" customWidth="1"/>
    <col min="6915" max="6915" width="11.25" style="122" customWidth="1"/>
    <col min="6916" max="6916" width="6.125" style="122" customWidth="1"/>
    <col min="6917" max="6917" width="30.125" style="122" customWidth="1"/>
    <col min="6918" max="6918" width="11.125" style="122" customWidth="1"/>
    <col min="6919" max="6919" width="11.875" style="122" customWidth="1"/>
    <col min="6920" max="7168" width="9" style="122"/>
    <col min="7169" max="7169" width="32.375" style="122" customWidth="1"/>
    <col min="7170" max="7170" width="11.375" style="122" customWidth="1"/>
    <col min="7171" max="7171" width="11.25" style="122" customWidth="1"/>
    <col min="7172" max="7172" width="6.125" style="122" customWidth="1"/>
    <col min="7173" max="7173" width="30.125" style="122" customWidth="1"/>
    <col min="7174" max="7174" width="11.125" style="122" customWidth="1"/>
    <col min="7175" max="7175" width="11.875" style="122" customWidth="1"/>
    <col min="7176" max="7424" width="9" style="122"/>
    <col min="7425" max="7425" width="32.375" style="122" customWidth="1"/>
    <col min="7426" max="7426" width="11.375" style="122" customWidth="1"/>
    <col min="7427" max="7427" width="11.25" style="122" customWidth="1"/>
    <col min="7428" max="7428" width="6.125" style="122" customWidth="1"/>
    <col min="7429" max="7429" width="30.125" style="122" customWidth="1"/>
    <col min="7430" max="7430" width="11.125" style="122" customWidth="1"/>
    <col min="7431" max="7431" width="11.875" style="122" customWidth="1"/>
    <col min="7432" max="7680" width="9" style="122"/>
    <col min="7681" max="7681" width="32.375" style="122" customWidth="1"/>
    <col min="7682" max="7682" width="11.375" style="122" customWidth="1"/>
    <col min="7683" max="7683" width="11.25" style="122" customWidth="1"/>
    <col min="7684" max="7684" width="6.125" style="122" customWidth="1"/>
    <col min="7685" max="7685" width="30.125" style="122" customWidth="1"/>
    <col min="7686" max="7686" width="11.125" style="122" customWidth="1"/>
    <col min="7687" max="7687" width="11.875" style="122" customWidth="1"/>
    <col min="7688" max="7936" width="9" style="122"/>
    <col min="7937" max="7937" width="32.375" style="122" customWidth="1"/>
    <col min="7938" max="7938" width="11.375" style="122" customWidth="1"/>
    <col min="7939" max="7939" width="11.25" style="122" customWidth="1"/>
    <col min="7940" max="7940" width="6.125" style="122" customWidth="1"/>
    <col min="7941" max="7941" width="30.125" style="122" customWidth="1"/>
    <col min="7942" max="7942" width="11.125" style="122" customWidth="1"/>
    <col min="7943" max="7943" width="11.875" style="122" customWidth="1"/>
    <col min="7944" max="8192" width="9" style="122"/>
    <col min="8193" max="8193" width="32.375" style="122" customWidth="1"/>
    <col min="8194" max="8194" width="11.375" style="122" customWidth="1"/>
    <col min="8195" max="8195" width="11.25" style="122" customWidth="1"/>
    <col min="8196" max="8196" width="6.125" style="122" customWidth="1"/>
    <col min="8197" max="8197" width="30.125" style="122" customWidth="1"/>
    <col min="8198" max="8198" width="11.125" style="122" customWidth="1"/>
    <col min="8199" max="8199" width="11.875" style="122" customWidth="1"/>
    <col min="8200" max="8448" width="9" style="122"/>
    <col min="8449" max="8449" width="32.375" style="122" customWidth="1"/>
    <col min="8450" max="8450" width="11.375" style="122" customWidth="1"/>
    <col min="8451" max="8451" width="11.25" style="122" customWidth="1"/>
    <col min="8452" max="8452" width="6.125" style="122" customWidth="1"/>
    <col min="8453" max="8453" width="30.125" style="122" customWidth="1"/>
    <col min="8454" max="8454" width="11.125" style="122" customWidth="1"/>
    <col min="8455" max="8455" width="11.875" style="122" customWidth="1"/>
    <col min="8456" max="8704" width="9" style="122"/>
    <col min="8705" max="8705" width="32.375" style="122" customWidth="1"/>
    <col min="8706" max="8706" width="11.375" style="122" customWidth="1"/>
    <col min="8707" max="8707" width="11.25" style="122" customWidth="1"/>
    <col min="8708" max="8708" width="6.125" style="122" customWidth="1"/>
    <col min="8709" max="8709" width="30.125" style="122" customWidth="1"/>
    <col min="8710" max="8710" width="11.125" style="122" customWidth="1"/>
    <col min="8711" max="8711" width="11.875" style="122" customWidth="1"/>
    <col min="8712" max="8960" width="9" style="122"/>
    <col min="8961" max="8961" width="32.375" style="122" customWidth="1"/>
    <col min="8962" max="8962" width="11.375" style="122" customWidth="1"/>
    <col min="8963" max="8963" width="11.25" style="122" customWidth="1"/>
    <col min="8964" max="8964" width="6.125" style="122" customWidth="1"/>
    <col min="8965" max="8965" width="30.125" style="122" customWidth="1"/>
    <col min="8966" max="8966" width="11.125" style="122" customWidth="1"/>
    <col min="8967" max="8967" width="11.875" style="122" customWidth="1"/>
    <col min="8968" max="9216" width="9" style="122"/>
    <col min="9217" max="9217" width="32.375" style="122" customWidth="1"/>
    <col min="9218" max="9218" width="11.375" style="122" customWidth="1"/>
    <col min="9219" max="9219" width="11.25" style="122" customWidth="1"/>
    <col min="9220" max="9220" width="6.125" style="122" customWidth="1"/>
    <col min="9221" max="9221" width="30.125" style="122" customWidth="1"/>
    <col min="9222" max="9222" width="11.125" style="122" customWidth="1"/>
    <col min="9223" max="9223" width="11.875" style="122" customWidth="1"/>
    <col min="9224" max="9472" width="9" style="122"/>
    <col min="9473" max="9473" width="32.375" style="122" customWidth="1"/>
    <col min="9474" max="9474" width="11.375" style="122" customWidth="1"/>
    <col min="9475" max="9475" width="11.25" style="122" customWidth="1"/>
    <col min="9476" max="9476" width="6.125" style="122" customWidth="1"/>
    <col min="9477" max="9477" width="30.125" style="122" customWidth="1"/>
    <col min="9478" max="9478" width="11.125" style="122" customWidth="1"/>
    <col min="9479" max="9479" width="11.875" style="122" customWidth="1"/>
    <col min="9480" max="9728" width="9" style="122"/>
    <col min="9729" max="9729" width="32.375" style="122" customWidth="1"/>
    <col min="9730" max="9730" width="11.375" style="122" customWidth="1"/>
    <col min="9731" max="9731" width="11.25" style="122" customWidth="1"/>
    <col min="9732" max="9732" width="6.125" style="122" customWidth="1"/>
    <col min="9733" max="9733" width="30.125" style="122" customWidth="1"/>
    <col min="9734" max="9734" width="11.125" style="122" customWidth="1"/>
    <col min="9735" max="9735" width="11.875" style="122" customWidth="1"/>
    <col min="9736" max="9984" width="9" style="122"/>
    <col min="9985" max="9985" width="32.375" style="122" customWidth="1"/>
    <col min="9986" max="9986" width="11.375" style="122" customWidth="1"/>
    <col min="9987" max="9987" width="11.25" style="122" customWidth="1"/>
    <col min="9988" max="9988" width="6.125" style="122" customWidth="1"/>
    <col min="9989" max="9989" width="30.125" style="122" customWidth="1"/>
    <col min="9990" max="9990" width="11.125" style="122" customWidth="1"/>
    <col min="9991" max="9991" width="11.875" style="122" customWidth="1"/>
    <col min="9992" max="10240" width="9" style="122"/>
    <col min="10241" max="10241" width="32.375" style="122" customWidth="1"/>
    <col min="10242" max="10242" width="11.375" style="122" customWidth="1"/>
    <col min="10243" max="10243" width="11.25" style="122" customWidth="1"/>
    <col min="10244" max="10244" width="6.125" style="122" customWidth="1"/>
    <col min="10245" max="10245" width="30.125" style="122" customWidth="1"/>
    <col min="10246" max="10246" width="11.125" style="122" customWidth="1"/>
    <col min="10247" max="10247" width="11.875" style="122" customWidth="1"/>
    <col min="10248" max="10496" width="9" style="122"/>
    <col min="10497" max="10497" width="32.375" style="122" customWidth="1"/>
    <col min="10498" max="10498" width="11.375" style="122" customWidth="1"/>
    <col min="10499" max="10499" width="11.25" style="122" customWidth="1"/>
    <col min="10500" max="10500" width="6.125" style="122" customWidth="1"/>
    <col min="10501" max="10501" width="30.125" style="122" customWidth="1"/>
    <col min="10502" max="10502" width="11.125" style="122" customWidth="1"/>
    <col min="10503" max="10503" width="11.875" style="122" customWidth="1"/>
    <col min="10504" max="10752" width="9" style="122"/>
    <col min="10753" max="10753" width="32.375" style="122" customWidth="1"/>
    <col min="10754" max="10754" width="11.375" style="122" customWidth="1"/>
    <col min="10755" max="10755" width="11.25" style="122" customWidth="1"/>
    <col min="10756" max="10756" width="6.125" style="122" customWidth="1"/>
    <col min="10757" max="10757" width="30.125" style="122" customWidth="1"/>
    <col min="10758" max="10758" width="11.125" style="122" customWidth="1"/>
    <col min="10759" max="10759" width="11.875" style="122" customWidth="1"/>
    <col min="10760" max="11008" width="9" style="122"/>
    <col min="11009" max="11009" width="32.375" style="122" customWidth="1"/>
    <col min="11010" max="11010" width="11.375" style="122" customWidth="1"/>
    <col min="11011" max="11011" width="11.25" style="122" customWidth="1"/>
    <col min="11012" max="11012" width="6.125" style="122" customWidth="1"/>
    <col min="11013" max="11013" width="30.125" style="122" customWidth="1"/>
    <col min="11014" max="11014" width="11.125" style="122" customWidth="1"/>
    <col min="11015" max="11015" width="11.875" style="122" customWidth="1"/>
    <col min="11016" max="11264" width="9" style="122"/>
    <col min="11265" max="11265" width="32.375" style="122" customWidth="1"/>
    <col min="11266" max="11266" width="11.375" style="122" customWidth="1"/>
    <col min="11267" max="11267" width="11.25" style="122" customWidth="1"/>
    <col min="11268" max="11268" width="6.125" style="122" customWidth="1"/>
    <col min="11269" max="11269" width="30.125" style="122" customWidth="1"/>
    <col min="11270" max="11270" width="11.125" style="122" customWidth="1"/>
    <col min="11271" max="11271" width="11.875" style="122" customWidth="1"/>
    <col min="11272" max="11520" width="9" style="122"/>
    <col min="11521" max="11521" width="32.375" style="122" customWidth="1"/>
    <col min="11522" max="11522" width="11.375" style="122" customWidth="1"/>
    <col min="11523" max="11523" width="11.25" style="122" customWidth="1"/>
    <col min="11524" max="11524" width="6.125" style="122" customWidth="1"/>
    <col min="11525" max="11525" width="30.125" style="122" customWidth="1"/>
    <col min="11526" max="11526" width="11.125" style="122" customWidth="1"/>
    <col min="11527" max="11527" width="11.875" style="122" customWidth="1"/>
    <col min="11528" max="11776" width="9" style="122"/>
    <col min="11777" max="11777" width="32.375" style="122" customWidth="1"/>
    <col min="11778" max="11778" width="11.375" style="122" customWidth="1"/>
    <col min="11779" max="11779" width="11.25" style="122" customWidth="1"/>
    <col min="11780" max="11780" width="6.125" style="122" customWidth="1"/>
    <col min="11781" max="11781" width="30.125" style="122" customWidth="1"/>
    <col min="11782" max="11782" width="11.125" style="122" customWidth="1"/>
    <col min="11783" max="11783" width="11.875" style="122" customWidth="1"/>
    <col min="11784" max="12032" width="9" style="122"/>
    <col min="12033" max="12033" width="32.375" style="122" customWidth="1"/>
    <col min="12034" max="12034" width="11.375" style="122" customWidth="1"/>
    <col min="12035" max="12035" width="11.25" style="122" customWidth="1"/>
    <col min="12036" max="12036" width="6.125" style="122" customWidth="1"/>
    <col min="12037" max="12037" width="30.125" style="122" customWidth="1"/>
    <col min="12038" max="12038" width="11.125" style="122" customWidth="1"/>
    <col min="12039" max="12039" width="11.875" style="122" customWidth="1"/>
    <col min="12040" max="12288" width="9" style="122"/>
    <col min="12289" max="12289" width="32.375" style="122" customWidth="1"/>
    <col min="12290" max="12290" width="11.375" style="122" customWidth="1"/>
    <col min="12291" max="12291" width="11.25" style="122" customWidth="1"/>
    <col min="12292" max="12292" width="6.125" style="122" customWidth="1"/>
    <col min="12293" max="12293" width="30.125" style="122" customWidth="1"/>
    <col min="12294" max="12294" width="11.125" style="122" customWidth="1"/>
    <col min="12295" max="12295" width="11.875" style="122" customWidth="1"/>
    <col min="12296" max="12544" width="9" style="122"/>
    <col min="12545" max="12545" width="32.375" style="122" customWidth="1"/>
    <col min="12546" max="12546" width="11.375" style="122" customWidth="1"/>
    <col min="12547" max="12547" width="11.25" style="122" customWidth="1"/>
    <col min="12548" max="12548" width="6.125" style="122" customWidth="1"/>
    <col min="12549" max="12549" width="30.125" style="122" customWidth="1"/>
    <col min="12550" max="12550" width="11.125" style="122" customWidth="1"/>
    <col min="12551" max="12551" width="11.875" style="122" customWidth="1"/>
    <col min="12552" max="12800" width="9" style="122"/>
    <col min="12801" max="12801" width="32.375" style="122" customWidth="1"/>
    <col min="12802" max="12802" width="11.375" style="122" customWidth="1"/>
    <col min="12803" max="12803" width="11.25" style="122" customWidth="1"/>
    <col min="12804" max="12804" width="6.125" style="122" customWidth="1"/>
    <col min="12805" max="12805" width="30.125" style="122" customWidth="1"/>
    <col min="12806" max="12806" width="11.125" style="122" customWidth="1"/>
    <col min="12807" max="12807" width="11.875" style="122" customWidth="1"/>
    <col min="12808" max="13056" width="9" style="122"/>
    <col min="13057" max="13057" width="32.375" style="122" customWidth="1"/>
    <col min="13058" max="13058" width="11.375" style="122" customWidth="1"/>
    <col min="13059" max="13059" width="11.25" style="122" customWidth="1"/>
    <col min="13060" max="13060" width="6.125" style="122" customWidth="1"/>
    <col min="13061" max="13061" width="30.125" style="122" customWidth="1"/>
    <col min="13062" max="13062" width="11.125" style="122" customWidth="1"/>
    <col min="13063" max="13063" width="11.875" style="122" customWidth="1"/>
    <col min="13064" max="13312" width="9" style="122"/>
    <col min="13313" max="13313" width="32.375" style="122" customWidth="1"/>
    <col min="13314" max="13314" width="11.375" style="122" customWidth="1"/>
    <col min="13315" max="13315" width="11.25" style="122" customWidth="1"/>
    <col min="13316" max="13316" width="6.125" style="122" customWidth="1"/>
    <col min="13317" max="13317" width="30.125" style="122" customWidth="1"/>
    <col min="13318" max="13318" width="11.125" style="122" customWidth="1"/>
    <col min="13319" max="13319" width="11.875" style="122" customWidth="1"/>
    <col min="13320" max="13568" width="9" style="122"/>
    <col min="13569" max="13569" width="32.375" style="122" customWidth="1"/>
    <col min="13570" max="13570" width="11.375" style="122" customWidth="1"/>
    <col min="13571" max="13571" width="11.25" style="122" customWidth="1"/>
    <col min="13572" max="13572" width="6.125" style="122" customWidth="1"/>
    <col min="13573" max="13573" width="30.125" style="122" customWidth="1"/>
    <col min="13574" max="13574" width="11.125" style="122" customWidth="1"/>
    <col min="13575" max="13575" width="11.875" style="122" customWidth="1"/>
    <col min="13576" max="13824" width="9" style="122"/>
    <col min="13825" max="13825" width="32.375" style="122" customWidth="1"/>
    <col min="13826" max="13826" width="11.375" style="122" customWidth="1"/>
    <col min="13827" max="13827" width="11.25" style="122" customWidth="1"/>
    <col min="13828" max="13828" width="6.125" style="122" customWidth="1"/>
    <col min="13829" max="13829" width="30.125" style="122" customWidth="1"/>
    <col min="13830" max="13830" width="11.125" style="122" customWidth="1"/>
    <col min="13831" max="13831" width="11.875" style="122" customWidth="1"/>
    <col min="13832" max="14080" width="9" style="122"/>
    <col min="14081" max="14081" width="32.375" style="122" customWidth="1"/>
    <col min="14082" max="14082" width="11.375" style="122" customWidth="1"/>
    <col min="14083" max="14083" width="11.25" style="122" customWidth="1"/>
    <col min="14084" max="14084" width="6.125" style="122" customWidth="1"/>
    <col min="14085" max="14085" width="30.125" style="122" customWidth="1"/>
    <col min="14086" max="14086" width="11.125" style="122" customWidth="1"/>
    <col min="14087" max="14087" width="11.875" style="122" customWidth="1"/>
    <col min="14088" max="14336" width="9" style="122"/>
    <col min="14337" max="14337" width="32.375" style="122" customWidth="1"/>
    <col min="14338" max="14338" width="11.375" style="122" customWidth="1"/>
    <col min="14339" max="14339" width="11.25" style="122" customWidth="1"/>
    <col min="14340" max="14340" width="6.125" style="122" customWidth="1"/>
    <col min="14341" max="14341" width="30.125" style="122" customWidth="1"/>
    <col min="14342" max="14342" width="11.125" style="122" customWidth="1"/>
    <col min="14343" max="14343" width="11.875" style="122" customWidth="1"/>
    <col min="14344" max="14592" width="9" style="122"/>
    <col min="14593" max="14593" width="32.375" style="122" customWidth="1"/>
    <col min="14594" max="14594" width="11.375" style="122" customWidth="1"/>
    <col min="14595" max="14595" width="11.25" style="122" customWidth="1"/>
    <col min="14596" max="14596" width="6.125" style="122" customWidth="1"/>
    <col min="14597" max="14597" width="30.125" style="122" customWidth="1"/>
    <col min="14598" max="14598" width="11.125" style="122" customWidth="1"/>
    <col min="14599" max="14599" width="11.875" style="122" customWidth="1"/>
    <col min="14600" max="14848" width="9" style="122"/>
    <col min="14849" max="14849" width="32.375" style="122" customWidth="1"/>
    <col min="14850" max="14850" width="11.375" style="122" customWidth="1"/>
    <col min="14851" max="14851" width="11.25" style="122" customWidth="1"/>
    <col min="14852" max="14852" width="6.125" style="122" customWidth="1"/>
    <col min="14853" max="14853" width="30.125" style="122" customWidth="1"/>
    <col min="14854" max="14854" width="11.125" style="122" customWidth="1"/>
    <col min="14855" max="14855" width="11.875" style="122" customWidth="1"/>
    <col min="14856" max="15104" width="9" style="122"/>
    <col min="15105" max="15105" width="32.375" style="122" customWidth="1"/>
    <col min="15106" max="15106" width="11.375" style="122" customWidth="1"/>
    <col min="15107" max="15107" width="11.25" style="122" customWidth="1"/>
    <col min="15108" max="15108" width="6.125" style="122" customWidth="1"/>
    <col min="15109" max="15109" width="30.125" style="122" customWidth="1"/>
    <col min="15110" max="15110" width="11.125" style="122" customWidth="1"/>
    <col min="15111" max="15111" width="11.875" style="122" customWidth="1"/>
    <col min="15112" max="15360" width="9" style="122"/>
    <col min="15361" max="15361" width="32.375" style="122" customWidth="1"/>
    <col min="15362" max="15362" width="11.375" style="122" customWidth="1"/>
    <col min="15363" max="15363" width="11.25" style="122" customWidth="1"/>
    <col min="15364" max="15364" width="6.125" style="122" customWidth="1"/>
    <col min="15365" max="15365" width="30.125" style="122" customWidth="1"/>
    <col min="15366" max="15366" width="11.125" style="122" customWidth="1"/>
    <col min="15367" max="15367" width="11.875" style="122" customWidth="1"/>
    <col min="15368" max="15616" width="9" style="122"/>
    <col min="15617" max="15617" width="32.375" style="122" customWidth="1"/>
    <col min="15618" max="15618" width="11.375" style="122" customWidth="1"/>
    <col min="15619" max="15619" width="11.25" style="122" customWidth="1"/>
    <col min="15620" max="15620" width="6.125" style="122" customWidth="1"/>
    <col min="15621" max="15621" width="30.125" style="122" customWidth="1"/>
    <col min="15622" max="15622" width="11.125" style="122" customWidth="1"/>
    <col min="15623" max="15623" width="11.875" style="122" customWidth="1"/>
    <col min="15624" max="15872" width="9" style="122"/>
    <col min="15873" max="15873" width="32.375" style="122" customWidth="1"/>
    <col min="15874" max="15874" width="11.375" style="122" customWidth="1"/>
    <col min="15875" max="15875" width="11.25" style="122" customWidth="1"/>
    <col min="15876" max="15876" width="6.125" style="122" customWidth="1"/>
    <col min="15877" max="15877" width="30.125" style="122" customWidth="1"/>
    <col min="15878" max="15878" width="11.125" style="122" customWidth="1"/>
    <col min="15879" max="15879" width="11.875" style="122" customWidth="1"/>
    <col min="15880" max="16128" width="9" style="122"/>
    <col min="16129" max="16129" width="32.375" style="122" customWidth="1"/>
    <col min="16130" max="16130" width="11.375" style="122" customWidth="1"/>
    <col min="16131" max="16131" width="11.25" style="122" customWidth="1"/>
    <col min="16132" max="16132" width="6.125" style="122" customWidth="1"/>
    <col min="16133" max="16133" width="30.125" style="122" customWidth="1"/>
    <col min="16134" max="16134" width="11.125" style="122" customWidth="1"/>
    <col min="16135" max="16135" width="11.875" style="122" customWidth="1"/>
    <col min="16136" max="16384" width="9" style="122"/>
  </cols>
  <sheetData>
    <row r="1" spans="1:7" ht="17.25" x14ac:dyDescent="0.15">
      <c r="A1" s="139" t="s">
        <v>185</v>
      </c>
    </row>
    <row r="2" spans="1:7" ht="27" customHeight="1" x14ac:dyDescent="0.15">
      <c r="A2" s="139" t="s">
        <v>326</v>
      </c>
      <c r="E2" s="140" t="s">
        <v>327</v>
      </c>
      <c r="F2" s="141"/>
      <c r="G2" s="141"/>
    </row>
    <row r="3" spans="1:7" ht="24.75" customHeight="1" x14ac:dyDescent="0.15">
      <c r="A3" s="130" t="s">
        <v>188</v>
      </c>
      <c r="B3" s="142" t="s">
        <v>283</v>
      </c>
      <c r="C3" s="142" t="s">
        <v>284</v>
      </c>
      <c r="E3" s="134" t="s">
        <v>188</v>
      </c>
      <c r="F3" s="143" t="s">
        <v>283</v>
      </c>
      <c r="G3" s="143" t="s">
        <v>284</v>
      </c>
    </row>
    <row r="4" spans="1:7" ht="23.25" customHeight="1" x14ac:dyDescent="0.15">
      <c r="A4" s="130" t="s">
        <v>192</v>
      </c>
      <c r="B4" s="130" t="s">
        <v>193</v>
      </c>
      <c r="C4" s="130" t="s">
        <v>194</v>
      </c>
      <c r="E4" s="130" t="s">
        <v>192</v>
      </c>
      <c r="F4" s="130" t="s">
        <v>193</v>
      </c>
      <c r="G4" s="130" t="s">
        <v>194</v>
      </c>
    </row>
    <row r="5" spans="1:7" ht="27" x14ac:dyDescent="0.15">
      <c r="A5" s="130" t="s">
        <v>196</v>
      </c>
      <c r="B5" s="142" t="s">
        <v>197</v>
      </c>
      <c r="C5" s="130" t="s">
        <v>198</v>
      </c>
      <c r="E5" s="130" t="s">
        <v>196</v>
      </c>
      <c r="F5" s="142" t="s">
        <v>197</v>
      </c>
      <c r="G5" s="130" t="s">
        <v>198</v>
      </c>
    </row>
    <row r="6" spans="1:7" x14ac:dyDescent="0.15">
      <c r="A6" s="130" t="s">
        <v>199</v>
      </c>
      <c r="B6" s="144" t="s">
        <v>285</v>
      </c>
      <c r="C6" s="144" t="s">
        <v>217</v>
      </c>
      <c r="E6" s="130" t="s">
        <v>199</v>
      </c>
      <c r="F6" s="144" t="s">
        <v>296</v>
      </c>
      <c r="G6" s="144" t="s">
        <v>312</v>
      </c>
    </row>
    <row r="7" spans="1:7" x14ac:dyDescent="0.15">
      <c r="A7" s="130" t="s">
        <v>206</v>
      </c>
      <c r="B7" s="145" t="s">
        <v>286</v>
      </c>
      <c r="C7" s="144" t="s">
        <v>291</v>
      </c>
      <c r="E7" s="130" t="s">
        <v>206</v>
      </c>
      <c r="F7" s="144" t="s">
        <v>297</v>
      </c>
      <c r="G7" s="144" t="s">
        <v>313</v>
      </c>
    </row>
    <row r="8" spans="1:7" x14ac:dyDescent="0.15">
      <c r="A8" s="130" t="s">
        <v>213</v>
      </c>
      <c r="B8" s="144" t="s">
        <v>287</v>
      </c>
      <c r="C8" s="144" t="s">
        <v>292</v>
      </c>
      <c r="E8" s="130" t="s">
        <v>213</v>
      </c>
      <c r="F8" s="144" t="s">
        <v>298</v>
      </c>
      <c r="G8" s="144" t="s">
        <v>314</v>
      </c>
    </row>
    <row r="9" spans="1:7" x14ac:dyDescent="0.15">
      <c r="A9" s="130" t="s">
        <v>220</v>
      </c>
      <c r="B9" s="144" t="s">
        <v>288</v>
      </c>
      <c r="C9" s="144" t="s">
        <v>293</v>
      </c>
      <c r="E9" s="130" t="s">
        <v>223</v>
      </c>
      <c r="F9" s="144" t="s">
        <v>299</v>
      </c>
      <c r="G9" s="144" t="s">
        <v>315</v>
      </c>
    </row>
    <row r="10" spans="1:7" x14ac:dyDescent="0.15">
      <c r="A10" s="130" t="s">
        <v>227</v>
      </c>
      <c r="B10" s="144" t="s">
        <v>289</v>
      </c>
      <c r="C10" s="144" t="s">
        <v>294</v>
      </c>
      <c r="E10" s="130" t="s">
        <v>231</v>
      </c>
      <c r="F10" s="144" t="s">
        <v>300</v>
      </c>
      <c r="G10" s="144" t="s">
        <v>316</v>
      </c>
    </row>
    <row r="11" spans="1:7" x14ac:dyDescent="0.15">
      <c r="A11" s="130" t="s">
        <v>176</v>
      </c>
      <c r="B11" s="144" t="s">
        <v>290</v>
      </c>
      <c r="C11" s="144" t="s">
        <v>295</v>
      </c>
      <c r="E11" s="130" t="s">
        <v>238</v>
      </c>
      <c r="F11" s="144" t="s">
        <v>301</v>
      </c>
      <c r="G11" s="144" t="s">
        <v>317</v>
      </c>
    </row>
    <row r="12" spans="1:7" x14ac:dyDescent="0.15">
      <c r="C12" s="146" t="s">
        <v>242</v>
      </c>
      <c r="E12" s="130" t="s">
        <v>243</v>
      </c>
      <c r="F12" s="144" t="s">
        <v>272</v>
      </c>
      <c r="G12" s="144" t="s">
        <v>318</v>
      </c>
    </row>
    <row r="13" spans="1:7" x14ac:dyDescent="0.15">
      <c r="E13" s="130" t="s">
        <v>246</v>
      </c>
      <c r="F13" s="144" t="s">
        <v>302</v>
      </c>
      <c r="G13" s="144" t="s">
        <v>319</v>
      </c>
    </row>
    <row r="14" spans="1:7" x14ac:dyDescent="0.15">
      <c r="E14" s="130" t="s">
        <v>250</v>
      </c>
      <c r="F14" s="144" t="s">
        <v>303</v>
      </c>
      <c r="G14" s="144" t="s">
        <v>208</v>
      </c>
    </row>
    <row r="15" spans="1:7" x14ac:dyDescent="0.15">
      <c r="E15" s="130" t="s">
        <v>254</v>
      </c>
      <c r="F15" s="144" t="s">
        <v>304</v>
      </c>
      <c r="G15" s="144" t="s">
        <v>320</v>
      </c>
    </row>
    <row r="16" spans="1:7" x14ac:dyDescent="0.15">
      <c r="E16" s="130" t="s">
        <v>258</v>
      </c>
      <c r="F16" s="144" t="s">
        <v>305</v>
      </c>
      <c r="G16" s="144" t="s">
        <v>321</v>
      </c>
    </row>
    <row r="17" spans="5:7" x14ac:dyDescent="0.15">
      <c r="E17" s="130" t="s">
        <v>259</v>
      </c>
      <c r="F17" s="144" t="s">
        <v>306</v>
      </c>
      <c r="G17" s="144" t="s">
        <v>322</v>
      </c>
    </row>
    <row r="18" spans="5:7" x14ac:dyDescent="0.15">
      <c r="E18" s="130" t="s">
        <v>263</v>
      </c>
      <c r="F18" s="144" t="s">
        <v>307</v>
      </c>
      <c r="G18" s="144" t="s">
        <v>323</v>
      </c>
    </row>
    <row r="19" spans="5:7" x14ac:dyDescent="0.15">
      <c r="E19" s="130" t="s">
        <v>267</v>
      </c>
      <c r="F19" s="144" t="s">
        <v>308</v>
      </c>
      <c r="G19" s="144" t="s">
        <v>268</v>
      </c>
    </row>
    <row r="20" spans="5:7" x14ac:dyDescent="0.15">
      <c r="E20" s="130" t="s">
        <v>271</v>
      </c>
      <c r="F20" s="144" t="s">
        <v>309</v>
      </c>
      <c r="G20" s="144" t="s">
        <v>255</v>
      </c>
    </row>
    <row r="21" spans="5:7" x14ac:dyDescent="0.15">
      <c r="E21" s="130" t="s">
        <v>275</v>
      </c>
      <c r="F21" s="144" t="s">
        <v>286</v>
      </c>
      <c r="G21" s="144" t="s">
        <v>291</v>
      </c>
    </row>
    <row r="22" spans="5:7" x14ac:dyDescent="0.15">
      <c r="E22" s="130" t="s">
        <v>279</v>
      </c>
      <c r="F22" s="144" t="s">
        <v>310</v>
      </c>
      <c r="G22" s="144" t="s">
        <v>324</v>
      </c>
    </row>
    <row r="23" spans="5:7" x14ac:dyDescent="0.15">
      <c r="E23" s="130" t="s">
        <v>280</v>
      </c>
      <c r="F23" s="144" t="s">
        <v>311</v>
      </c>
      <c r="G23" s="144" t="s">
        <v>325</v>
      </c>
    </row>
    <row r="24" spans="5:7" x14ac:dyDescent="0.15">
      <c r="G24" s="146" t="s">
        <v>242</v>
      </c>
    </row>
  </sheetData>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8"/>
  <sheetViews>
    <sheetView showGridLines="0" view="pageBreakPreview" zoomScale="70" zoomScaleNormal="100" zoomScaleSheetLayoutView="70" workbookViewId="0">
      <selection activeCell="A2" sqref="A2:W2"/>
    </sheetView>
  </sheetViews>
  <sheetFormatPr defaultRowHeight="13.5" x14ac:dyDescent="0.15"/>
  <cols>
    <col min="1" max="1" width="4.625" customWidth="1"/>
    <col min="2" max="2" width="19.5" customWidth="1"/>
    <col min="3" max="3" width="11.5" customWidth="1"/>
    <col min="4" max="4" width="15.25" bestFit="1" customWidth="1"/>
    <col min="5" max="5" width="10" bestFit="1" customWidth="1"/>
    <col min="6" max="6" width="15.75" customWidth="1"/>
    <col min="7" max="7" width="10.75" bestFit="1" customWidth="1"/>
    <col min="8" max="8" width="17.25" customWidth="1"/>
    <col min="9" max="9" width="15" customWidth="1"/>
    <col min="10" max="10" width="8" bestFit="1" customWidth="1"/>
    <col min="11" max="11" width="5" bestFit="1" customWidth="1"/>
    <col min="12" max="12" width="2.625" bestFit="1" customWidth="1"/>
    <col min="13" max="13" width="3.375" bestFit="1" customWidth="1"/>
    <col min="14" max="14" width="2.625" bestFit="1" customWidth="1"/>
    <col min="15" max="15" width="10" bestFit="1" customWidth="1"/>
    <col min="16" max="16" width="2.625" bestFit="1" customWidth="1"/>
    <col min="17" max="17" width="3.375" bestFit="1" customWidth="1"/>
    <col min="18" max="18" width="2.625" bestFit="1" customWidth="1"/>
    <col min="19" max="19" width="3.375" bestFit="1" customWidth="1"/>
    <col min="20" max="20" width="2.625" bestFit="1" customWidth="1"/>
    <col min="21" max="21" width="4" bestFit="1" customWidth="1"/>
    <col min="22" max="22" width="5.375" bestFit="1" customWidth="1"/>
    <col min="23" max="23" width="17.25" customWidth="1"/>
  </cols>
  <sheetData>
    <row r="1" spans="1:23" ht="28.5" x14ac:dyDescent="0.15">
      <c r="A1" s="160" t="s">
        <v>119</v>
      </c>
      <c r="B1" s="161"/>
      <c r="C1" s="161"/>
      <c r="D1" s="161"/>
      <c r="E1" s="161"/>
      <c r="F1" s="161"/>
      <c r="G1" s="161"/>
      <c r="H1" s="161"/>
      <c r="I1" s="161"/>
      <c r="J1" s="161"/>
      <c r="K1" s="161"/>
      <c r="L1" s="161"/>
      <c r="M1" s="161"/>
      <c r="N1" s="161"/>
      <c r="O1" s="161"/>
      <c r="P1" s="161"/>
      <c r="Q1" s="161"/>
      <c r="R1" s="161"/>
      <c r="S1" s="161"/>
      <c r="T1" s="161"/>
      <c r="U1" s="161"/>
      <c r="V1" s="161"/>
      <c r="W1" s="161"/>
    </row>
    <row r="2" spans="1:23" ht="28.5" x14ac:dyDescent="0.15">
      <c r="A2" s="160" t="s">
        <v>156</v>
      </c>
      <c r="B2" s="161"/>
      <c r="C2" s="161"/>
      <c r="D2" s="161"/>
      <c r="E2" s="161"/>
      <c r="F2" s="161"/>
      <c r="G2" s="161"/>
      <c r="H2" s="161"/>
      <c r="I2" s="161"/>
      <c r="J2" s="161"/>
      <c r="K2" s="161"/>
      <c r="L2" s="161"/>
      <c r="M2" s="161"/>
      <c r="N2" s="161"/>
      <c r="O2" s="161"/>
      <c r="P2" s="161"/>
      <c r="Q2" s="161"/>
      <c r="R2" s="161"/>
      <c r="S2" s="161"/>
      <c r="T2" s="161"/>
      <c r="U2" s="161"/>
      <c r="V2" s="161"/>
      <c r="W2" s="161"/>
    </row>
    <row r="3" spans="1:23" ht="21.75" customHeight="1" x14ac:dyDescent="0.15">
      <c r="A3" s="12"/>
      <c r="B3" s="13"/>
      <c r="C3" s="13"/>
      <c r="D3" s="13"/>
      <c r="E3" s="13"/>
      <c r="F3" s="13"/>
      <c r="G3" s="13"/>
      <c r="H3" s="13"/>
      <c r="I3" s="13"/>
      <c r="J3" s="13"/>
    </row>
    <row r="4" spans="1:23" ht="30" customHeight="1" x14ac:dyDescent="0.15">
      <c r="A4" s="57" t="s">
        <v>15</v>
      </c>
      <c r="B4" s="7"/>
      <c r="F4" s="1"/>
    </row>
    <row r="5" spans="1:23" ht="30" customHeight="1" x14ac:dyDescent="0.15">
      <c r="A5" s="57" t="s">
        <v>162</v>
      </c>
      <c r="B5" s="7"/>
      <c r="F5" s="1"/>
    </row>
    <row r="6" spans="1:23" ht="30" customHeight="1" x14ac:dyDescent="0.15">
      <c r="A6" s="57" t="s">
        <v>103</v>
      </c>
      <c r="B6" s="7"/>
      <c r="F6" s="1"/>
    </row>
    <row r="7" spans="1:23" ht="20.100000000000001" customHeight="1" x14ac:dyDescent="0.15">
      <c r="B7" s="7"/>
      <c r="F7" s="1"/>
      <c r="H7" s="14"/>
      <c r="I7" s="14"/>
      <c r="J7" s="14"/>
    </row>
    <row r="8" spans="1:23" ht="24" x14ac:dyDescent="0.15">
      <c r="B8" s="58" t="s">
        <v>12</v>
      </c>
      <c r="C8" s="3"/>
      <c r="D8" s="3"/>
      <c r="E8" s="2"/>
      <c r="F8" s="4"/>
      <c r="G8" s="5"/>
      <c r="H8" s="6"/>
      <c r="I8" s="6"/>
      <c r="J8" s="6"/>
    </row>
    <row r="9" spans="1:23" ht="42.75" x14ac:dyDescent="0.15">
      <c r="B9" s="64" t="s">
        <v>0</v>
      </c>
      <c r="C9" s="64" t="s">
        <v>11</v>
      </c>
      <c r="D9" s="64" t="s">
        <v>7</v>
      </c>
      <c r="E9" s="64" t="s">
        <v>1</v>
      </c>
      <c r="F9" s="65" t="s">
        <v>126</v>
      </c>
      <c r="G9" s="66" t="s">
        <v>13</v>
      </c>
      <c r="H9" s="67" t="s">
        <v>104</v>
      </c>
      <c r="I9" s="67" t="s">
        <v>105</v>
      </c>
      <c r="J9" s="67" t="s">
        <v>106</v>
      </c>
      <c r="K9" s="151" t="s">
        <v>114</v>
      </c>
      <c r="L9" s="152"/>
      <c r="M9" s="152"/>
      <c r="N9" s="152"/>
      <c r="O9" s="152"/>
      <c r="P9" s="152"/>
      <c r="Q9" s="152"/>
      <c r="R9" s="152"/>
      <c r="S9" s="152"/>
      <c r="T9" s="152"/>
      <c r="U9" s="152"/>
      <c r="V9" s="153"/>
      <c r="W9" s="67" t="s">
        <v>115</v>
      </c>
    </row>
    <row r="10" spans="1:23" ht="18" customHeight="1" x14ac:dyDescent="0.15">
      <c r="B10" s="195" t="s">
        <v>127</v>
      </c>
      <c r="C10" s="195" t="s">
        <v>131</v>
      </c>
      <c r="D10" s="195" t="s">
        <v>130</v>
      </c>
      <c r="E10" s="69" t="s">
        <v>4</v>
      </c>
      <c r="F10" s="70"/>
      <c r="G10" s="71">
        <v>161</v>
      </c>
      <c r="H10" s="72">
        <f>ROUND(F10*G10,0)</f>
        <v>0</v>
      </c>
      <c r="I10" s="186">
        <v>11.4</v>
      </c>
      <c r="J10" s="157" t="s">
        <v>140</v>
      </c>
      <c r="K10" s="189" t="s">
        <v>107</v>
      </c>
      <c r="L10" s="190">
        <v>6</v>
      </c>
      <c r="M10" s="178" t="s">
        <v>108</v>
      </c>
      <c r="N10" s="190">
        <v>4</v>
      </c>
      <c r="O10" s="193" t="s">
        <v>109</v>
      </c>
      <c r="P10" s="194">
        <v>6</v>
      </c>
      <c r="Q10" s="178" t="s">
        <v>108</v>
      </c>
      <c r="R10" s="194">
        <v>5</v>
      </c>
      <c r="S10" s="178" t="s">
        <v>110</v>
      </c>
      <c r="T10" s="178" t="s">
        <v>111</v>
      </c>
      <c r="U10" s="180">
        <f>IF(L10&gt;=1,(P10*12+R10)-(L10*12+N10)+1,"")</f>
        <v>2</v>
      </c>
      <c r="V10" s="183" t="s">
        <v>112</v>
      </c>
      <c r="W10" s="91">
        <f>IFERROR(ROUNDDOWN(ROUND(H10,0)*$I$10,0)*$U$10,"")</f>
        <v>0</v>
      </c>
    </row>
    <row r="11" spans="1:23" ht="18" customHeight="1" x14ac:dyDescent="0.15">
      <c r="B11" s="196"/>
      <c r="C11" s="196"/>
      <c r="D11" s="196"/>
      <c r="E11" s="69" t="s">
        <v>3</v>
      </c>
      <c r="F11" s="70"/>
      <c r="G11" s="71">
        <v>118</v>
      </c>
      <c r="H11" s="72">
        <f t="shared" ref="H11:H18" si="0">ROUND(F11*G11,0)</f>
        <v>0</v>
      </c>
      <c r="I11" s="187"/>
      <c r="J11" s="158"/>
      <c r="K11" s="163"/>
      <c r="L11" s="191"/>
      <c r="M11" s="179"/>
      <c r="N11" s="181"/>
      <c r="O11" s="179"/>
      <c r="P11" s="181"/>
      <c r="Q11" s="179"/>
      <c r="R11" s="181"/>
      <c r="S11" s="179"/>
      <c r="T11" s="179"/>
      <c r="U11" s="181"/>
      <c r="V11" s="184"/>
      <c r="W11" s="91">
        <f t="shared" ref="W11:W18" si="1">IFERROR(ROUNDDOWN(ROUND(H11,0)*$I$10,0)*$U$10,"")</f>
        <v>0</v>
      </c>
    </row>
    <row r="12" spans="1:23" ht="18" customHeight="1" x14ac:dyDescent="0.15">
      <c r="B12" s="197"/>
      <c r="C12" s="197"/>
      <c r="D12" s="197"/>
      <c r="E12" s="69" t="s">
        <v>2</v>
      </c>
      <c r="F12" s="70"/>
      <c r="G12" s="71">
        <v>65</v>
      </c>
      <c r="H12" s="72">
        <f t="shared" si="0"/>
        <v>0</v>
      </c>
      <c r="I12" s="187"/>
      <c r="J12" s="158"/>
      <c r="K12" s="163"/>
      <c r="L12" s="191"/>
      <c r="M12" s="179"/>
      <c r="N12" s="181"/>
      <c r="O12" s="179"/>
      <c r="P12" s="181"/>
      <c r="Q12" s="179"/>
      <c r="R12" s="181"/>
      <c r="S12" s="179"/>
      <c r="T12" s="179"/>
      <c r="U12" s="181"/>
      <c r="V12" s="184"/>
      <c r="W12" s="91">
        <f t="shared" si="1"/>
        <v>0</v>
      </c>
    </row>
    <row r="13" spans="1:23" ht="18" customHeight="1" x14ac:dyDescent="0.15">
      <c r="B13" s="195" t="s">
        <v>128</v>
      </c>
      <c r="C13" s="195" t="s">
        <v>132</v>
      </c>
      <c r="D13" s="195" t="s">
        <v>130</v>
      </c>
      <c r="E13" s="69" t="s">
        <v>4</v>
      </c>
      <c r="F13" s="70"/>
      <c r="G13" s="71">
        <v>322</v>
      </c>
      <c r="H13" s="72">
        <f t="shared" si="0"/>
        <v>0</v>
      </c>
      <c r="I13" s="187"/>
      <c r="J13" s="158"/>
      <c r="K13" s="163"/>
      <c r="L13" s="191"/>
      <c r="M13" s="179"/>
      <c r="N13" s="181"/>
      <c r="O13" s="179"/>
      <c r="P13" s="181"/>
      <c r="Q13" s="179"/>
      <c r="R13" s="181"/>
      <c r="S13" s="179"/>
      <c r="T13" s="179"/>
      <c r="U13" s="181"/>
      <c r="V13" s="184"/>
      <c r="W13" s="91">
        <f t="shared" si="1"/>
        <v>0</v>
      </c>
    </row>
    <row r="14" spans="1:23" ht="18" customHeight="1" x14ac:dyDescent="0.15">
      <c r="B14" s="196"/>
      <c r="C14" s="196"/>
      <c r="D14" s="196"/>
      <c r="E14" s="69" t="s">
        <v>3</v>
      </c>
      <c r="F14" s="70"/>
      <c r="G14" s="71">
        <v>235</v>
      </c>
      <c r="H14" s="72">
        <f t="shared" si="0"/>
        <v>0</v>
      </c>
      <c r="I14" s="187"/>
      <c r="J14" s="158"/>
      <c r="K14" s="163"/>
      <c r="L14" s="191"/>
      <c r="M14" s="179"/>
      <c r="N14" s="181"/>
      <c r="O14" s="179"/>
      <c r="P14" s="181"/>
      <c r="Q14" s="179"/>
      <c r="R14" s="181"/>
      <c r="S14" s="179"/>
      <c r="T14" s="179"/>
      <c r="U14" s="181"/>
      <c r="V14" s="184"/>
      <c r="W14" s="91">
        <f t="shared" si="1"/>
        <v>0</v>
      </c>
    </row>
    <row r="15" spans="1:23" ht="18" customHeight="1" x14ac:dyDescent="0.15">
      <c r="B15" s="197"/>
      <c r="C15" s="197"/>
      <c r="D15" s="197"/>
      <c r="E15" s="69" t="s">
        <v>2</v>
      </c>
      <c r="F15" s="70"/>
      <c r="G15" s="71">
        <v>129</v>
      </c>
      <c r="H15" s="72">
        <f t="shared" si="0"/>
        <v>0</v>
      </c>
      <c r="I15" s="187"/>
      <c r="J15" s="158"/>
      <c r="K15" s="163"/>
      <c r="L15" s="191"/>
      <c r="M15" s="179"/>
      <c r="N15" s="181"/>
      <c r="O15" s="179"/>
      <c r="P15" s="181"/>
      <c r="Q15" s="179"/>
      <c r="R15" s="181"/>
      <c r="S15" s="179"/>
      <c r="T15" s="179"/>
      <c r="U15" s="181"/>
      <c r="V15" s="184"/>
      <c r="W15" s="91">
        <f t="shared" si="1"/>
        <v>0</v>
      </c>
    </row>
    <row r="16" spans="1:23" ht="18" customHeight="1" x14ac:dyDescent="0.15">
      <c r="B16" s="195" t="s">
        <v>129</v>
      </c>
      <c r="C16" s="195" t="s">
        <v>133</v>
      </c>
      <c r="D16" s="198" t="s">
        <v>10</v>
      </c>
      <c r="E16" s="69" t="s">
        <v>4</v>
      </c>
      <c r="F16" s="70"/>
      <c r="G16" s="71">
        <v>511</v>
      </c>
      <c r="H16" s="72">
        <f t="shared" si="0"/>
        <v>0</v>
      </c>
      <c r="I16" s="187"/>
      <c r="J16" s="158"/>
      <c r="K16" s="163"/>
      <c r="L16" s="191"/>
      <c r="M16" s="179"/>
      <c r="N16" s="181"/>
      <c r="O16" s="179"/>
      <c r="P16" s="181"/>
      <c r="Q16" s="179"/>
      <c r="R16" s="181"/>
      <c r="S16" s="179"/>
      <c r="T16" s="179"/>
      <c r="U16" s="181"/>
      <c r="V16" s="184"/>
      <c r="W16" s="91">
        <f t="shared" si="1"/>
        <v>0</v>
      </c>
    </row>
    <row r="17" spans="2:23" ht="18" customHeight="1" x14ac:dyDescent="0.15">
      <c r="B17" s="196"/>
      <c r="C17" s="196"/>
      <c r="D17" s="196"/>
      <c r="E17" s="69" t="s">
        <v>3</v>
      </c>
      <c r="F17" s="70"/>
      <c r="G17" s="71">
        <v>373</v>
      </c>
      <c r="H17" s="72">
        <f t="shared" si="0"/>
        <v>0</v>
      </c>
      <c r="I17" s="187"/>
      <c r="J17" s="158"/>
      <c r="K17" s="163"/>
      <c r="L17" s="191"/>
      <c r="M17" s="179"/>
      <c r="N17" s="181"/>
      <c r="O17" s="179"/>
      <c r="P17" s="181"/>
      <c r="Q17" s="179"/>
      <c r="R17" s="181"/>
      <c r="S17" s="179"/>
      <c r="T17" s="179"/>
      <c r="U17" s="181"/>
      <c r="V17" s="184"/>
      <c r="W17" s="91">
        <f t="shared" si="1"/>
        <v>0</v>
      </c>
    </row>
    <row r="18" spans="2:23" ht="18" customHeight="1" thickBot="1" x14ac:dyDescent="0.2">
      <c r="B18" s="197"/>
      <c r="C18" s="197"/>
      <c r="D18" s="197"/>
      <c r="E18" s="69" t="s">
        <v>2</v>
      </c>
      <c r="F18" s="73"/>
      <c r="G18" s="74">
        <v>205</v>
      </c>
      <c r="H18" s="72">
        <f t="shared" si="0"/>
        <v>0</v>
      </c>
      <c r="I18" s="188"/>
      <c r="J18" s="159"/>
      <c r="K18" s="164"/>
      <c r="L18" s="192"/>
      <c r="M18" s="170"/>
      <c r="N18" s="182"/>
      <c r="O18" s="170"/>
      <c r="P18" s="182"/>
      <c r="Q18" s="170"/>
      <c r="R18" s="182"/>
      <c r="S18" s="170"/>
      <c r="T18" s="170"/>
      <c r="U18" s="182"/>
      <c r="V18" s="185"/>
      <c r="W18" s="92">
        <f t="shared" si="1"/>
        <v>0</v>
      </c>
    </row>
    <row r="19" spans="2:23" ht="39.950000000000003" customHeight="1" thickBot="1" x14ac:dyDescent="0.2">
      <c r="B19" s="75"/>
      <c r="C19" s="75"/>
      <c r="D19" s="76"/>
      <c r="E19" s="76"/>
      <c r="F19" s="77"/>
      <c r="G19" s="78" t="s">
        <v>18</v>
      </c>
      <c r="H19" s="99">
        <f>SUM(H10:H18)</f>
        <v>0</v>
      </c>
      <c r="I19" s="77"/>
      <c r="J19" s="77"/>
      <c r="K19" s="79"/>
      <c r="L19" s="75"/>
      <c r="M19" s="75"/>
      <c r="N19" s="75"/>
      <c r="O19" s="75"/>
      <c r="P19" s="75"/>
      <c r="Q19" s="75"/>
      <c r="R19" s="75"/>
      <c r="S19" s="75"/>
      <c r="T19" s="75"/>
      <c r="U19" s="75"/>
      <c r="V19" s="78" t="s">
        <v>18</v>
      </c>
      <c r="W19" s="99">
        <f>SUM(W10:W18)</f>
        <v>0</v>
      </c>
    </row>
    <row r="20" spans="2:23" ht="39.950000000000003" customHeight="1" x14ac:dyDescent="0.15">
      <c r="D20" s="60"/>
      <c r="E20" s="60"/>
      <c r="F20" s="61"/>
      <c r="G20" s="59"/>
      <c r="H20" s="62"/>
      <c r="I20" s="61"/>
      <c r="J20" s="61"/>
      <c r="K20" s="11"/>
      <c r="L20" s="63"/>
      <c r="M20" s="63"/>
      <c r="N20" s="63"/>
      <c r="O20" s="63"/>
      <c r="P20" s="63"/>
      <c r="Q20" s="63"/>
      <c r="R20" s="63"/>
      <c r="S20" s="63"/>
      <c r="T20" s="63"/>
      <c r="U20" s="63"/>
      <c r="V20" s="59"/>
      <c r="W20" s="62"/>
    </row>
    <row r="21" spans="2:23" ht="36" customHeight="1" x14ac:dyDescent="0.15">
      <c r="F21" s="9"/>
      <c r="G21" s="10"/>
      <c r="H21" s="10"/>
      <c r="I21" s="10"/>
      <c r="J21" s="10"/>
      <c r="K21" s="8"/>
    </row>
    <row r="22" spans="2:23" ht="24" customHeight="1" x14ac:dyDescent="0.15">
      <c r="B22" s="58" t="s">
        <v>14</v>
      </c>
      <c r="C22" s="3"/>
      <c r="D22" s="3"/>
      <c r="E22" s="2"/>
      <c r="F22" s="4"/>
      <c r="G22" s="5"/>
    </row>
    <row r="23" spans="2:23" ht="42.75" x14ac:dyDescent="0.15">
      <c r="B23" s="64" t="s">
        <v>0</v>
      </c>
      <c r="C23" s="64" t="s">
        <v>11</v>
      </c>
      <c r="D23" s="64" t="s">
        <v>5</v>
      </c>
      <c r="E23" s="64" t="s">
        <v>1</v>
      </c>
      <c r="F23" s="65" t="s">
        <v>126</v>
      </c>
      <c r="G23" s="66" t="s">
        <v>13</v>
      </c>
      <c r="H23" s="67" t="s">
        <v>104</v>
      </c>
      <c r="I23" s="67" t="s">
        <v>105</v>
      </c>
      <c r="J23" s="67" t="s">
        <v>121</v>
      </c>
      <c r="K23" s="151" t="s">
        <v>120</v>
      </c>
      <c r="L23" s="152"/>
      <c r="M23" s="152"/>
      <c r="N23" s="152"/>
      <c r="O23" s="152"/>
      <c r="P23" s="152"/>
      <c r="Q23" s="152"/>
      <c r="R23" s="152"/>
      <c r="S23" s="152"/>
      <c r="T23" s="152"/>
      <c r="U23" s="152"/>
      <c r="V23" s="153"/>
      <c r="W23" s="67" t="s">
        <v>122</v>
      </c>
    </row>
    <row r="24" spans="2:23" ht="18" customHeight="1" x14ac:dyDescent="0.15">
      <c r="B24" s="195" t="s">
        <v>127</v>
      </c>
      <c r="C24" s="198" t="s">
        <v>131</v>
      </c>
      <c r="D24" s="195" t="s">
        <v>130</v>
      </c>
      <c r="E24" s="69" t="s">
        <v>4</v>
      </c>
      <c r="F24" s="89"/>
      <c r="G24" s="87">
        <v>74</v>
      </c>
      <c r="H24" s="88">
        <f>ROUND(F24*G24,0)</f>
        <v>0</v>
      </c>
      <c r="I24" s="154">
        <v>11.4</v>
      </c>
      <c r="J24" s="157" t="s">
        <v>141</v>
      </c>
      <c r="K24" s="162" t="s">
        <v>107</v>
      </c>
      <c r="L24" s="165">
        <v>6</v>
      </c>
      <c r="M24" s="168" t="s">
        <v>113</v>
      </c>
      <c r="N24" s="165">
        <v>4</v>
      </c>
      <c r="O24" s="168" t="s">
        <v>109</v>
      </c>
      <c r="P24" s="165">
        <v>6</v>
      </c>
      <c r="Q24" s="168" t="s">
        <v>113</v>
      </c>
      <c r="R24" s="165">
        <v>5</v>
      </c>
      <c r="S24" s="168" t="s">
        <v>110</v>
      </c>
      <c r="T24" s="168" t="s">
        <v>118</v>
      </c>
      <c r="U24" s="168">
        <f>IF(L24&gt;=1,(P24*12+R24)-(L24*12+N24)+1,"")</f>
        <v>2</v>
      </c>
      <c r="V24" s="175" t="s">
        <v>112</v>
      </c>
      <c r="W24" s="90">
        <f>IFERROR(ROUNDDOWN(ROUND(H24,0)*$I$24,0)*$U$24,"")</f>
        <v>0</v>
      </c>
    </row>
    <row r="25" spans="2:23" ht="18" customHeight="1" x14ac:dyDescent="0.15">
      <c r="B25" s="197"/>
      <c r="C25" s="197"/>
      <c r="D25" s="197"/>
      <c r="E25" s="69" t="s">
        <v>3</v>
      </c>
      <c r="F25" s="89"/>
      <c r="G25" s="87">
        <v>49</v>
      </c>
      <c r="H25" s="88">
        <f t="shared" ref="H25:H29" si="2">ROUND(F25*G25,0)</f>
        <v>0</v>
      </c>
      <c r="I25" s="155"/>
      <c r="J25" s="158"/>
      <c r="K25" s="163"/>
      <c r="L25" s="166"/>
      <c r="M25" s="169"/>
      <c r="N25" s="171"/>
      <c r="O25" s="173"/>
      <c r="P25" s="171"/>
      <c r="Q25" s="173"/>
      <c r="R25" s="171"/>
      <c r="S25" s="173"/>
      <c r="T25" s="173"/>
      <c r="U25" s="173"/>
      <c r="V25" s="176"/>
      <c r="W25" s="90">
        <f t="shared" ref="W25:W29" si="3">IFERROR(ROUNDDOWN(ROUND(H25,0)*$I$24,0)*$U$24,"")</f>
        <v>0</v>
      </c>
    </row>
    <row r="26" spans="2:23" ht="18" customHeight="1" x14ac:dyDescent="0.15">
      <c r="B26" s="195" t="s">
        <v>128</v>
      </c>
      <c r="C26" s="198" t="s">
        <v>132</v>
      </c>
      <c r="D26" s="195" t="s">
        <v>130</v>
      </c>
      <c r="E26" s="69" t="s">
        <v>4</v>
      </c>
      <c r="F26" s="89"/>
      <c r="G26" s="87">
        <v>148</v>
      </c>
      <c r="H26" s="88">
        <f t="shared" si="2"/>
        <v>0</v>
      </c>
      <c r="I26" s="155"/>
      <c r="J26" s="158"/>
      <c r="K26" s="163"/>
      <c r="L26" s="166"/>
      <c r="M26" s="169"/>
      <c r="N26" s="171"/>
      <c r="O26" s="173"/>
      <c r="P26" s="171"/>
      <c r="Q26" s="173"/>
      <c r="R26" s="171"/>
      <c r="S26" s="173"/>
      <c r="T26" s="173"/>
      <c r="U26" s="173"/>
      <c r="V26" s="176"/>
      <c r="W26" s="90">
        <f t="shared" si="3"/>
        <v>0</v>
      </c>
    </row>
    <row r="27" spans="2:23" ht="18" customHeight="1" x14ac:dyDescent="0.15">
      <c r="B27" s="196"/>
      <c r="C27" s="196" t="s">
        <v>9</v>
      </c>
      <c r="D27" s="196" t="s">
        <v>8</v>
      </c>
      <c r="E27" s="69" t="s">
        <v>3</v>
      </c>
      <c r="F27" s="89"/>
      <c r="G27" s="87">
        <v>99</v>
      </c>
      <c r="H27" s="88">
        <f t="shared" si="2"/>
        <v>0</v>
      </c>
      <c r="I27" s="155"/>
      <c r="J27" s="158"/>
      <c r="K27" s="163"/>
      <c r="L27" s="166"/>
      <c r="M27" s="169"/>
      <c r="N27" s="171"/>
      <c r="O27" s="173"/>
      <c r="P27" s="171"/>
      <c r="Q27" s="173"/>
      <c r="R27" s="171"/>
      <c r="S27" s="173"/>
      <c r="T27" s="173"/>
      <c r="U27" s="173"/>
      <c r="V27" s="176"/>
      <c r="W27" s="90">
        <f t="shared" si="3"/>
        <v>0</v>
      </c>
    </row>
    <row r="28" spans="2:23" ht="18" customHeight="1" x14ac:dyDescent="0.15">
      <c r="B28" s="195" t="s">
        <v>129</v>
      </c>
      <c r="C28" s="198" t="s">
        <v>133</v>
      </c>
      <c r="D28" s="198" t="s">
        <v>6</v>
      </c>
      <c r="E28" s="69" t="s">
        <v>4</v>
      </c>
      <c r="F28" s="89"/>
      <c r="G28" s="87">
        <v>235</v>
      </c>
      <c r="H28" s="88">
        <f t="shared" si="2"/>
        <v>0</v>
      </c>
      <c r="I28" s="155"/>
      <c r="J28" s="158"/>
      <c r="K28" s="163"/>
      <c r="L28" s="166"/>
      <c r="M28" s="169"/>
      <c r="N28" s="171"/>
      <c r="O28" s="173"/>
      <c r="P28" s="171"/>
      <c r="Q28" s="173"/>
      <c r="R28" s="171"/>
      <c r="S28" s="173"/>
      <c r="T28" s="173"/>
      <c r="U28" s="173"/>
      <c r="V28" s="176"/>
      <c r="W28" s="90">
        <f t="shared" si="3"/>
        <v>0</v>
      </c>
    </row>
    <row r="29" spans="2:23" ht="18" customHeight="1" thickBot="1" x14ac:dyDescent="0.2">
      <c r="B29" s="197"/>
      <c r="C29" s="197"/>
      <c r="D29" s="197"/>
      <c r="E29" s="69" t="s">
        <v>3</v>
      </c>
      <c r="F29" s="89"/>
      <c r="G29" s="87">
        <v>157</v>
      </c>
      <c r="H29" s="88">
        <f t="shared" si="2"/>
        <v>0</v>
      </c>
      <c r="I29" s="156"/>
      <c r="J29" s="159"/>
      <c r="K29" s="164"/>
      <c r="L29" s="167"/>
      <c r="M29" s="170"/>
      <c r="N29" s="172"/>
      <c r="O29" s="174"/>
      <c r="P29" s="172"/>
      <c r="Q29" s="174"/>
      <c r="R29" s="172"/>
      <c r="S29" s="174"/>
      <c r="T29" s="174"/>
      <c r="U29" s="174"/>
      <c r="V29" s="177"/>
      <c r="W29" s="90">
        <f t="shared" si="3"/>
        <v>0</v>
      </c>
    </row>
    <row r="30" spans="2:23" ht="39.950000000000003" customHeight="1" thickBot="1" x14ac:dyDescent="0.2">
      <c r="B30" s="75"/>
      <c r="C30" s="75"/>
      <c r="D30" s="76"/>
      <c r="E30" s="76"/>
      <c r="F30" s="80"/>
      <c r="G30" s="81" t="s">
        <v>18</v>
      </c>
      <c r="H30" s="99">
        <f>SUM(H24:H29)</f>
        <v>0</v>
      </c>
      <c r="I30" s="77"/>
      <c r="J30" s="75"/>
      <c r="K30" s="79"/>
      <c r="L30" s="75"/>
      <c r="M30" s="75"/>
      <c r="N30" s="75"/>
      <c r="O30" s="75"/>
      <c r="P30" s="75"/>
      <c r="Q30" s="75"/>
      <c r="R30" s="75"/>
      <c r="S30" s="75"/>
      <c r="T30" s="75"/>
      <c r="U30" s="75"/>
      <c r="V30" s="78" t="s">
        <v>18</v>
      </c>
      <c r="W30" s="99">
        <f>SUM(W24:W29)</f>
        <v>0</v>
      </c>
    </row>
    <row r="31" spans="2:23" ht="39.950000000000003" customHeight="1" x14ac:dyDescent="0.15">
      <c r="B31" s="75"/>
      <c r="C31" s="75"/>
      <c r="D31" s="76"/>
      <c r="E31" s="76"/>
      <c r="F31" s="84"/>
      <c r="G31" s="82"/>
      <c r="H31" s="84"/>
      <c r="I31" s="85"/>
      <c r="J31" s="86"/>
      <c r="K31" s="79"/>
      <c r="L31" s="86"/>
      <c r="M31" s="86"/>
      <c r="N31" s="86"/>
      <c r="O31" s="86"/>
      <c r="P31" s="86"/>
      <c r="Q31" s="86"/>
      <c r="R31" s="86"/>
      <c r="S31" s="86"/>
      <c r="T31" s="86"/>
      <c r="U31" s="86"/>
      <c r="V31" s="83"/>
      <c r="W31" s="84"/>
    </row>
    <row r="32" spans="2:23" ht="36" customHeight="1" x14ac:dyDescent="0.15">
      <c r="F32" s="9"/>
      <c r="G32" s="10"/>
      <c r="H32" s="10"/>
      <c r="I32" s="10"/>
      <c r="J32" s="10"/>
      <c r="K32" s="11"/>
    </row>
    <row r="33" spans="2:23" ht="24" customHeight="1" x14ac:dyDescent="0.15">
      <c r="B33" s="58" t="s">
        <v>19</v>
      </c>
      <c r="C33" s="3"/>
      <c r="D33" s="3"/>
      <c r="E33" s="2"/>
      <c r="F33" s="4"/>
      <c r="G33" s="5"/>
    </row>
    <row r="34" spans="2:23" ht="57" x14ac:dyDescent="0.15">
      <c r="B34" s="64" t="s">
        <v>0</v>
      </c>
      <c r="C34" s="64" t="s">
        <v>11</v>
      </c>
      <c r="D34" s="64" t="s">
        <v>5</v>
      </c>
      <c r="E34" s="64" t="s">
        <v>1</v>
      </c>
      <c r="F34" s="65" t="s">
        <v>126</v>
      </c>
      <c r="G34" s="66" t="s">
        <v>13</v>
      </c>
      <c r="H34" s="67" t="s">
        <v>104</v>
      </c>
      <c r="I34" s="67" t="s">
        <v>105</v>
      </c>
      <c r="J34" s="67" t="s">
        <v>123</v>
      </c>
      <c r="K34" s="151" t="s">
        <v>124</v>
      </c>
      <c r="L34" s="152"/>
      <c r="M34" s="152"/>
      <c r="N34" s="152"/>
      <c r="O34" s="152"/>
      <c r="P34" s="152"/>
      <c r="Q34" s="152"/>
      <c r="R34" s="152"/>
      <c r="S34" s="152"/>
      <c r="T34" s="152"/>
      <c r="U34" s="152"/>
      <c r="V34" s="153"/>
      <c r="W34" s="67" t="s">
        <v>125</v>
      </c>
    </row>
    <row r="35" spans="2:23" ht="36" customHeight="1" x14ac:dyDescent="0.15">
      <c r="B35" s="100" t="s">
        <v>127</v>
      </c>
      <c r="C35" s="68" t="s">
        <v>131</v>
      </c>
      <c r="D35" s="100" t="s">
        <v>130</v>
      </c>
      <c r="E35" s="93"/>
      <c r="F35" s="94"/>
      <c r="G35" s="95">
        <v>28</v>
      </c>
      <c r="H35" s="72">
        <f>ROUND(F35*G35,0)</f>
        <v>0</v>
      </c>
      <c r="I35" s="186">
        <v>11.4</v>
      </c>
      <c r="J35" s="157" t="s">
        <v>140</v>
      </c>
      <c r="K35" s="162" t="s">
        <v>107</v>
      </c>
      <c r="L35" s="165">
        <v>6</v>
      </c>
      <c r="M35" s="168" t="s">
        <v>116</v>
      </c>
      <c r="N35" s="165">
        <v>4</v>
      </c>
      <c r="O35" s="168" t="s">
        <v>109</v>
      </c>
      <c r="P35" s="165">
        <v>6</v>
      </c>
      <c r="Q35" s="168" t="s">
        <v>116</v>
      </c>
      <c r="R35" s="165">
        <v>5</v>
      </c>
      <c r="S35" s="168" t="s">
        <v>110</v>
      </c>
      <c r="T35" s="168" t="s">
        <v>117</v>
      </c>
      <c r="U35" s="168">
        <f>IF(L35&gt;=1,(P35*12+R35)-(L35*12+N35)+1,"")</f>
        <v>2</v>
      </c>
      <c r="V35" s="175" t="s">
        <v>112</v>
      </c>
      <c r="W35" s="90">
        <f>IFERROR(ROUNDDOWN(ROUND(H35,0)*$I$35,0)*$U$35,"")</f>
        <v>0</v>
      </c>
    </row>
    <row r="36" spans="2:23" ht="36" customHeight="1" x14ac:dyDescent="0.15">
      <c r="B36" s="100" t="s">
        <v>128</v>
      </c>
      <c r="C36" s="68" t="s">
        <v>132</v>
      </c>
      <c r="D36" s="100" t="s">
        <v>130</v>
      </c>
      <c r="E36" s="93"/>
      <c r="F36" s="94"/>
      <c r="G36" s="95">
        <v>56</v>
      </c>
      <c r="H36" s="72">
        <f t="shared" ref="H36:H37" si="4">ROUND(F36*G36,0)</f>
        <v>0</v>
      </c>
      <c r="I36" s="200"/>
      <c r="J36" s="202"/>
      <c r="K36" s="163"/>
      <c r="L36" s="199"/>
      <c r="M36" s="179"/>
      <c r="N36" s="199"/>
      <c r="O36" s="179"/>
      <c r="P36" s="199"/>
      <c r="Q36" s="179"/>
      <c r="R36" s="199"/>
      <c r="S36" s="179"/>
      <c r="T36" s="179"/>
      <c r="U36" s="179"/>
      <c r="V36" s="184"/>
      <c r="W36" s="90">
        <f t="shared" ref="W36:W37" si="5">IFERROR(ROUNDDOWN(ROUND(H36,0)*$I$35,0)*$U$35,"")</f>
        <v>0</v>
      </c>
    </row>
    <row r="37" spans="2:23" ht="36" customHeight="1" thickBot="1" x14ac:dyDescent="0.2">
      <c r="B37" s="101" t="s">
        <v>129</v>
      </c>
      <c r="C37" s="96" t="s">
        <v>133</v>
      </c>
      <c r="D37" s="96" t="s">
        <v>6</v>
      </c>
      <c r="E37" s="93"/>
      <c r="F37" s="94"/>
      <c r="G37" s="95">
        <v>89</v>
      </c>
      <c r="H37" s="72">
        <f t="shared" si="4"/>
        <v>0</v>
      </c>
      <c r="I37" s="201"/>
      <c r="J37" s="203"/>
      <c r="K37" s="164"/>
      <c r="L37" s="167"/>
      <c r="M37" s="170"/>
      <c r="N37" s="167"/>
      <c r="O37" s="170"/>
      <c r="P37" s="167"/>
      <c r="Q37" s="170"/>
      <c r="R37" s="167"/>
      <c r="S37" s="170"/>
      <c r="T37" s="170"/>
      <c r="U37" s="170"/>
      <c r="V37" s="185"/>
      <c r="W37" s="98">
        <f t="shared" si="5"/>
        <v>0</v>
      </c>
    </row>
    <row r="38" spans="2:23" ht="39.950000000000003" customHeight="1" thickBot="1" x14ac:dyDescent="0.2">
      <c r="B38" s="75"/>
      <c r="C38" s="75"/>
      <c r="D38" s="76"/>
      <c r="E38" s="76"/>
      <c r="F38" s="97"/>
      <c r="G38" s="78" t="s">
        <v>18</v>
      </c>
      <c r="H38" s="99">
        <f>SUM(H35:H37)</f>
        <v>0</v>
      </c>
      <c r="I38" s="77"/>
      <c r="J38" s="75"/>
      <c r="K38" s="79"/>
      <c r="L38" s="75"/>
      <c r="M38" s="75"/>
      <c r="N38" s="75"/>
      <c r="O38" s="75"/>
      <c r="P38" s="75"/>
      <c r="Q38" s="75"/>
      <c r="R38" s="75"/>
      <c r="S38" s="75"/>
      <c r="T38" s="75"/>
      <c r="U38" s="75"/>
      <c r="V38" s="83" t="s">
        <v>18</v>
      </c>
      <c r="W38" s="99">
        <f>SUM(W35:W37)</f>
        <v>0</v>
      </c>
    </row>
  </sheetData>
  <mergeCells count="65">
    <mergeCell ref="R35:R37"/>
    <mergeCell ref="S35:S37"/>
    <mergeCell ref="T35:T37"/>
    <mergeCell ref="U35:U37"/>
    <mergeCell ref="V35:V37"/>
    <mergeCell ref="M35:M37"/>
    <mergeCell ref="N35:N37"/>
    <mergeCell ref="O35:O37"/>
    <mergeCell ref="P35:P37"/>
    <mergeCell ref="Q35:Q37"/>
    <mergeCell ref="B16:B18"/>
    <mergeCell ref="C16:C18"/>
    <mergeCell ref="D16:D18"/>
    <mergeCell ref="K35:K37"/>
    <mergeCell ref="L35:L37"/>
    <mergeCell ref="I35:I37"/>
    <mergeCell ref="J35:J37"/>
    <mergeCell ref="C26:C27"/>
    <mergeCell ref="D26:D27"/>
    <mergeCell ref="B28:B29"/>
    <mergeCell ref="C28:C29"/>
    <mergeCell ref="D28:D29"/>
    <mergeCell ref="B24:B25"/>
    <mergeCell ref="C24:C25"/>
    <mergeCell ref="D24:D25"/>
    <mergeCell ref="B26:B27"/>
    <mergeCell ref="B10:B12"/>
    <mergeCell ref="C10:C12"/>
    <mergeCell ref="D10:D12"/>
    <mergeCell ref="B13:B15"/>
    <mergeCell ref="C13:C15"/>
    <mergeCell ref="D13:D15"/>
    <mergeCell ref="K9:V9"/>
    <mergeCell ref="I10:I18"/>
    <mergeCell ref="J10:J18"/>
    <mergeCell ref="K10:K18"/>
    <mergeCell ref="L10:L18"/>
    <mergeCell ref="M10:M18"/>
    <mergeCell ref="N10:N18"/>
    <mergeCell ref="O10:O18"/>
    <mergeCell ref="P10:P18"/>
    <mergeCell ref="Q10:Q18"/>
    <mergeCell ref="R10:R18"/>
    <mergeCell ref="S10:S18"/>
    <mergeCell ref="V24:V29"/>
    <mergeCell ref="T10:T18"/>
    <mergeCell ref="U10:U18"/>
    <mergeCell ref="V10:V18"/>
    <mergeCell ref="K23:V23"/>
    <mergeCell ref="K34:V34"/>
    <mergeCell ref="I24:I29"/>
    <mergeCell ref="J24:J29"/>
    <mergeCell ref="A1:W1"/>
    <mergeCell ref="A2:W2"/>
    <mergeCell ref="K24:K29"/>
    <mergeCell ref="L24:L29"/>
    <mergeCell ref="M24:M29"/>
    <mergeCell ref="N24:N29"/>
    <mergeCell ref="O24:O29"/>
    <mergeCell ref="P24:P29"/>
    <mergeCell ref="Q24:Q29"/>
    <mergeCell ref="R24:R29"/>
    <mergeCell ref="S24:S29"/>
    <mergeCell ref="T24:T29"/>
    <mergeCell ref="U24:U29"/>
  </mergeCells>
  <phoneticPr fontId="2"/>
  <dataValidations count="1">
    <dataValidation imeMode="halfAlpha" allowBlank="1" showInputMessage="1" showErrorMessage="1" sqref="P10 N10 L10 R10" xr:uid="{00000000-0002-0000-0100-000000000000}"/>
  </dataValidations>
  <printOptions horizontalCentered="1"/>
  <pageMargins left="0.51181102362204722" right="0.51181102362204722" top="0.55118110236220474" bottom="0.55118110236220474" header="0.31496062992125984" footer="0.31496062992125984"/>
  <pageSetup paperSize="9" scale="4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2BF74-4406-4F7D-8D52-C6D08EA10505}">
  <sheetPr>
    <pageSetUpPr fitToPage="1"/>
  </sheetPr>
  <dimension ref="A1:W66"/>
  <sheetViews>
    <sheetView showGridLines="0" view="pageBreakPreview" zoomScale="70" zoomScaleNormal="100" zoomScaleSheetLayoutView="70" workbookViewId="0">
      <selection activeCell="A2" sqref="A2:W2"/>
    </sheetView>
  </sheetViews>
  <sheetFormatPr defaultRowHeight="13.5" x14ac:dyDescent="0.15"/>
  <cols>
    <col min="1" max="1" width="4.625" customWidth="1"/>
    <col min="2" max="2" width="19.5" customWidth="1"/>
    <col min="3" max="3" width="11.5" customWidth="1"/>
    <col min="4" max="4" width="15.25" bestFit="1" customWidth="1"/>
    <col min="5" max="5" width="14.625" customWidth="1"/>
    <col min="6" max="6" width="15.75" customWidth="1"/>
    <col min="7" max="7" width="10.75" bestFit="1" customWidth="1"/>
    <col min="8" max="8" width="17.25" customWidth="1"/>
    <col min="9" max="9" width="15" customWidth="1"/>
    <col min="10" max="10" width="8" bestFit="1" customWidth="1"/>
    <col min="11" max="11" width="5" bestFit="1" customWidth="1"/>
    <col min="12" max="12" width="2.625" bestFit="1" customWidth="1"/>
    <col min="13" max="13" width="3.375" bestFit="1" customWidth="1"/>
    <col min="14" max="14" width="2.625" bestFit="1" customWidth="1"/>
    <col min="15" max="15" width="10" bestFit="1" customWidth="1"/>
    <col min="16" max="16" width="2.625" bestFit="1" customWidth="1"/>
    <col min="17" max="17" width="3.375" bestFit="1" customWidth="1"/>
    <col min="18" max="18" width="2.625" bestFit="1" customWidth="1"/>
    <col min="19" max="19" width="3.375" bestFit="1" customWidth="1"/>
    <col min="20" max="20" width="2.625" bestFit="1" customWidth="1"/>
    <col min="21" max="21" width="4" bestFit="1" customWidth="1"/>
    <col min="22" max="22" width="5.375" bestFit="1" customWidth="1"/>
    <col min="23" max="23" width="17.25" customWidth="1"/>
  </cols>
  <sheetData>
    <row r="1" spans="1:23" ht="28.5" x14ac:dyDescent="0.15">
      <c r="A1" s="160" t="s">
        <v>119</v>
      </c>
      <c r="B1" s="161"/>
      <c r="C1" s="161"/>
      <c r="D1" s="161"/>
      <c r="E1" s="161"/>
      <c r="F1" s="161"/>
      <c r="G1" s="161"/>
      <c r="H1" s="161"/>
      <c r="I1" s="161"/>
      <c r="J1" s="161"/>
      <c r="K1" s="161"/>
      <c r="L1" s="161"/>
      <c r="M1" s="161"/>
      <c r="N1" s="161"/>
      <c r="O1" s="161"/>
      <c r="P1" s="161"/>
      <c r="Q1" s="161"/>
      <c r="R1" s="161"/>
      <c r="S1" s="161"/>
      <c r="T1" s="161"/>
      <c r="U1" s="161"/>
      <c r="V1" s="161"/>
      <c r="W1" s="161"/>
    </row>
    <row r="2" spans="1:23" ht="28.5" x14ac:dyDescent="0.15">
      <c r="A2" s="160" t="s">
        <v>157</v>
      </c>
      <c r="B2" s="161"/>
      <c r="C2" s="161"/>
      <c r="D2" s="161"/>
      <c r="E2" s="161"/>
      <c r="F2" s="161"/>
      <c r="G2" s="161"/>
      <c r="H2" s="161"/>
      <c r="I2" s="161"/>
      <c r="J2" s="161"/>
      <c r="K2" s="161"/>
      <c r="L2" s="161"/>
      <c r="M2" s="161"/>
      <c r="N2" s="161"/>
      <c r="O2" s="161"/>
      <c r="P2" s="161"/>
      <c r="Q2" s="161"/>
      <c r="R2" s="161"/>
      <c r="S2" s="161"/>
      <c r="T2" s="161"/>
      <c r="U2" s="161"/>
      <c r="V2" s="161"/>
      <c r="W2" s="161"/>
    </row>
    <row r="3" spans="1:23" ht="20.100000000000001" customHeight="1" x14ac:dyDescent="0.15">
      <c r="B3" s="7"/>
      <c r="F3" s="1"/>
      <c r="H3" s="14"/>
      <c r="I3" s="14"/>
      <c r="J3" s="14"/>
    </row>
    <row r="4" spans="1:23" ht="24" x14ac:dyDescent="0.15">
      <c r="B4" s="58" t="s">
        <v>12</v>
      </c>
      <c r="C4" s="3"/>
      <c r="D4" s="3"/>
      <c r="E4" s="2"/>
      <c r="F4" s="4"/>
      <c r="G4" s="5"/>
      <c r="H4" s="6"/>
      <c r="I4" s="6"/>
      <c r="J4" s="6"/>
    </row>
    <row r="5" spans="1:23" ht="42.75" x14ac:dyDescent="0.15">
      <c r="B5" s="105" t="s">
        <v>0</v>
      </c>
      <c r="C5" s="105" t="s">
        <v>11</v>
      </c>
      <c r="D5" s="105" t="s">
        <v>5</v>
      </c>
      <c r="E5" s="64" t="s">
        <v>1</v>
      </c>
      <c r="F5" s="65" t="s">
        <v>126</v>
      </c>
      <c r="G5" s="66" t="s">
        <v>13</v>
      </c>
      <c r="H5" s="67" t="s">
        <v>104</v>
      </c>
      <c r="I5" s="67" t="s">
        <v>105</v>
      </c>
      <c r="J5" s="67" t="s">
        <v>106</v>
      </c>
      <c r="K5" s="151" t="s">
        <v>114</v>
      </c>
      <c r="L5" s="152"/>
      <c r="M5" s="152"/>
      <c r="N5" s="152"/>
      <c r="O5" s="152"/>
      <c r="P5" s="152"/>
      <c r="Q5" s="152"/>
      <c r="R5" s="152"/>
      <c r="S5" s="152"/>
      <c r="T5" s="152"/>
      <c r="U5" s="152"/>
      <c r="V5" s="153"/>
      <c r="W5" s="67" t="s">
        <v>115</v>
      </c>
    </row>
    <row r="6" spans="1:23" ht="18" customHeight="1" x14ac:dyDescent="0.15">
      <c r="B6" s="204" t="s">
        <v>127</v>
      </c>
      <c r="C6" s="217" t="s">
        <v>131</v>
      </c>
      <c r="D6" s="208" t="s">
        <v>130</v>
      </c>
      <c r="E6" s="104" t="s">
        <v>4</v>
      </c>
      <c r="F6" s="70"/>
      <c r="G6" s="71">
        <v>288</v>
      </c>
      <c r="H6" s="72">
        <f>ROUND(F6*G6,0)</f>
        <v>0</v>
      </c>
      <c r="I6" s="186">
        <v>11.4</v>
      </c>
      <c r="J6" s="157" t="s">
        <v>139</v>
      </c>
      <c r="K6" s="189" t="s">
        <v>107</v>
      </c>
      <c r="L6" s="190">
        <v>6</v>
      </c>
      <c r="M6" s="178" t="s">
        <v>108</v>
      </c>
      <c r="N6" s="190">
        <v>6</v>
      </c>
      <c r="O6" s="193" t="s">
        <v>109</v>
      </c>
      <c r="P6" s="194">
        <v>7</v>
      </c>
      <c r="Q6" s="178" t="s">
        <v>108</v>
      </c>
      <c r="R6" s="194">
        <v>3</v>
      </c>
      <c r="S6" s="178" t="s">
        <v>110</v>
      </c>
      <c r="T6" s="178" t="s">
        <v>111</v>
      </c>
      <c r="U6" s="180">
        <f>IF(L6&gt;=1,(P6*12+R6)-(L6*12+N6)+1,"")</f>
        <v>10</v>
      </c>
      <c r="V6" s="183" t="s">
        <v>112</v>
      </c>
      <c r="W6" s="91">
        <f>IFERROR(ROUNDDOWN(ROUND(H6,0)*$I$6,0)*$U$6,"")</f>
        <v>0</v>
      </c>
    </row>
    <row r="7" spans="1:23" ht="18" customHeight="1" x14ac:dyDescent="0.15">
      <c r="B7" s="205"/>
      <c r="C7" s="207"/>
      <c r="D7" s="209"/>
      <c r="E7" s="104" t="s">
        <v>3</v>
      </c>
      <c r="F7" s="70"/>
      <c r="G7" s="71">
        <v>263</v>
      </c>
      <c r="H7" s="72">
        <f t="shared" ref="H7:H23" si="0">ROUND(F7*G7,0)</f>
        <v>0</v>
      </c>
      <c r="I7" s="187"/>
      <c r="J7" s="158"/>
      <c r="K7" s="163"/>
      <c r="L7" s="191"/>
      <c r="M7" s="179"/>
      <c r="N7" s="181"/>
      <c r="O7" s="179"/>
      <c r="P7" s="181"/>
      <c r="Q7" s="179"/>
      <c r="R7" s="181"/>
      <c r="S7" s="179"/>
      <c r="T7" s="179"/>
      <c r="U7" s="181"/>
      <c r="V7" s="184"/>
      <c r="W7" s="91">
        <f t="shared" ref="W7:W23" si="1">IFERROR(ROUNDDOWN(ROUND(H7,0)*$I$6,0)*$U$6,"")</f>
        <v>0</v>
      </c>
    </row>
    <row r="8" spans="1:23" ht="18" customHeight="1" x14ac:dyDescent="0.15">
      <c r="B8" s="205"/>
      <c r="C8" s="207"/>
      <c r="D8" s="209"/>
      <c r="E8" s="104" t="s">
        <v>2</v>
      </c>
      <c r="F8" s="70"/>
      <c r="G8" s="71">
        <v>214</v>
      </c>
      <c r="H8" s="72">
        <f t="shared" si="0"/>
        <v>0</v>
      </c>
      <c r="I8" s="187"/>
      <c r="J8" s="158"/>
      <c r="K8" s="163"/>
      <c r="L8" s="191"/>
      <c r="M8" s="179"/>
      <c r="N8" s="181"/>
      <c r="O8" s="179"/>
      <c r="P8" s="181"/>
      <c r="Q8" s="179"/>
      <c r="R8" s="181"/>
      <c r="S8" s="179"/>
      <c r="T8" s="179"/>
      <c r="U8" s="181"/>
      <c r="V8" s="184"/>
      <c r="W8" s="91">
        <f t="shared" si="1"/>
        <v>0</v>
      </c>
    </row>
    <row r="9" spans="1:23" ht="18" customHeight="1" x14ac:dyDescent="0.15">
      <c r="B9" s="210"/>
      <c r="C9" s="216"/>
      <c r="D9" s="212"/>
      <c r="E9" s="104" t="s">
        <v>142</v>
      </c>
      <c r="F9" s="70"/>
      <c r="G9" s="71">
        <v>171</v>
      </c>
      <c r="H9" s="72">
        <f t="shared" si="0"/>
        <v>0</v>
      </c>
      <c r="I9" s="187"/>
      <c r="J9" s="158"/>
      <c r="K9" s="163"/>
      <c r="L9" s="191"/>
      <c r="M9" s="179"/>
      <c r="N9" s="181"/>
      <c r="O9" s="179"/>
      <c r="P9" s="181"/>
      <c r="Q9" s="179"/>
      <c r="R9" s="181"/>
      <c r="S9" s="179"/>
      <c r="T9" s="179"/>
      <c r="U9" s="181"/>
      <c r="V9" s="184"/>
      <c r="W9" s="91">
        <f t="shared" si="1"/>
        <v>0</v>
      </c>
    </row>
    <row r="10" spans="1:23" ht="18" customHeight="1" x14ac:dyDescent="0.15">
      <c r="B10" s="205"/>
      <c r="C10" s="207"/>
      <c r="D10" s="209"/>
      <c r="E10" s="104" t="s">
        <v>143</v>
      </c>
      <c r="F10" s="70"/>
      <c r="G10" s="71">
        <v>260</v>
      </c>
      <c r="H10" s="72">
        <f t="shared" si="0"/>
        <v>0</v>
      </c>
      <c r="I10" s="187"/>
      <c r="J10" s="158"/>
      <c r="K10" s="163"/>
      <c r="L10" s="191"/>
      <c r="M10" s="179"/>
      <c r="N10" s="181"/>
      <c r="O10" s="179"/>
      <c r="P10" s="181"/>
      <c r="Q10" s="179"/>
      <c r="R10" s="181"/>
      <c r="S10" s="179"/>
      <c r="T10" s="179"/>
      <c r="U10" s="181"/>
      <c r="V10" s="184"/>
      <c r="W10" s="91">
        <f t="shared" si="1"/>
        <v>0</v>
      </c>
    </row>
    <row r="11" spans="1:23" ht="18" customHeight="1" x14ac:dyDescent="0.15">
      <c r="B11" s="210"/>
      <c r="C11" s="216"/>
      <c r="D11" s="214"/>
      <c r="E11" s="104" t="s">
        <v>144</v>
      </c>
      <c r="F11" s="70"/>
      <c r="G11" s="71">
        <v>245</v>
      </c>
      <c r="H11" s="72">
        <f t="shared" si="0"/>
        <v>0</v>
      </c>
      <c r="I11" s="187"/>
      <c r="J11" s="158"/>
      <c r="K11" s="163"/>
      <c r="L11" s="191"/>
      <c r="M11" s="179"/>
      <c r="N11" s="181"/>
      <c r="O11" s="179"/>
      <c r="P11" s="181"/>
      <c r="Q11" s="179"/>
      <c r="R11" s="181"/>
      <c r="S11" s="179"/>
      <c r="T11" s="179"/>
      <c r="U11" s="181"/>
      <c r="V11" s="184"/>
      <c r="W11" s="91">
        <f t="shared" si="1"/>
        <v>0</v>
      </c>
    </row>
    <row r="12" spans="1:23" ht="18" customHeight="1" x14ac:dyDescent="0.15">
      <c r="B12" s="205"/>
      <c r="C12" s="207"/>
      <c r="D12" s="209"/>
      <c r="E12" s="104" t="s">
        <v>145</v>
      </c>
      <c r="F12" s="70"/>
      <c r="G12" s="71">
        <v>235</v>
      </c>
      <c r="H12" s="72">
        <f t="shared" si="0"/>
        <v>0</v>
      </c>
      <c r="I12" s="187"/>
      <c r="J12" s="158"/>
      <c r="K12" s="163"/>
      <c r="L12" s="191"/>
      <c r="M12" s="179"/>
      <c r="N12" s="181"/>
      <c r="O12" s="179"/>
      <c r="P12" s="181"/>
      <c r="Q12" s="179"/>
      <c r="R12" s="181"/>
      <c r="S12" s="179"/>
      <c r="T12" s="179"/>
      <c r="U12" s="181"/>
      <c r="V12" s="184"/>
      <c r="W12" s="91">
        <f t="shared" si="1"/>
        <v>0</v>
      </c>
    </row>
    <row r="13" spans="1:23" ht="18" customHeight="1" x14ac:dyDescent="0.15">
      <c r="B13" s="205"/>
      <c r="C13" s="207"/>
      <c r="D13" s="209"/>
      <c r="E13" s="104" t="s">
        <v>146</v>
      </c>
      <c r="F13" s="73"/>
      <c r="G13" s="74">
        <v>220</v>
      </c>
      <c r="H13" s="72">
        <f t="shared" si="0"/>
        <v>0</v>
      </c>
      <c r="I13" s="187"/>
      <c r="J13" s="158"/>
      <c r="K13" s="163"/>
      <c r="L13" s="191"/>
      <c r="M13" s="179"/>
      <c r="N13" s="181"/>
      <c r="O13" s="179"/>
      <c r="P13" s="181"/>
      <c r="Q13" s="179"/>
      <c r="R13" s="181"/>
      <c r="S13" s="179"/>
      <c r="T13" s="179"/>
      <c r="U13" s="181"/>
      <c r="V13" s="184"/>
      <c r="W13" s="103">
        <f t="shared" si="1"/>
        <v>0</v>
      </c>
    </row>
    <row r="14" spans="1:23" ht="18" customHeight="1" x14ac:dyDescent="0.15">
      <c r="B14" s="205"/>
      <c r="C14" s="207"/>
      <c r="D14" s="209"/>
      <c r="E14" s="104" t="s">
        <v>147</v>
      </c>
      <c r="F14" s="73"/>
      <c r="G14" s="74">
        <v>216</v>
      </c>
      <c r="H14" s="72">
        <f t="shared" si="0"/>
        <v>0</v>
      </c>
      <c r="I14" s="187"/>
      <c r="J14" s="158"/>
      <c r="K14" s="163"/>
      <c r="L14" s="191"/>
      <c r="M14" s="179"/>
      <c r="N14" s="181"/>
      <c r="O14" s="179"/>
      <c r="P14" s="181"/>
      <c r="Q14" s="179"/>
      <c r="R14" s="181"/>
      <c r="S14" s="179"/>
      <c r="T14" s="179"/>
      <c r="U14" s="181"/>
      <c r="V14" s="184"/>
      <c r="W14" s="103">
        <f t="shared" si="1"/>
        <v>0</v>
      </c>
    </row>
    <row r="15" spans="1:23" ht="18" customHeight="1" x14ac:dyDescent="0.15">
      <c r="B15" s="205"/>
      <c r="C15" s="207"/>
      <c r="D15" s="209"/>
      <c r="E15" s="104" t="s">
        <v>148</v>
      </c>
      <c r="F15" s="73"/>
      <c r="G15" s="74">
        <v>192</v>
      </c>
      <c r="H15" s="72">
        <f t="shared" si="0"/>
        <v>0</v>
      </c>
      <c r="I15" s="187"/>
      <c r="J15" s="158"/>
      <c r="K15" s="163"/>
      <c r="L15" s="191"/>
      <c r="M15" s="179"/>
      <c r="N15" s="181"/>
      <c r="O15" s="179"/>
      <c r="P15" s="181"/>
      <c r="Q15" s="179"/>
      <c r="R15" s="181"/>
      <c r="S15" s="179"/>
      <c r="T15" s="179"/>
      <c r="U15" s="181"/>
      <c r="V15" s="184"/>
      <c r="W15" s="103">
        <f t="shared" si="1"/>
        <v>0</v>
      </c>
    </row>
    <row r="16" spans="1:23" ht="18" customHeight="1" x14ac:dyDescent="0.15">
      <c r="B16" s="205"/>
      <c r="C16" s="207"/>
      <c r="D16" s="209"/>
      <c r="E16" s="104" t="s">
        <v>149</v>
      </c>
      <c r="F16" s="73"/>
      <c r="G16" s="74">
        <v>192</v>
      </c>
      <c r="H16" s="72">
        <f t="shared" si="0"/>
        <v>0</v>
      </c>
      <c r="I16" s="187"/>
      <c r="J16" s="158"/>
      <c r="K16" s="163"/>
      <c r="L16" s="191"/>
      <c r="M16" s="179"/>
      <c r="N16" s="181"/>
      <c r="O16" s="179"/>
      <c r="P16" s="181"/>
      <c r="Q16" s="179"/>
      <c r="R16" s="181"/>
      <c r="S16" s="179"/>
      <c r="T16" s="179"/>
      <c r="U16" s="181"/>
      <c r="V16" s="184"/>
      <c r="W16" s="103">
        <f t="shared" si="1"/>
        <v>0</v>
      </c>
    </row>
    <row r="17" spans="2:23" ht="18" customHeight="1" x14ac:dyDescent="0.15">
      <c r="B17" s="205"/>
      <c r="C17" s="207"/>
      <c r="D17" s="209"/>
      <c r="E17" s="104" t="s">
        <v>150</v>
      </c>
      <c r="F17" s="73"/>
      <c r="G17" s="74">
        <v>186</v>
      </c>
      <c r="H17" s="72">
        <f t="shared" si="0"/>
        <v>0</v>
      </c>
      <c r="I17" s="187"/>
      <c r="J17" s="158"/>
      <c r="K17" s="163"/>
      <c r="L17" s="191"/>
      <c r="M17" s="179"/>
      <c r="N17" s="181"/>
      <c r="O17" s="179"/>
      <c r="P17" s="181"/>
      <c r="Q17" s="179"/>
      <c r="R17" s="181"/>
      <c r="S17" s="179"/>
      <c r="T17" s="179"/>
      <c r="U17" s="181"/>
      <c r="V17" s="184"/>
      <c r="W17" s="103">
        <f t="shared" si="1"/>
        <v>0</v>
      </c>
    </row>
    <row r="18" spans="2:23" ht="18" customHeight="1" x14ac:dyDescent="0.15">
      <c r="B18" s="205"/>
      <c r="C18" s="207"/>
      <c r="D18" s="209"/>
      <c r="E18" s="104" t="s">
        <v>151</v>
      </c>
      <c r="F18" s="73"/>
      <c r="G18" s="74">
        <v>167</v>
      </c>
      <c r="H18" s="72">
        <f t="shared" si="0"/>
        <v>0</v>
      </c>
      <c r="I18" s="187"/>
      <c r="J18" s="158"/>
      <c r="K18" s="163"/>
      <c r="L18" s="191"/>
      <c r="M18" s="179"/>
      <c r="N18" s="181"/>
      <c r="O18" s="179"/>
      <c r="P18" s="181"/>
      <c r="Q18" s="179"/>
      <c r="R18" s="181"/>
      <c r="S18" s="179"/>
      <c r="T18" s="179"/>
      <c r="U18" s="181"/>
      <c r="V18" s="184"/>
      <c r="W18" s="103">
        <f t="shared" si="1"/>
        <v>0</v>
      </c>
    </row>
    <row r="19" spans="2:23" ht="18" customHeight="1" x14ac:dyDescent="0.15">
      <c r="B19" s="205"/>
      <c r="C19" s="207"/>
      <c r="D19" s="209"/>
      <c r="E19" s="104" t="s">
        <v>152</v>
      </c>
      <c r="F19" s="73"/>
      <c r="G19" s="74">
        <v>163</v>
      </c>
      <c r="H19" s="72">
        <f t="shared" si="0"/>
        <v>0</v>
      </c>
      <c r="I19" s="187"/>
      <c r="J19" s="158"/>
      <c r="K19" s="163"/>
      <c r="L19" s="191"/>
      <c r="M19" s="179"/>
      <c r="N19" s="181"/>
      <c r="O19" s="179"/>
      <c r="P19" s="181"/>
      <c r="Q19" s="179"/>
      <c r="R19" s="181"/>
      <c r="S19" s="179"/>
      <c r="T19" s="179"/>
      <c r="U19" s="181"/>
      <c r="V19" s="184"/>
      <c r="W19" s="103">
        <f>IFERROR(ROUNDDOWN(ROUND(H19,0)*$I$6,0)*$U$6,"")</f>
        <v>0</v>
      </c>
    </row>
    <row r="20" spans="2:23" ht="18" customHeight="1" x14ac:dyDescent="0.15">
      <c r="B20" s="205"/>
      <c r="C20" s="207"/>
      <c r="D20" s="209"/>
      <c r="E20" s="104" t="s">
        <v>153</v>
      </c>
      <c r="F20" s="73"/>
      <c r="G20" s="74">
        <v>142</v>
      </c>
      <c r="H20" s="72">
        <f t="shared" si="0"/>
        <v>0</v>
      </c>
      <c r="I20" s="187"/>
      <c r="J20" s="158"/>
      <c r="K20" s="163"/>
      <c r="L20" s="191"/>
      <c r="M20" s="179"/>
      <c r="N20" s="181"/>
      <c r="O20" s="179"/>
      <c r="P20" s="181"/>
      <c r="Q20" s="179"/>
      <c r="R20" s="181"/>
      <c r="S20" s="179"/>
      <c r="T20" s="179"/>
      <c r="U20" s="181"/>
      <c r="V20" s="184"/>
      <c r="W20" s="103">
        <f t="shared" si="1"/>
        <v>0</v>
      </c>
    </row>
    <row r="21" spans="2:23" ht="18" customHeight="1" x14ac:dyDescent="0.15">
      <c r="B21" s="205"/>
      <c r="C21" s="207"/>
      <c r="D21" s="209"/>
      <c r="E21" s="104" t="s">
        <v>154</v>
      </c>
      <c r="F21" s="73"/>
      <c r="G21" s="74">
        <v>139</v>
      </c>
      <c r="H21" s="72">
        <f t="shared" si="0"/>
        <v>0</v>
      </c>
      <c r="I21" s="187"/>
      <c r="J21" s="158"/>
      <c r="K21" s="163"/>
      <c r="L21" s="191"/>
      <c r="M21" s="179"/>
      <c r="N21" s="181"/>
      <c r="O21" s="179"/>
      <c r="P21" s="181"/>
      <c r="Q21" s="179"/>
      <c r="R21" s="181"/>
      <c r="S21" s="179"/>
      <c r="T21" s="179"/>
      <c r="U21" s="181"/>
      <c r="V21" s="184"/>
      <c r="W21" s="103">
        <f t="shared" si="1"/>
        <v>0</v>
      </c>
    </row>
    <row r="22" spans="2:23" ht="18" customHeight="1" x14ac:dyDescent="0.15">
      <c r="B22" s="205"/>
      <c r="C22" s="207"/>
      <c r="D22" s="209"/>
      <c r="E22" s="104" t="s">
        <v>155</v>
      </c>
      <c r="F22" s="73"/>
      <c r="G22" s="74">
        <v>118</v>
      </c>
      <c r="H22" s="72">
        <f t="shared" si="0"/>
        <v>0</v>
      </c>
      <c r="I22" s="187"/>
      <c r="J22" s="158"/>
      <c r="K22" s="163"/>
      <c r="L22" s="191"/>
      <c r="M22" s="179"/>
      <c r="N22" s="181"/>
      <c r="O22" s="179"/>
      <c r="P22" s="181"/>
      <c r="Q22" s="179"/>
      <c r="R22" s="181"/>
      <c r="S22" s="179"/>
      <c r="T22" s="179"/>
      <c r="U22" s="181"/>
      <c r="V22" s="184"/>
      <c r="W22" s="103">
        <f t="shared" si="1"/>
        <v>0</v>
      </c>
    </row>
    <row r="23" spans="2:23" ht="18" customHeight="1" thickBot="1" x14ac:dyDescent="0.2">
      <c r="B23" s="213"/>
      <c r="C23" s="182"/>
      <c r="D23" s="215"/>
      <c r="E23" s="104" t="s">
        <v>158</v>
      </c>
      <c r="F23" s="73"/>
      <c r="G23" s="74">
        <v>89</v>
      </c>
      <c r="H23" s="72">
        <f t="shared" si="0"/>
        <v>0</v>
      </c>
      <c r="I23" s="188"/>
      <c r="J23" s="159"/>
      <c r="K23" s="164"/>
      <c r="L23" s="192"/>
      <c r="M23" s="170"/>
      <c r="N23" s="182"/>
      <c r="O23" s="170"/>
      <c r="P23" s="182"/>
      <c r="Q23" s="170"/>
      <c r="R23" s="182"/>
      <c r="S23" s="170"/>
      <c r="T23" s="170"/>
      <c r="U23" s="182"/>
      <c r="V23" s="185"/>
      <c r="W23" s="92">
        <f t="shared" si="1"/>
        <v>0</v>
      </c>
    </row>
    <row r="24" spans="2:23" ht="39.950000000000003" customHeight="1" thickBot="1" x14ac:dyDescent="0.2">
      <c r="B24" s="75"/>
      <c r="C24" s="75"/>
      <c r="D24" s="102"/>
      <c r="E24" s="102"/>
      <c r="F24" s="77"/>
      <c r="G24" s="78" t="s">
        <v>18</v>
      </c>
      <c r="H24" s="99">
        <f>SUM(H6:H23)</f>
        <v>0</v>
      </c>
      <c r="I24" s="77"/>
      <c r="J24" s="77"/>
      <c r="K24" s="79"/>
      <c r="L24" s="75"/>
      <c r="M24" s="75"/>
      <c r="N24" s="75"/>
      <c r="O24" s="75"/>
      <c r="P24" s="75"/>
      <c r="Q24" s="75"/>
      <c r="R24" s="75"/>
      <c r="S24" s="75"/>
      <c r="T24" s="75"/>
      <c r="U24" s="75"/>
      <c r="V24" s="78" t="s">
        <v>18</v>
      </c>
      <c r="W24" s="99">
        <f>SUM(W6:W23)</f>
        <v>0</v>
      </c>
    </row>
    <row r="25" spans="2:23" ht="24" customHeight="1" x14ac:dyDescent="0.15">
      <c r="B25" s="58"/>
      <c r="C25" s="3"/>
      <c r="D25" s="3"/>
      <c r="E25" s="2"/>
      <c r="F25" s="4"/>
      <c r="G25" s="5"/>
    </row>
    <row r="26" spans="2:23" ht="42.75" x14ac:dyDescent="0.15">
      <c r="B26" s="105" t="s">
        <v>0</v>
      </c>
      <c r="C26" s="105" t="s">
        <v>11</v>
      </c>
      <c r="D26" s="105" t="s">
        <v>5</v>
      </c>
      <c r="E26" s="64" t="s">
        <v>1</v>
      </c>
      <c r="F26" s="65" t="s">
        <v>126</v>
      </c>
      <c r="G26" s="66" t="s">
        <v>13</v>
      </c>
      <c r="H26" s="67" t="s">
        <v>104</v>
      </c>
      <c r="I26" s="67" t="s">
        <v>105</v>
      </c>
      <c r="J26" s="67" t="s">
        <v>121</v>
      </c>
      <c r="K26" s="151" t="s">
        <v>120</v>
      </c>
      <c r="L26" s="152"/>
      <c r="M26" s="152"/>
      <c r="N26" s="152"/>
      <c r="O26" s="152"/>
      <c r="P26" s="152"/>
      <c r="Q26" s="152"/>
      <c r="R26" s="152"/>
      <c r="S26" s="152"/>
      <c r="T26" s="152"/>
      <c r="U26" s="152"/>
      <c r="V26" s="153"/>
      <c r="W26" s="67" t="s">
        <v>122</v>
      </c>
    </row>
    <row r="27" spans="2:23" ht="18" customHeight="1" x14ac:dyDescent="0.15">
      <c r="B27" s="204" t="s">
        <v>128</v>
      </c>
      <c r="C27" s="206" t="s">
        <v>132</v>
      </c>
      <c r="D27" s="208" t="s">
        <v>130</v>
      </c>
      <c r="E27" s="104" t="s">
        <v>4</v>
      </c>
      <c r="F27" s="89"/>
      <c r="G27" s="87">
        <v>576</v>
      </c>
      <c r="H27" s="88">
        <f>ROUND(F27*G27,0)</f>
        <v>0</v>
      </c>
      <c r="I27" s="154">
        <v>11.4</v>
      </c>
      <c r="J27" s="157" t="s">
        <v>139</v>
      </c>
      <c r="K27" s="162" t="s">
        <v>107</v>
      </c>
      <c r="L27" s="165">
        <v>6</v>
      </c>
      <c r="M27" s="168" t="s">
        <v>108</v>
      </c>
      <c r="N27" s="165">
        <v>6</v>
      </c>
      <c r="O27" s="168" t="s">
        <v>109</v>
      </c>
      <c r="P27" s="165">
        <v>7</v>
      </c>
      <c r="Q27" s="168" t="s">
        <v>108</v>
      </c>
      <c r="R27" s="165">
        <v>3</v>
      </c>
      <c r="S27" s="168" t="s">
        <v>110</v>
      </c>
      <c r="T27" s="168" t="s">
        <v>111</v>
      </c>
      <c r="U27" s="168">
        <f>IF(L27&gt;=1,(P27*12+R27)-(L27*12+N27)+1,"")</f>
        <v>10</v>
      </c>
      <c r="V27" s="175" t="s">
        <v>112</v>
      </c>
      <c r="W27" s="90">
        <f>IFERROR(ROUNDDOWN(ROUND(H27,0)*$I$27,0)*$U$27,"")</f>
        <v>0</v>
      </c>
    </row>
    <row r="28" spans="2:23" ht="18" customHeight="1" x14ac:dyDescent="0.15">
      <c r="B28" s="205"/>
      <c r="C28" s="207" t="s">
        <v>9</v>
      </c>
      <c r="D28" s="209" t="s">
        <v>8</v>
      </c>
      <c r="E28" s="104" t="s">
        <v>3</v>
      </c>
      <c r="F28" s="89"/>
      <c r="G28" s="87">
        <v>526</v>
      </c>
      <c r="H28" s="88">
        <f t="shared" ref="H28:H44" si="2">ROUND(F28*G28,0)</f>
        <v>0</v>
      </c>
      <c r="I28" s="155"/>
      <c r="J28" s="158"/>
      <c r="K28" s="163"/>
      <c r="L28" s="166"/>
      <c r="M28" s="169"/>
      <c r="N28" s="171"/>
      <c r="O28" s="173"/>
      <c r="P28" s="171"/>
      <c r="Q28" s="173"/>
      <c r="R28" s="171"/>
      <c r="S28" s="173"/>
      <c r="T28" s="173"/>
      <c r="U28" s="173"/>
      <c r="V28" s="176"/>
      <c r="W28" s="90">
        <f t="shared" ref="W28:W44" si="3">IFERROR(ROUNDDOWN(ROUND(H28,0)*$I$27,0)*$U$27,"")</f>
        <v>0</v>
      </c>
    </row>
    <row r="29" spans="2:23" ht="18" customHeight="1" x14ac:dyDescent="0.15">
      <c r="B29" s="210"/>
      <c r="C29" s="211"/>
      <c r="D29" s="212"/>
      <c r="E29" s="104" t="s">
        <v>2</v>
      </c>
      <c r="F29" s="89"/>
      <c r="G29" s="87">
        <v>428</v>
      </c>
      <c r="H29" s="88">
        <f t="shared" si="2"/>
        <v>0</v>
      </c>
      <c r="I29" s="155"/>
      <c r="J29" s="158"/>
      <c r="K29" s="163"/>
      <c r="L29" s="166"/>
      <c r="M29" s="169"/>
      <c r="N29" s="171"/>
      <c r="O29" s="173"/>
      <c r="P29" s="171"/>
      <c r="Q29" s="173"/>
      <c r="R29" s="171"/>
      <c r="S29" s="173"/>
      <c r="T29" s="173"/>
      <c r="U29" s="173"/>
      <c r="V29" s="176"/>
      <c r="W29" s="90">
        <f t="shared" si="3"/>
        <v>0</v>
      </c>
    </row>
    <row r="30" spans="2:23" ht="18" customHeight="1" x14ac:dyDescent="0.15">
      <c r="B30" s="205"/>
      <c r="C30" s="207"/>
      <c r="D30" s="209"/>
      <c r="E30" s="104" t="s">
        <v>142</v>
      </c>
      <c r="F30" s="89"/>
      <c r="G30" s="87">
        <v>341</v>
      </c>
      <c r="H30" s="88">
        <f t="shared" si="2"/>
        <v>0</v>
      </c>
      <c r="I30" s="155"/>
      <c r="J30" s="158"/>
      <c r="K30" s="163"/>
      <c r="L30" s="166"/>
      <c r="M30" s="169"/>
      <c r="N30" s="171"/>
      <c r="O30" s="173"/>
      <c r="P30" s="171"/>
      <c r="Q30" s="173"/>
      <c r="R30" s="171"/>
      <c r="S30" s="173"/>
      <c r="T30" s="173"/>
      <c r="U30" s="173"/>
      <c r="V30" s="176"/>
      <c r="W30" s="90">
        <f t="shared" si="3"/>
        <v>0</v>
      </c>
    </row>
    <row r="31" spans="2:23" ht="18" customHeight="1" x14ac:dyDescent="0.15">
      <c r="B31" s="210"/>
      <c r="C31" s="211"/>
      <c r="D31" s="214"/>
      <c r="E31" s="104" t="s">
        <v>143</v>
      </c>
      <c r="F31" s="89"/>
      <c r="G31" s="87">
        <v>519</v>
      </c>
      <c r="H31" s="88">
        <f t="shared" si="2"/>
        <v>0</v>
      </c>
      <c r="I31" s="155"/>
      <c r="J31" s="158"/>
      <c r="K31" s="163"/>
      <c r="L31" s="166"/>
      <c r="M31" s="169"/>
      <c r="N31" s="171"/>
      <c r="O31" s="173"/>
      <c r="P31" s="171"/>
      <c r="Q31" s="173"/>
      <c r="R31" s="171"/>
      <c r="S31" s="173"/>
      <c r="T31" s="173"/>
      <c r="U31" s="173"/>
      <c r="V31" s="176"/>
      <c r="W31" s="90">
        <f t="shared" si="3"/>
        <v>0</v>
      </c>
    </row>
    <row r="32" spans="2:23" ht="18" customHeight="1" x14ac:dyDescent="0.15">
      <c r="B32" s="210"/>
      <c r="C32" s="211"/>
      <c r="D32" s="214"/>
      <c r="E32" s="104" t="s">
        <v>144</v>
      </c>
      <c r="F32" s="89"/>
      <c r="G32" s="87">
        <v>489</v>
      </c>
      <c r="H32" s="88">
        <f t="shared" si="2"/>
        <v>0</v>
      </c>
      <c r="I32" s="155"/>
      <c r="J32" s="158"/>
      <c r="K32" s="163"/>
      <c r="L32" s="166"/>
      <c r="M32" s="169"/>
      <c r="N32" s="171"/>
      <c r="O32" s="173"/>
      <c r="P32" s="171"/>
      <c r="Q32" s="173"/>
      <c r="R32" s="171"/>
      <c r="S32" s="173"/>
      <c r="T32" s="173"/>
      <c r="U32" s="173"/>
      <c r="V32" s="176"/>
      <c r="W32" s="90">
        <f t="shared" si="3"/>
        <v>0</v>
      </c>
    </row>
    <row r="33" spans="2:23" ht="18" customHeight="1" x14ac:dyDescent="0.15">
      <c r="B33" s="210"/>
      <c r="C33" s="211"/>
      <c r="D33" s="214"/>
      <c r="E33" s="104" t="s">
        <v>145</v>
      </c>
      <c r="F33" s="89"/>
      <c r="G33" s="87">
        <v>470</v>
      </c>
      <c r="H33" s="88">
        <f t="shared" si="2"/>
        <v>0</v>
      </c>
      <c r="I33" s="155"/>
      <c r="J33" s="158"/>
      <c r="K33" s="163"/>
      <c r="L33" s="166"/>
      <c r="M33" s="169"/>
      <c r="N33" s="171"/>
      <c r="O33" s="173"/>
      <c r="P33" s="171"/>
      <c r="Q33" s="173"/>
      <c r="R33" s="171"/>
      <c r="S33" s="173"/>
      <c r="T33" s="173"/>
      <c r="U33" s="173"/>
      <c r="V33" s="176"/>
      <c r="W33" s="90">
        <f t="shared" si="3"/>
        <v>0</v>
      </c>
    </row>
    <row r="34" spans="2:23" ht="18" customHeight="1" x14ac:dyDescent="0.15">
      <c r="B34" s="210"/>
      <c r="C34" s="211"/>
      <c r="D34" s="214"/>
      <c r="E34" s="104" t="s">
        <v>146</v>
      </c>
      <c r="F34" s="89"/>
      <c r="G34" s="87">
        <v>439</v>
      </c>
      <c r="H34" s="88">
        <f t="shared" si="2"/>
        <v>0</v>
      </c>
      <c r="I34" s="155"/>
      <c r="J34" s="158"/>
      <c r="K34" s="163"/>
      <c r="L34" s="166"/>
      <c r="M34" s="169"/>
      <c r="N34" s="171"/>
      <c r="O34" s="173"/>
      <c r="P34" s="171"/>
      <c r="Q34" s="173"/>
      <c r="R34" s="171"/>
      <c r="S34" s="173"/>
      <c r="T34" s="173"/>
      <c r="U34" s="173"/>
      <c r="V34" s="176"/>
      <c r="W34" s="90">
        <f t="shared" si="3"/>
        <v>0</v>
      </c>
    </row>
    <row r="35" spans="2:23" ht="18" customHeight="1" x14ac:dyDescent="0.15">
      <c r="B35" s="210"/>
      <c r="C35" s="211"/>
      <c r="D35" s="214"/>
      <c r="E35" s="104" t="s">
        <v>147</v>
      </c>
      <c r="F35" s="89"/>
      <c r="G35" s="87">
        <v>432</v>
      </c>
      <c r="H35" s="88">
        <f t="shared" si="2"/>
        <v>0</v>
      </c>
      <c r="I35" s="155"/>
      <c r="J35" s="158"/>
      <c r="K35" s="163"/>
      <c r="L35" s="166"/>
      <c r="M35" s="169"/>
      <c r="N35" s="171"/>
      <c r="O35" s="173"/>
      <c r="P35" s="171"/>
      <c r="Q35" s="173"/>
      <c r="R35" s="171"/>
      <c r="S35" s="173"/>
      <c r="T35" s="173"/>
      <c r="U35" s="173"/>
      <c r="V35" s="176"/>
      <c r="W35" s="90">
        <f t="shared" si="3"/>
        <v>0</v>
      </c>
    </row>
    <row r="36" spans="2:23" ht="18" customHeight="1" x14ac:dyDescent="0.15">
      <c r="B36" s="210"/>
      <c r="C36" s="211"/>
      <c r="D36" s="214"/>
      <c r="E36" s="104" t="s">
        <v>148</v>
      </c>
      <c r="F36" s="89"/>
      <c r="G36" s="87">
        <v>383</v>
      </c>
      <c r="H36" s="88">
        <f t="shared" si="2"/>
        <v>0</v>
      </c>
      <c r="I36" s="155"/>
      <c r="J36" s="158"/>
      <c r="K36" s="163"/>
      <c r="L36" s="166"/>
      <c r="M36" s="169"/>
      <c r="N36" s="171"/>
      <c r="O36" s="173"/>
      <c r="P36" s="171"/>
      <c r="Q36" s="173"/>
      <c r="R36" s="171"/>
      <c r="S36" s="173"/>
      <c r="T36" s="173"/>
      <c r="U36" s="173"/>
      <c r="V36" s="176"/>
      <c r="W36" s="90">
        <f t="shared" si="3"/>
        <v>0</v>
      </c>
    </row>
    <row r="37" spans="2:23" ht="18" customHeight="1" x14ac:dyDescent="0.15">
      <c r="B37" s="210"/>
      <c r="C37" s="211"/>
      <c r="D37" s="214"/>
      <c r="E37" s="104" t="s">
        <v>149</v>
      </c>
      <c r="F37" s="89"/>
      <c r="G37" s="87">
        <v>383</v>
      </c>
      <c r="H37" s="88">
        <f t="shared" si="2"/>
        <v>0</v>
      </c>
      <c r="I37" s="155"/>
      <c r="J37" s="158"/>
      <c r="K37" s="163"/>
      <c r="L37" s="166"/>
      <c r="M37" s="169"/>
      <c r="N37" s="171"/>
      <c r="O37" s="173"/>
      <c r="P37" s="171"/>
      <c r="Q37" s="173"/>
      <c r="R37" s="171"/>
      <c r="S37" s="173"/>
      <c r="T37" s="173"/>
      <c r="U37" s="173"/>
      <c r="V37" s="176"/>
      <c r="W37" s="90">
        <f t="shared" si="3"/>
        <v>0</v>
      </c>
    </row>
    <row r="38" spans="2:23" ht="18" customHeight="1" x14ac:dyDescent="0.15">
      <c r="B38" s="210"/>
      <c r="C38" s="211"/>
      <c r="D38" s="214"/>
      <c r="E38" s="104" t="s">
        <v>150</v>
      </c>
      <c r="F38" s="89"/>
      <c r="G38" s="87">
        <v>371</v>
      </c>
      <c r="H38" s="88">
        <f t="shared" si="2"/>
        <v>0</v>
      </c>
      <c r="I38" s="155"/>
      <c r="J38" s="158"/>
      <c r="K38" s="163"/>
      <c r="L38" s="166"/>
      <c r="M38" s="169"/>
      <c r="N38" s="171"/>
      <c r="O38" s="173"/>
      <c r="P38" s="171"/>
      <c r="Q38" s="173"/>
      <c r="R38" s="171"/>
      <c r="S38" s="173"/>
      <c r="T38" s="173"/>
      <c r="U38" s="173"/>
      <c r="V38" s="176"/>
      <c r="W38" s="90">
        <f t="shared" si="3"/>
        <v>0</v>
      </c>
    </row>
    <row r="39" spans="2:23" ht="18" customHeight="1" x14ac:dyDescent="0.15">
      <c r="B39" s="210"/>
      <c r="C39" s="211"/>
      <c r="D39" s="214"/>
      <c r="E39" s="104" t="s">
        <v>151</v>
      </c>
      <c r="F39" s="89"/>
      <c r="G39" s="87">
        <v>334</v>
      </c>
      <c r="H39" s="88">
        <f t="shared" si="2"/>
        <v>0</v>
      </c>
      <c r="I39" s="155"/>
      <c r="J39" s="158"/>
      <c r="K39" s="163"/>
      <c r="L39" s="166"/>
      <c r="M39" s="169"/>
      <c r="N39" s="171"/>
      <c r="O39" s="173"/>
      <c r="P39" s="171"/>
      <c r="Q39" s="173"/>
      <c r="R39" s="171"/>
      <c r="S39" s="173"/>
      <c r="T39" s="173"/>
      <c r="U39" s="173"/>
      <c r="V39" s="176"/>
      <c r="W39" s="90">
        <f t="shared" si="3"/>
        <v>0</v>
      </c>
    </row>
    <row r="40" spans="2:23" ht="18" customHeight="1" x14ac:dyDescent="0.15">
      <c r="B40" s="210"/>
      <c r="C40" s="211"/>
      <c r="D40" s="214"/>
      <c r="E40" s="104" t="s">
        <v>152</v>
      </c>
      <c r="F40" s="89"/>
      <c r="G40" s="87">
        <v>327</v>
      </c>
      <c r="H40" s="88">
        <f t="shared" si="2"/>
        <v>0</v>
      </c>
      <c r="I40" s="155"/>
      <c r="J40" s="158"/>
      <c r="K40" s="163"/>
      <c r="L40" s="166"/>
      <c r="M40" s="169"/>
      <c r="N40" s="171"/>
      <c r="O40" s="173"/>
      <c r="P40" s="171"/>
      <c r="Q40" s="173"/>
      <c r="R40" s="171"/>
      <c r="S40" s="173"/>
      <c r="T40" s="173"/>
      <c r="U40" s="173"/>
      <c r="V40" s="176"/>
      <c r="W40" s="90">
        <f t="shared" si="3"/>
        <v>0</v>
      </c>
    </row>
    <row r="41" spans="2:23" ht="18" customHeight="1" x14ac:dyDescent="0.15">
      <c r="B41" s="210"/>
      <c r="C41" s="211"/>
      <c r="D41" s="214"/>
      <c r="E41" s="104" t="s">
        <v>153</v>
      </c>
      <c r="F41" s="89"/>
      <c r="G41" s="87">
        <v>284</v>
      </c>
      <c r="H41" s="88">
        <f t="shared" si="2"/>
        <v>0</v>
      </c>
      <c r="I41" s="155"/>
      <c r="J41" s="158"/>
      <c r="K41" s="163"/>
      <c r="L41" s="166"/>
      <c r="M41" s="169"/>
      <c r="N41" s="171"/>
      <c r="O41" s="173"/>
      <c r="P41" s="171"/>
      <c r="Q41" s="173"/>
      <c r="R41" s="171"/>
      <c r="S41" s="173"/>
      <c r="T41" s="173"/>
      <c r="U41" s="173"/>
      <c r="V41" s="176"/>
      <c r="W41" s="90">
        <f t="shared" si="3"/>
        <v>0</v>
      </c>
    </row>
    <row r="42" spans="2:23" ht="18" customHeight="1" x14ac:dyDescent="0.15">
      <c r="B42" s="210"/>
      <c r="C42" s="211"/>
      <c r="D42" s="214"/>
      <c r="E42" s="104" t="s">
        <v>154</v>
      </c>
      <c r="F42" s="89"/>
      <c r="G42" s="87">
        <v>277</v>
      </c>
      <c r="H42" s="88">
        <f t="shared" si="2"/>
        <v>0</v>
      </c>
      <c r="I42" s="155"/>
      <c r="J42" s="158"/>
      <c r="K42" s="163"/>
      <c r="L42" s="166"/>
      <c r="M42" s="169"/>
      <c r="N42" s="171"/>
      <c r="O42" s="173"/>
      <c r="P42" s="171"/>
      <c r="Q42" s="173"/>
      <c r="R42" s="171"/>
      <c r="S42" s="173"/>
      <c r="T42" s="173"/>
      <c r="U42" s="173"/>
      <c r="V42" s="176"/>
      <c r="W42" s="90">
        <f t="shared" si="3"/>
        <v>0</v>
      </c>
    </row>
    <row r="43" spans="2:23" ht="18" customHeight="1" x14ac:dyDescent="0.15">
      <c r="B43" s="210"/>
      <c r="C43" s="211"/>
      <c r="D43" s="214"/>
      <c r="E43" s="104" t="s">
        <v>155</v>
      </c>
      <c r="F43" s="89"/>
      <c r="G43" s="87">
        <v>235</v>
      </c>
      <c r="H43" s="88">
        <f t="shared" si="2"/>
        <v>0</v>
      </c>
      <c r="I43" s="155"/>
      <c r="J43" s="158"/>
      <c r="K43" s="163"/>
      <c r="L43" s="166"/>
      <c r="M43" s="169"/>
      <c r="N43" s="171"/>
      <c r="O43" s="173"/>
      <c r="P43" s="171"/>
      <c r="Q43" s="173"/>
      <c r="R43" s="171"/>
      <c r="S43" s="173"/>
      <c r="T43" s="173"/>
      <c r="U43" s="173"/>
      <c r="V43" s="176"/>
      <c r="W43" s="90">
        <f t="shared" si="3"/>
        <v>0</v>
      </c>
    </row>
    <row r="44" spans="2:23" ht="18" customHeight="1" thickBot="1" x14ac:dyDescent="0.2">
      <c r="B44" s="213"/>
      <c r="C44" s="182"/>
      <c r="D44" s="215"/>
      <c r="E44" s="104" t="s">
        <v>158</v>
      </c>
      <c r="F44" s="89"/>
      <c r="G44" s="87">
        <v>179</v>
      </c>
      <c r="H44" s="88">
        <f t="shared" si="2"/>
        <v>0</v>
      </c>
      <c r="I44" s="156"/>
      <c r="J44" s="159"/>
      <c r="K44" s="164"/>
      <c r="L44" s="167"/>
      <c r="M44" s="170"/>
      <c r="N44" s="172"/>
      <c r="O44" s="174"/>
      <c r="P44" s="172"/>
      <c r="Q44" s="174"/>
      <c r="R44" s="172"/>
      <c r="S44" s="174"/>
      <c r="T44" s="174"/>
      <c r="U44" s="174"/>
      <c r="V44" s="177"/>
      <c r="W44" s="90">
        <f t="shared" si="3"/>
        <v>0</v>
      </c>
    </row>
    <row r="45" spans="2:23" ht="39.950000000000003" customHeight="1" thickBot="1" x14ac:dyDescent="0.2">
      <c r="B45" s="75"/>
      <c r="C45" s="75"/>
      <c r="D45" s="102"/>
      <c r="E45" s="106"/>
      <c r="F45" s="80"/>
      <c r="G45" s="81" t="s">
        <v>18</v>
      </c>
      <c r="H45" s="99">
        <f>SUM(H27:H44)</f>
        <v>0</v>
      </c>
      <c r="I45" s="77"/>
      <c r="J45" s="75"/>
      <c r="K45" s="79"/>
      <c r="L45" s="75"/>
      <c r="M45" s="75"/>
      <c r="N45" s="75"/>
      <c r="O45" s="75"/>
      <c r="P45" s="75"/>
      <c r="Q45" s="75"/>
      <c r="R45" s="75"/>
      <c r="S45" s="75"/>
      <c r="T45" s="75"/>
      <c r="U45" s="75"/>
      <c r="V45" s="78" t="s">
        <v>18</v>
      </c>
      <c r="W45" s="99">
        <f>SUM(W27:W44)</f>
        <v>0</v>
      </c>
    </row>
    <row r="46" spans="2:23" ht="24" customHeight="1" x14ac:dyDescent="0.15">
      <c r="B46" s="58"/>
      <c r="C46" s="3"/>
      <c r="D46" s="3"/>
      <c r="E46" s="2"/>
      <c r="F46" s="4"/>
      <c r="G46" s="5"/>
    </row>
    <row r="47" spans="2:23" ht="57" x14ac:dyDescent="0.15">
      <c r="B47" s="64" t="s">
        <v>0</v>
      </c>
      <c r="C47" s="64" t="s">
        <v>11</v>
      </c>
      <c r="D47" s="64" t="s">
        <v>5</v>
      </c>
      <c r="E47" s="64" t="s">
        <v>1</v>
      </c>
      <c r="F47" s="65" t="s">
        <v>126</v>
      </c>
      <c r="G47" s="66" t="s">
        <v>13</v>
      </c>
      <c r="H47" s="67" t="s">
        <v>104</v>
      </c>
      <c r="I47" s="67" t="s">
        <v>105</v>
      </c>
      <c r="J47" s="67" t="s">
        <v>123</v>
      </c>
      <c r="K47" s="151" t="s">
        <v>124</v>
      </c>
      <c r="L47" s="152"/>
      <c r="M47" s="152"/>
      <c r="N47" s="152"/>
      <c r="O47" s="152"/>
      <c r="P47" s="152"/>
      <c r="Q47" s="152"/>
      <c r="R47" s="152"/>
      <c r="S47" s="152"/>
      <c r="T47" s="152"/>
      <c r="U47" s="152"/>
      <c r="V47" s="153"/>
      <c r="W47" s="67" t="s">
        <v>125</v>
      </c>
    </row>
    <row r="48" spans="2:23" ht="15.75" customHeight="1" x14ac:dyDescent="0.15">
      <c r="B48" s="204" t="s">
        <v>129</v>
      </c>
      <c r="C48" s="206" t="s">
        <v>159</v>
      </c>
      <c r="D48" s="208" t="s">
        <v>160</v>
      </c>
      <c r="E48" s="104" t="s">
        <v>4</v>
      </c>
      <c r="F48" s="94"/>
      <c r="G48" s="95">
        <v>913</v>
      </c>
      <c r="H48" s="72">
        <f>ROUND(F48*G48,0)</f>
        <v>0</v>
      </c>
      <c r="I48" s="186">
        <v>11.4</v>
      </c>
      <c r="J48" s="157" t="s">
        <v>139</v>
      </c>
      <c r="K48" s="162" t="s">
        <v>107</v>
      </c>
      <c r="L48" s="165">
        <v>6</v>
      </c>
      <c r="M48" s="168" t="s">
        <v>116</v>
      </c>
      <c r="N48" s="165">
        <v>6</v>
      </c>
      <c r="O48" s="168" t="s">
        <v>109</v>
      </c>
      <c r="P48" s="165">
        <v>7</v>
      </c>
      <c r="Q48" s="168" t="s">
        <v>116</v>
      </c>
      <c r="R48" s="165">
        <v>3</v>
      </c>
      <c r="S48" s="168" t="s">
        <v>110</v>
      </c>
      <c r="T48" s="168" t="s">
        <v>117</v>
      </c>
      <c r="U48" s="168">
        <f>IF(L48&gt;=1,(P48*12+R48)-(L48*12+N48)+1,"")</f>
        <v>10</v>
      </c>
      <c r="V48" s="175" t="s">
        <v>112</v>
      </c>
      <c r="W48" s="90">
        <f>IFERROR(ROUNDDOWN(ROUND(H48,0)*$I$48,0)*$U$48,"")</f>
        <v>0</v>
      </c>
    </row>
    <row r="49" spans="2:23" ht="15.75" customHeight="1" x14ac:dyDescent="0.15">
      <c r="B49" s="205" t="s">
        <v>128</v>
      </c>
      <c r="C49" s="207" t="s">
        <v>132</v>
      </c>
      <c r="D49" s="209" t="s">
        <v>130</v>
      </c>
      <c r="E49" s="104" t="s">
        <v>3</v>
      </c>
      <c r="F49" s="94"/>
      <c r="G49" s="95">
        <v>835</v>
      </c>
      <c r="H49" s="72">
        <f t="shared" ref="H49:H65" si="4">ROUND(F49*G49,0)</f>
        <v>0</v>
      </c>
      <c r="I49" s="200"/>
      <c r="J49" s="202"/>
      <c r="K49" s="163"/>
      <c r="L49" s="199"/>
      <c r="M49" s="179"/>
      <c r="N49" s="199"/>
      <c r="O49" s="179"/>
      <c r="P49" s="199"/>
      <c r="Q49" s="179"/>
      <c r="R49" s="199"/>
      <c r="S49" s="179"/>
      <c r="T49" s="179"/>
      <c r="U49" s="179"/>
      <c r="V49" s="184"/>
      <c r="W49" s="90">
        <f t="shared" ref="W49:W65" si="5">IFERROR(ROUNDDOWN(ROUND(H49,0)*$I$48,0)*$U$48,"")</f>
        <v>0</v>
      </c>
    </row>
    <row r="50" spans="2:23" ht="15.75" customHeight="1" x14ac:dyDescent="0.15">
      <c r="B50" s="210"/>
      <c r="C50" s="211"/>
      <c r="D50" s="212"/>
      <c r="E50" s="104" t="s">
        <v>2</v>
      </c>
      <c r="F50" s="94"/>
      <c r="G50" s="95">
        <v>678</v>
      </c>
      <c r="H50" s="72">
        <f t="shared" si="4"/>
        <v>0</v>
      </c>
      <c r="I50" s="200"/>
      <c r="J50" s="202"/>
      <c r="K50" s="163"/>
      <c r="L50" s="199"/>
      <c r="M50" s="179"/>
      <c r="N50" s="199"/>
      <c r="O50" s="179"/>
      <c r="P50" s="199"/>
      <c r="Q50" s="179"/>
      <c r="R50" s="199"/>
      <c r="S50" s="179"/>
      <c r="T50" s="179"/>
      <c r="U50" s="179"/>
      <c r="V50" s="184"/>
      <c r="W50" s="90">
        <f t="shared" si="5"/>
        <v>0</v>
      </c>
    </row>
    <row r="51" spans="2:23" ht="15.75" customHeight="1" x14ac:dyDescent="0.15">
      <c r="B51" s="205"/>
      <c r="C51" s="207"/>
      <c r="D51" s="209"/>
      <c r="E51" s="104" t="s">
        <v>142</v>
      </c>
      <c r="F51" s="94"/>
      <c r="G51" s="95">
        <v>540</v>
      </c>
      <c r="H51" s="72">
        <f t="shared" si="4"/>
        <v>0</v>
      </c>
      <c r="I51" s="200"/>
      <c r="J51" s="202"/>
      <c r="K51" s="163"/>
      <c r="L51" s="199"/>
      <c r="M51" s="179"/>
      <c r="N51" s="199"/>
      <c r="O51" s="179"/>
      <c r="P51" s="199"/>
      <c r="Q51" s="179"/>
      <c r="R51" s="199"/>
      <c r="S51" s="179"/>
      <c r="T51" s="179"/>
      <c r="U51" s="179"/>
      <c r="V51" s="184"/>
      <c r="W51" s="90">
        <f t="shared" si="5"/>
        <v>0</v>
      </c>
    </row>
    <row r="52" spans="2:23" ht="15.75" customHeight="1" x14ac:dyDescent="0.15">
      <c r="B52" s="210"/>
      <c r="C52" s="211"/>
      <c r="D52" s="214"/>
      <c r="E52" s="104" t="s">
        <v>143</v>
      </c>
      <c r="F52" s="94"/>
      <c r="G52" s="95">
        <v>824</v>
      </c>
      <c r="H52" s="72">
        <f t="shared" si="4"/>
        <v>0</v>
      </c>
      <c r="I52" s="200"/>
      <c r="J52" s="202"/>
      <c r="K52" s="163"/>
      <c r="L52" s="199"/>
      <c r="M52" s="179"/>
      <c r="N52" s="199"/>
      <c r="O52" s="179"/>
      <c r="P52" s="199"/>
      <c r="Q52" s="179"/>
      <c r="R52" s="199"/>
      <c r="S52" s="179"/>
      <c r="T52" s="179"/>
      <c r="U52" s="179"/>
      <c r="V52" s="184"/>
      <c r="W52" s="90">
        <f t="shared" si="5"/>
        <v>0</v>
      </c>
    </row>
    <row r="53" spans="2:23" ht="15.75" customHeight="1" x14ac:dyDescent="0.15">
      <c r="B53" s="210"/>
      <c r="C53" s="211"/>
      <c r="D53" s="214"/>
      <c r="E53" s="104" t="s">
        <v>144</v>
      </c>
      <c r="F53" s="94"/>
      <c r="G53" s="95">
        <v>775</v>
      </c>
      <c r="H53" s="72">
        <f t="shared" si="4"/>
        <v>0</v>
      </c>
      <c r="I53" s="200"/>
      <c r="J53" s="202"/>
      <c r="K53" s="163"/>
      <c r="L53" s="199"/>
      <c r="M53" s="179"/>
      <c r="N53" s="199"/>
      <c r="O53" s="179"/>
      <c r="P53" s="199"/>
      <c r="Q53" s="179"/>
      <c r="R53" s="199"/>
      <c r="S53" s="179"/>
      <c r="T53" s="179"/>
      <c r="U53" s="179"/>
      <c r="V53" s="184"/>
      <c r="W53" s="90">
        <f t="shared" si="5"/>
        <v>0</v>
      </c>
    </row>
    <row r="54" spans="2:23" ht="15.75" customHeight="1" x14ac:dyDescent="0.15">
      <c r="B54" s="210"/>
      <c r="C54" s="211"/>
      <c r="D54" s="214"/>
      <c r="E54" s="104" t="s">
        <v>145</v>
      </c>
      <c r="F54" s="94"/>
      <c r="G54" s="95">
        <v>745</v>
      </c>
      <c r="H54" s="72">
        <f t="shared" si="4"/>
        <v>0</v>
      </c>
      <c r="I54" s="200"/>
      <c r="J54" s="202"/>
      <c r="K54" s="163"/>
      <c r="L54" s="199"/>
      <c r="M54" s="179"/>
      <c r="N54" s="199"/>
      <c r="O54" s="179"/>
      <c r="P54" s="199"/>
      <c r="Q54" s="179"/>
      <c r="R54" s="199"/>
      <c r="S54" s="179"/>
      <c r="T54" s="179"/>
      <c r="U54" s="179"/>
      <c r="V54" s="184"/>
      <c r="W54" s="90">
        <f t="shared" si="5"/>
        <v>0</v>
      </c>
    </row>
    <row r="55" spans="2:23" ht="15.75" customHeight="1" x14ac:dyDescent="0.15">
      <c r="B55" s="210"/>
      <c r="C55" s="211"/>
      <c r="D55" s="214"/>
      <c r="E55" s="104" t="s">
        <v>146</v>
      </c>
      <c r="F55" s="94"/>
      <c r="G55" s="95">
        <v>697</v>
      </c>
      <c r="H55" s="72">
        <f t="shared" si="4"/>
        <v>0</v>
      </c>
      <c r="I55" s="200"/>
      <c r="J55" s="202"/>
      <c r="K55" s="163"/>
      <c r="L55" s="199"/>
      <c r="M55" s="179"/>
      <c r="N55" s="199"/>
      <c r="O55" s="179"/>
      <c r="P55" s="199"/>
      <c r="Q55" s="179"/>
      <c r="R55" s="199"/>
      <c r="S55" s="179"/>
      <c r="T55" s="179"/>
      <c r="U55" s="179"/>
      <c r="V55" s="184"/>
      <c r="W55" s="90">
        <f t="shared" si="5"/>
        <v>0</v>
      </c>
    </row>
    <row r="56" spans="2:23" ht="15.75" customHeight="1" x14ac:dyDescent="0.15">
      <c r="B56" s="210"/>
      <c r="C56" s="211"/>
      <c r="D56" s="214"/>
      <c r="E56" s="104" t="s">
        <v>147</v>
      </c>
      <c r="F56" s="94"/>
      <c r="G56" s="95">
        <v>686</v>
      </c>
      <c r="H56" s="72">
        <f t="shared" si="4"/>
        <v>0</v>
      </c>
      <c r="I56" s="200"/>
      <c r="J56" s="202"/>
      <c r="K56" s="163"/>
      <c r="L56" s="199"/>
      <c r="M56" s="179"/>
      <c r="N56" s="199"/>
      <c r="O56" s="179"/>
      <c r="P56" s="199"/>
      <c r="Q56" s="179"/>
      <c r="R56" s="199"/>
      <c r="S56" s="179"/>
      <c r="T56" s="179"/>
      <c r="U56" s="179"/>
      <c r="V56" s="184"/>
      <c r="W56" s="90">
        <f t="shared" si="5"/>
        <v>0</v>
      </c>
    </row>
    <row r="57" spans="2:23" ht="15.75" customHeight="1" x14ac:dyDescent="0.15">
      <c r="B57" s="210"/>
      <c r="C57" s="211"/>
      <c r="D57" s="214"/>
      <c r="E57" s="104" t="s">
        <v>148</v>
      </c>
      <c r="F57" s="94"/>
      <c r="G57" s="95">
        <v>608</v>
      </c>
      <c r="H57" s="72">
        <f t="shared" si="4"/>
        <v>0</v>
      </c>
      <c r="I57" s="200"/>
      <c r="J57" s="202"/>
      <c r="K57" s="163"/>
      <c r="L57" s="199"/>
      <c r="M57" s="179"/>
      <c r="N57" s="199"/>
      <c r="O57" s="179"/>
      <c r="P57" s="199"/>
      <c r="Q57" s="179"/>
      <c r="R57" s="199"/>
      <c r="S57" s="179"/>
      <c r="T57" s="179"/>
      <c r="U57" s="179"/>
      <c r="V57" s="184"/>
      <c r="W57" s="90">
        <f t="shared" si="5"/>
        <v>0</v>
      </c>
    </row>
    <row r="58" spans="2:23" ht="15.75" customHeight="1" x14ac:dyDescent="0.15">
      <c r="B58" s="210"/>
      <c r="C58" s="211"/>
      <c r="D58" s="214"/>
      <c r="E58" s="104" t="s">
        <v>149</v>
      </c>
      <c r="F58" s="94"/>
      <c r="G58" s="95">
        <v>608</v>
      </c>
      <c r="H58" s="72">
        <f t="shared" si="4"/>
        <v>0</v>
      </c>
      <c r="I58" s="200"/>
      <c r="J58" s="202"/>
      <c r="K58" s="163"/>
      <c r="L58" s="199"/>
      <c r="M58" s="179"/>
      <c r="N58" s="199"/>
      <c r="O58" s="179"/>
      <c r="P58" s="199"/>
      <c r="Q58" s="179"/>
      <c r="R58" s="199"/>
      <c r="S58" s="179"/>
      <c r="T58" s="179"/>
      <c r="U58" s="179"/>
      <c r="V58" s="184"/>
      <c r="W58" s="90">
        <f t="shared" si="5"/>
        <v>0</v>
      </c>
    </row>
    <row r="59" spans="2:23" ht="15.75" customHeight="1" x14ac:dyDescent="0.15">
      <c r="B59" s="210"/>
      <c r="C59" s="211"/>
      <c r="D59" s="214"/>
      <c r="E59" s="104" t="s">
        <v>150</v>
      </c>
      <c r="F59" s="94"/>
      <c r="G59" s="95">
        <v>589</v>
      </c>
      <c r="H59" s="72">
        <f t="shared" si="4"/>
        <v>0</v>
      </c>
      <c r="I59" s="200"/>
      <c r="J59" s="202"/>
      <c r="K59" s="163"/>
      <c r="L59" s="199"/>
      <c r="M59" s="179"/>
      <c r="N59" s="199"/>
      <c r="O59" s="179"/>
      <c r="P59" s="199"/>
      <c r="Q59" s="179"/>
      <c r="R59" s="199"/>
      <c r="S59" s="179"/>
      <c r="T59" s="179"/>
      <c r="U59" s="179"/>
      <c r="V59" s="184"/>
      <c r="W59" s="90">
        <f t="shared" si="5"/>
        <v>0</v>
      </c>
    </row>
    <row r="60" spans="2:23" ht="15.75" customHeight="1" x14ac:dyDescent="0.15">
      <c r="B60" s="210"/>
      <c r="C60" s="211"/>
      <c r="D60" s="214"/>
      <c r="E60" s="104" t="s">
        <v>151</v>
      </c>
      <c r="F60" s="94"/>
      <c r="G60" s="95">
        <v>529</v>
      </c>
      <c r="H60" s="72">
        <f t="shared" si="4"/>
        <v>0</v>
      </c>
      <c r="I60" s="200"/>
      <c r="J60" s="202"/>
      <c r="K60" s="163"/>
      <c r="L60" s="199"/>
      <c r="M60" s="179"/>
      <c r="N60" s="199"/>
      <c r="O60" s="179"/>
      <c r="P60" s="199"/>
      <c r="Q60" s="179"/>
      <c r="R60" s="199"/>
      <c r="S60" s="179"/>
      <c r="T60" s="179"/>
      <c r="U60" s="179"/>
      <c r="V60" s="184"/>
      <c r="W60" s="90">
        <f t="shared" si="5"/>
        <v>0</v>
      </c>
    </row>
    <row r="61" spans="2:23" ht="15.75" customHeight="1" x14ac:dyDescent="0.15">
      <c r="B61" s="210"/>
      <c r="C61" s="211"/>
      <c r="D61" s="214"/>
      <c r="E61" s="104" t="s">
        <v>152</v>
      </c>
      <c r="F61" s="94"/>
      <c r="G61" s="95">
        <v>518</v>
      </c>
      <c r="H61" s="72">
        <f t="shared" si="4"/>
        <v>0</v>
      </c>
      <c r="I61" s="200"/>
      <c r="J61" s="202"/>
      <c r="K61" s="163"/>
      <c r="L61" s="199"/>
      <c r="M61" s="179"/>
      <c r="N61" s="199"/>
      <c r="O61" s="179"/>
      <c r="P61" s="199"/>
      <c r="Q61" s="179"/>
      <c r="R61" s="199"/>
      <c r="S61" s="179"/>
      <c r="T61" s="179"/>
      <c r="U61" s="179"/>
      <c r="V61" s="184"/>
      <c r="W61" s="90">
        <f t="shared" si="5"/>
        <v>0</v>
      </c>
    </row>
    <row r="62" spans="2:23" ht="15.75" customHeight="1" x14ac:dyDescent="0.15">
      <c r="B62" s="210"/>
      <c r="C62" s="211"/>
      <c r="D62" s="214"/>
      <c r="E62" s="104" t="s">
        <v>153</v>
      </c>
      <c r="F62" s="94"/>
      <c r="G62" s="95">
        <v>451</v>
      </c>
      <c r="H62" s="72">
        <f t="shared" si="4"/>
        <v>0</v>
      </c>
      <c r="I62" s="200"/>
      <c r="J62" s="202"/>
      <c r="K62" s="163"/>
      <c r="L62" s="199"/>
      <c r="M62" s="179"/>
      <c r="N62" s="199"/>
      <c r="O62" s="179"/>
      <c r="P62" s="199"/>
      <c r="Q62" s="179"/>
      <c r="R62" s="199"/>
      <c r="S62" s="179"/>
      <c r="T62" s="179"/>
      <c r="U62" s="179"/>
      <c r="V62" s="184"/>
      <c r="W62" s="90">
        <f t="shared" si="5"/>
        <v>0</v>
      </c>
    </row>
    <row r="63" spans="2:23" ht="15.75" customHeight="1" x14ac:dyDescent="0.15">
      <c r="B63" s="210"/>
      <c r="C63" s="211"/>
      <c r="D63" s="214"/>
      <c r="E63" s="104" t="s">
        <v>154</v>
      </c>
      <c r="F63" s="94"/>
      <c r="G63" s="95">
        <v>440</v>
      </c>
      <c r="H63" s="72">
        <f t="shared" si="4"/>
        <v>0</v>
      </c>
      <c r="I63" s="200"/>
      <c r="J63" s="202"/>
      <c r="K63" s="163"/>
      <c r="L63" s="199"/>
      <c r="M63" s="179"/>
      <c r="N63" s="199"/>
      <c r="O63" s="179"/>
      <c r="P63" s="199"/>
      <c r="Q63" s="179"/>
      <c r="R63" s="199"/>
      <c r="S63" s="179"/>
      <c r="T63" s="179"/>
      <c r="U63" s="179"/>
      <c r="V63" s="184"/>
      <c r="W63" s="90">
        <f t="shared" si="5"/>
        <v>0</v>
      </c>
    </row>
    <row r="64" spans="2:23" ht="15.75" customHeight="1" x14ac:dyDescent="0.15">
      <c r="B64" s="210"/>
      <c r="C64" s="211"/>
      <c r="D64" s="214"/>
      <c r="E64" s="104" t="s">
        <v>155</v>
      </c>
      <c r="F64" s="94"/>
      <c r="G64" s="95">
        <v>373</v>
      </c>
      <c r="H64" s="72">
        <f t="shared" si="4"/>
        <v>0</v>
      </c>
      <c r="I64" s="200"/>
      <c r="J64" s="202"/>
      <c r="K64" s="163"/>
      <c r="L64" s="199"/>
      <c r="M64" s="179"/>
      <c r="N64" s="199"/>
      <c r="O64" s="179"/>
      <c r="P64" s="199"/>
      <c r="Q64" s="179"/>
      <c r="R64" s="199"/>
      <c r="S64" s="179"/>
      <c r="T64" s="179"/>
      <c r="U64" s="179"/>
      <c r="V64" s="184"/>
      <c r="W64" s="90">
        <f t="shared" si="5"/>
        <v>0</v>
      </c>
    </row>
    <row r="65" spans="2:23" ht="15.75" customHeight="1" thickBot="1" x14ac:dyDescent="0.2">
      <c r="B65" s="213" t="s">
        <v>129</v>
      </c>
      <c r="C65" s="182" t="s">
        <v>133</v>
      </c>
      <c r="D65" s="215" t="s">
        <v>6</v>
      </c>
      <c r="E65" s="104" t="s">
        <v>158</v>
      </c>
      <c r="F65" s="94"/>
      <c r="G65" s="95">
        <v>283</v>
      </c>
      <c r="H65" s="72">
        <f t="shared" si="4"/>
        <v>0</v>
      </c>
      <c r="I65" s="201"/>
      <c r="J65" s="203"/>
      <c r="K65" s="164"/>
      <c r="L65" s="167"/>
      <c r="M65" s="170"/>
      <c r="N65" s="167"/>
      <c r="O65" s="170"/>
      <c r="P65" s="167"/>
      <c r="Q65" s="170"/>
      <c r="R65" s="167"/>
      <c r="S65" s="170"/>
      <c r="T65" s="170"/>
      <c r="U65" s="170"/>
      <c r="V65" s="185"/>
      <c r="W65" s="90">
        <f t="shared" si="5"/>
        <v>0</v>
      </c>
    </row>
    <row r="66" spans="2:23" ht="39.950000000000003" customHeight="1" thickBot="1" x14ac:dyDescent="0.2">
      <c r="B66" s="75"/>
      <c r="C66" s="75"/>
      <c r="D66" s="102"/>
      <c r="E66" s="104"/>
      <c r="F66" s="97"/>
      <c r="G66" s="78" t="s">
        <v>18</v>
      </c>
      <c r="H66" s="99">
        <f>SUM(H48:H65)</f>
        <v>0</v>
      </c>
      <c r="I66" s="77"/>
      <c r="J66" s="75"/>
      <c r="K66" s="79"/>
      <c r="L66" s="75"/>
      <c r="M66" s="75"/>
      <c r="N66" s="75"/>
      <c r="O66" s="75"/>
      <c r="P66" s="75"/>
      <c r="Q66" s="75"/>
      <c r="R66" s="75"/>
      <c r="S66" s="75"/>
      <c r="T66" s="75"/>
      <c r="U66" s="75"/>
      <c r="V66" s="83" t="s">
        <v>18</v>
      </c>
      <c r="W66" s="99">
        <f>SUM(W48:W65)</f>
        <v>0</v>
      </c>
    </row>
  </sheetData>
  <mergeCells count="74">
    <mergeCell ref="A1:W1"/>
    <mergeCell ref="A2:W2"/>
    <mergeCell ref="K5:V5"/>
    <mergeCell ref="B6:B8"/>
    <mergeCell ref="C6:C8"/>
    <mergeCell ref="D6:D8"/>
    <mergeCell ref="I6:I23"/>
    <mergeCell ref="J6:J23"/>
    <mergeCell ref="K6:K23"/>
    <mergeCell ref="L6:L23"/>
    <mergeCell ref="S6:S23"/>
    <mergeCell ref="T6:T23"/>
    <mergeCell ref="U6:U23"/>
    <mergeCell ref="V6:V23"/>
    <mergeCell ref="B9:B10"/>
    <mergeCell ref="C9:C10"/>
    <mergeCell ref="D9:D10"/>
    <mergeCell ref="B11:B23"/>
    <mergeCell ref="C11:C23"/>
    <mergeCell ref="D11:D23"/>
    <mergeCell ref="M6:M23"/>
    <mergeCell ref="N6:N23"/>
    <mergeCell ref="O6:O23"/>
    <mergeCell ref="P6:P23"/>
    <mergeCell ref="Q6:Q23"/>
    <mergeCell ref="R6:R23"/>
    <mergeCell ref="K26:V26"/>
    <mergeCell ref="B27:B28"/>
    <mergeCell ref="C27:C28"/>
    <mergeCell ref="D27:D28"/>
    <mergeCell ref="I27:I44"/>
    <mergeCell ref="J27:J44"/>
    <mergeCell ref="K27:K44"/>
    <mergeCell ref="L27:L44"/>
    <mergeCell ref="M27:M44"/>
    <mergeCell ref="N27:N44"/>
    <mergeCell ref="U27:U44"/>
    <mergeCell ref="V27:V44"/>
    <mergeCell ref="B29:B30"/>
    <mergeCell ref="C29:C30"/>
    <mergeCell ref="D29:D30"/>
    <mergeCell ref="B31:B44"/>
    <mergeCell ref="C31:C44"/>
    <mergeCell ref="D31:D44"/>
    <mergeCell ref="O27:O44"/>
    <mergeCell ref="P27:P44"/>
    <mergeCell ref="Q27:Q44"/>
    <mergeCell ref="R27:R44"/>
    <mergeCell ref="S27:S44"/>
    <mergeCell ref="T27:T44"/>
    <mergeCell ref="K47:V47"/>
    <mergeCell ref="I48:I65"/>
    <mergeCell ref="J48:J65"/>
    <mergeCell ref="K48:K65"/>
    <mergeCell ref="L48:L65"/>
    <mergeCell ref="M48:M65"/>
    <mergeCell ref="N48:N65"/>
    <mergeCell ref="O48:O65"/>
    <mergeCell ref="P48:P65"/>
    <mergeCell ref="Q48:Q65"/>
    <mergeCell ref="S48:S65"/>
    <mergeCell ref="T48:T65"/>
    <mergeCell ref="U48:U65"/>
    <mergeCell ref="V48:V65"/>
    <mergeCell ref="B48:B49"/>
    <mergeCell ref="C48:C49"/>
    <mergeCell ref="D48:D49"/>
    <mergeCell ref="B50:B51"/>
    <mergeCell ref="C50:C51"/>
    <mergeCell ref="D50:D51"/>
    <mergeCell ref="B52:B65"/>
    <mergeCell ref="C52:C65"/>
    <mergeCell ref="D52:D65"/>
    <mergeCell ref="R48:R65"/>
  </mergeCells>
  <phoneticPr fontId="2"/>
  <dataValidations count="1">
    <dataValidation imeMode="halfAlpha" allowBlank="1" showInputMessage="1" showErrorMessage="1" sqref="P6 N6 L6 R6" xr:uid="{8D7CD690-79BB-4777-80F7-9C613F57F986}"/>
  </dataValidations>
  <printOptions horizontalCentered="1"/>
  <pageMargins left="0.51181102362204722" right="0.51181102362204722" top="0.55118110236220474" bottom="0.55118110236220474" header="0.31496062992125984" footer="0.31496062992125984"/>
  <pageSetup paperSize="9" scale="47"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2"/>
  <sheetViews>
    <sheetView view="pageBreakPreview" zoomScale="70" zoomScaleNormal="100" zoomScaleSheetLayoutView="70" workbookViewId="0">
      <selection activeCell="G30" sqref="G30:G31"/>
    </sheetView>
  </sheetViews>
  <sheetFormatPr defaultRowHeight="13.5" x14ac:dyDescent="0.15"/>
  <cols>
    <col min="1" max="1" width="4.625" customWidth="1"/>
    <col min="2" max="2" width="19.5" customWidth="1"/>
    <col min="3" max="3" width="11.5" customWidth="1"/>
    <col min="4" max="4" width="15.25" bestFit="1" customWidth="1"/>
    <col min="5" max="5" width="10" bestFit="1" customWidth="1"/>
    <col min="6" max="6" width="15.75" customWidth="1"/>
    <col min="7" max="7" width="10.75" bestFit="1" customWidth="1"/>
    <col min="8" max="8" width="17.25" customWidth="1"/>
    <col min="9" max="9" width="15" customWidth="1"/>
    <col min="10" max="10" width="8" bestFit="1" customWidth="1"/>
    <col min="11" max="11" width="5" bestFit="1" customWidth="1"/>
    <col min="12" max="12" width="2.625" bestFit="1" customWidth="1"/>
    <col min="13" max="13" width="3.375" bestFit="1" customWidth="1"/>
    <col min="14" max="14" width="2.625" bestFit="1" customWidth="1"/>
    <col min="15" max="15" width="10" bestFit="1" customWidth="1"/>
    <col min="16" max="16" width="2.625" bestFit="1" customWidth="1"/>
    <col min="17" max="17" width="3.375" bestFit="1" customWidth="1"/>
    <col min="18" max="18" width="2.625" bestFit="1" customWidth="1"/>
    <col min="19" max="19" width="3.375" bestFit="1" customWidth="1"/>
    <col min="20" max="20" width="2.625" bestFit="1" customWidth="1"/>
    <col min="21" max="21" width="4" bestFit="1" customWidth="1"/>
    <col min="22" max="22" width="5.375" bestFit="1" customWidth="1"/>
    <col min="23" max="23" width="17.25" customWidth="1"/>
  </cols>
  <sheetData>
    <row r="1" spans="1:23" ht="28.5" x14ac:dyDescent="0.15">
      <c r="A1" s="160" t="s">
        <v>119</v>
      </c>
      <c r="B1" s="161"/>
      <c r="C1" s="161"/>
      <c r="D1" s="161"/>
      <c r="E1" s="161"/>
      <c r="F1" s="161"/>
      <c r="G1" s="161"/>
      <c r="H1" s="161"/>
      <c r="I1" s="161"/>
      <c r="J1" s="161"/>
      <c r="K1" s="161"/>
      <c r="L1" s="161"/>
      <c r="M1" s="161"/>
      <c r="N1" s="161"/>
      <c r="O1" s="161"/>
      <c r="P1" s="161"/>
      <c r="Q1" s="161"/>
      <c r="R1" s="161"/>
      <c r="S1" s="161"/>
      <c r="T1" s="161"/>
      <c r="U1" s="161"/>
      <c r="V1" s="161"/>
      <c r="W1" s="161"/>
    </row>
    <row r="2" spans="1:23" ht="28.5" x14ac:dyDescent="0.15">
      <c r="A2" s="160" t="s">
        <v>161</v>
      </c>
      <c r="B2" s="161"/>
      <c r="C2" s="161"/>
      <c r="D2" s="161"/>
      <c r="E2" s="161"/>
      <c r="F2" s="161"/>
      <c r="G2" s="161"/>
      <c r="H2" s="161"/>
      <c r="I2" s="161"/>
      <c r="J2" s="161"/>
      <c r="K2" s="161"/>
      <c r="L2" s="161"/>
      <c r="M2" s="161"/>
      <c r="N2" s="161"/>
      <c r="O2" s="161"/>
      <c r="P2" s="161"/>
      <c r="Q2" s="161"/>
      <c r="R2" s="161"/>
      <c r="S2" s="161"/>
      <c r="T2" s="161"/>
      <c r="U2" s="161"/>
      <c r="V2" s="161"/>
      <c r="W2" s="161"/>
    </row>
    <row r="3" spans="1:23" ht="21.75" customHeight="1" x14ac:dyDescent="0.15">
      <c r="A3" s="12"/>
      <c r="B3" s="56"/>
      <c r="C3" s="56"/>
      <c r="D3" s="56"/>
      <c r="E3" s="56"/>
      <c r="F3" s="56"/>
      <c r="G3" s="56"/>
      <c r="H3" s="56"/>
      <c r="I3" s="56"/>
      <c r="J3" s="56"/>
    </row>
    <row r="4" spans="1:23" ht="30" customHeight="1" x14ac:dyDescent="0.15">
      <c r="A4" s="57" t="s">
        <v>15</v>
      </c>
      <c r="B4" s="7"/>
      <c r="F4" s="1"/>
    </row>
    <row r="5" spans="1:23" ht="30" customHeight="1" x14ac:dyDescent="0.15">
      <c r="A5" s="57" t="s">
        <v>162</v>
      </c>
      <c r="B5" s="7"/>
      <c r="F5" s="1"/>
    </row>
    <row r="6" spans="1:23" ht="30" customHeight="1" x14ac:dyDescent="0.15">
      <c r="A6" s="57" t="s">
        <v>103</v>
      </c>
      <c r="B6" s="7"/>
      <c r="F6" s="1"/>
    </row>
    <row r="7" spans="1:23" ht="20.100000000000001" customHeight="1" x14ac:dyDescent="0.15">
      <c r="B7" s="7"/>
      <c r="F7" s="1"/>
      <c r="H7" s="14"/>
      <c r="I7" s="14"/>
      <c r="J7" s="14"/>
    </row>
    <row r="8" spans="1:23" ht="24" x14ac:dyDescent="0.15">
      <c r="B8" s="58" t="s">
        <v>12</v>
      </c>
      <c r="C8" s="3"/>
      <c r="D8" s="3"/>
      <c r="E8" s="2"/>
      <c r="F8" s="4"/>
      <c r="G8" s="5"/>
      <c r="H8" s="6"/>
      <c r="I8" s="6"/>
      <c r="J8" s="6"/>
    </row>
    <row r="9" spans="1:23" ht="42.75" x14ac:dyDescent="0.15">
      <c r="B9" s="64" t="s">
        <v>0</v>
      </c>
      <c r="C9" s="64" t="s">
        <v>11</v>
      </c>
      <c r="D9" s="64" t="s">
        <v>5</v>
      </c>
      <c r="E9" s="64" t="s">
        <v>1</v>
      </c>
      <c r="F9" s="65" t="s">
        <v>126</v>
      </c>
      <c r="G9" s="66" t="s">
        <v>13</v>
      </c>
      <c r="H9" s="67" t="s">
        <v>104</v>
      </c>
      <c r="I9" s="67" t="s">
        <v>105</v>
      </c>
      <c r="J9" s="67" t="s">
        <v>106</v>
      </c>
      <c r="K9" s="151" t="s">
        <v>114</v>
      </c>
      <c r="L9" s="152"/>
      <c r="M9" s="152"/>
      <c r="N9" s="152"/>
      <c r="O9" s="152"/>
      <c r="P9" s="152"/>
      <c r="Q9" s="152"/>
      <c r="R9" s="152"/>
      <c r="S9" s="152"/>
      <c r="T9" s="152"/>
      <c r="U9" s="152"/>
      <c r="V9" s="153"/>
      <c r="W9" s="67" t="s">
        <v>115</v>
      </c>
    </row>
    <row r="10" spans="1:23" ht="20.100000000000001" customHeight="1" x14ac:dyDescent="0.15">
      <c r="B10" s="195" t="s">
        <v>134</v>
      </c>
      <c r="C10" s="195" t="s">
        <v>131</v>
      </c>
      <c r="D10" s="195" t="s">
        <v>130</v>
      </c>
      <c r="E10" s="69" t="s">
        <v>4</v>
      </c>
      <c r="F10" s="70"/>
      <c r="G10" s="147">
        <v>106</v>
      </c>
      <c r="H10" s="72">
        <f>ROUND(F10*G10,0)</f>
        <v>0</v>
      </c>
      <c r="I10" s="186">
        <v>10.9</v>
      </c>
      <c r="J10" s="157" t="s">
        <v>138</v>
      </c>
      <c r="K10" s="189" t="s">
        <v>107</v>
      </c>
      <c r="L10" s="190">
        <v>6</v>
      </c>
      <c r="M10" s="178" t="s">
        <v>108</v>
      </c>
      <c r="N10" s="190">
        <v>4</v>
      </c>
      <c r="O10" s="193" t="s">
        <v>109</v>
      </c>
      <c r="P10" s="194">
        <v>6</v>
      </c>
      <c r="Q10" s="178" t="s">
        <v>108</v>
      </c>
      <c r="R10" s="194">
        <v>5</v>
      </c>
      <c r="S10" s="178" t="s">
        <v>110</v>
      </c>
      <c r="T10" s="178" t="s">
        <v>111</v>
      </c>
      <c r="U10" s="180">
        <f>IF(L10&gt;=1,(P10*12+R10)-(L10*12+N10)+1,"")</f>
        <v>2</v>
      </c>
      <c r="V10" s="183" t="s">
        <v>112</v>
      </c>
      <c r="W10" s="91">
        <f>IFERROR(ROUNDDOWN(ROUND(H10,0)*$I$10,0)*$U$10,"")</f>
        <v>0</v>
      </c>
    </row>
    <row r="11" spans="1:23" ht="20.100000000000001" customHeight="1" x14ac:dyDescent="0.15">
      <c r="B11" s="196"/>
      <c r="C11" s="196"/>
      <c r="D11" s="196"/>
      <c r="E11" s="69" t="s">
        <v>3</v>
      </c>
      <c r="F11" s="70"/>
      <c r="G11" s="147">
        <v>77</v>
      </c>
      <c r="H11" s="72">
        <f t="shared" ref="H11:H15" si="0">ROUND(F11*G11,0)</f>
        <v>0</v>
      </c>
      <c r="I11" s="187"/>
      <c r="J11" s="158"/>
      <c r="K11" s="163"/>
      <c r="L11" s="191"/>
      <c r="M11" s="179"/>
      <c r="N11" s="181"/>
      <c r="O11" s="179"/>
      <c r="P11" s="181"/>
      <c r="Q11" s="179"/>
      <c r="R11" s="181"/>
      <c r="S11" s="179"/>
      <c r="T11" s="179"/>
      <c r="U11" s="181"/>
      <c r="V11" s="184"/>
      <c r="W11" s="91">
        <f t="shared" ref="W11:W15" si="1">IFERROR(ROUNDDOWN(ROUND(H11,0)*$I$10,0)*$U$10,"")</f>
        <v>0</v>
      </c>
    </row>
    <row r="12" spans="1:23" ht="20.100000000000001" customHeight="1" x14ac:dyDescent="0.15">
      <c r="B12" s="197"/>
      <c r="C12" s="197"/>
      <c r="D12" s="197"/>
      <c r="E12" s="69" t="s">
        <v>2</v>
      </c>
      <c r="F12" s="70"/>
      <c r="G12" s="147">
        <v>41</v>
      </c>
      <c r="H12" s="72">
        <f t="shared" si="0"/>
        <v>0</v>
      </c>
      <c r="I12" s="187"/>
      <c r="J12" s="158"/>
      <c r="K12" s="163"/>
      <c r="L12" s="191"/>
      <c r="M12" s="179"/>
      <c r="N12" s="181"/>
      <c r="O12" s="179"/>
      <c r="P12" s="181"/>
      <c r="Q12" s="179"/>
      <c r="R12" s="181"/>
      <c r="S12" s="179"/>
      <c r="T12" s="179"/>
      <c r="U12" s="181"/>
      <c r="V12" s="184"/>
      <c r="W12" s="91">
        <f t="shared" si="1"/>
        <v>0</v>
      </c>
    </row>
    <row r="13" spans="1:23" ht="20.100000000000001" customHeight="1" x14ac:dyDescent="0.15">
      <c r="B13" s="195" t="s">
        <v>135</v>
      </c>
      <c r="C13" s="195" t="s">
        <v>132</v>
      </c>
      <c r="D13" s="198" t="s">
        <v>6</v>
      </c>
      <c r="E13" s="69" t="s">
        <v>4</v>
      </c>
      <c r="F13" s="70"/>
      <c r="G13" s="147">
        <v>214</v>
      </c>
      <c r="H13" s="72">
        <f t="shared" si="0"/>
        <v>0</v>
      </c>
      <c r="I13" s="187"/>
      <c r="J13" s="158"/>
      <c r="K13" s="163"/>
      <c r="L13" s="191"/>
      <c r="M13" s="179"/>
      <c r="N13" s="181"/>
      <c r="O13" s="179"/>
      <c r="P13" s="181"/>
      <c r="Q13" s="179"/>
      <c r="R13" s="181"/>
      <c r="S13" s="179"/>
      <c r="T13" s="179"/>
      <c r="U13" s="181"/>
      <c r="V13" s="184"/>
      <c r="W13" s="91">
        <f t="shared" si="1"/>
        <v>0</v>
      </c>
    </row>
    <row r="14" spans="1:23" ht="20.100000000000001" customHeight="1" x14ac:dyDescent="0.15">
      <c r="B14" s="196"/>
      <c r="C14" s="196"/>
      <c r="D14" s="196"/>
      <c r="E14" s="69" t="s">
        <v>3</v>
      </c>
      <c r="F14" s="70"/>
      <c r="G14" s="147">
        <v>156</v>
      </c>
      <c r="H14" s="72">
        <f t="shared" si="0"/>
        <v>0</v>
      </c>
      <c r="I14" s="187"/>
      <c r="J14" s="158"/>
      <c r="K14" s="163"/>
      <c r="L14" s="191"/>
      <c r="M14" s="179"/>
      <c r="N14" s="181"/>
      <c r="O14" s="179"/>
      <c r="P14" s="181"/>
      <c r="Q14" s="179"/>
      <c r="R14" s="181"/>
      <c r="S14" s="179"/>
      <c r="T14" s="179"/>
      <c r="U14" s="181"/>
      <c r="V14" s="184"/>
      <c r="W14" s="91">
        <f t="shared" si="1"/>
        <v>0</v>
      </c>
    </row>
    <row r="15" spans="1:23" ht="20.100000000000001" customHeight="1" thickBot="1" x14ac:dyDescent="0.2">
      <c r="B15" s="197"/>
      <c r="C15" s="197"/>
      <c r="D15" s="197"/>
      <c r="E15" s="69" t="s">
        <v>2</v>
      </c>
      <c r="F15" s="73"/>
      <c r="G15" s="148">
        <v>83</v>
      </c>
      <c r="H15" s="72">
        <f t="shared" si="0"/>
        <v>0</v>
      </c>
      <c r="I15" s="188"/>
      <c r="J15" s="159"/>
      <c r="K15" s="164"/>
      <c r="L15" s="192"/>
      <c r="M15" s="170"/>
      <c r="N15" s="182"/>
      <c r="O15" s="170"/>
      <c r="P15" s="182"/>
      <c r="Q15" s="170"/>
      <c r="R15" s="182"/>
      <c r="S15" s="170"/>
      <c r="T15" s="170"/>
      <c r="U15" s="182"/>
      <c r="V15" s="185"/>
      <c r="W15" s="92">
        <f t="shared" si="1"/>
        <v>0</v>
      </c>
    </row>
    <row r="16" spans="1:23" ht="39.950000000000003" customHeight="1" thickBot="1" x14ac:dyDescent="0.2">
      <c r="B16" s="75"/>
      <c r="C16" s="75"/>
      <c r="D16" s="76"/>
      <c r="E16" s="76"/>
      <c r="F16" s="77"/>
      <c r="G16" s="78" t="s">
        <v>18</v>
      </c>
      <c r="H16" s="99">
        <f>SUM(H10:H15)</f>
        <v>0</v>
      </c>
      <c r="I16" s="77"/>
      <c r="J16" s="77"/>
      <c r="K16" s="79"/>
      <c r="L16" s="75"/>
      <c r="M16" s="75"/>
      <c r="N16" s="75"/>
      <c r="O16" s="75"/>
      <c r="P16" s="75"/>
      <c r="Q16" s="75"/>
      <c r="R16" s="75"/>
      <c r="S16" s="75"/>
      <c r="T16" s="75"/>
      <c r="U16" s="75"/>
      <c r="V16" s="78" t="s">
        <v>18</v>
      </c>
      <c r="W16" s="99">
        <f>SUM(W10:W15)</f>
        <v>0</v>
      </c>
    </row>
    <row r="17" spans="2:23" ht="39.950000000000003" customHeight="1" x14ac:dyDescent="0.15">
      <c r="D17" s="60"/>
      <c r="E17" s="60"/>
      <c r="F17" s="61"/>
      <c r="G17" s="59"/>
      <c r="H17" s="62"/>
      <c r="I17" s="61"/>
      <c r="J17" s="61"/>
      <c r="K17" s="11"/>
      <c r="L17" s="63"/>
      <c r="M17" s="63"/>
      <c r="N17" s="63"/>
      <c r="O17" s="63"/>
      <c r="P17" s="63"/>
      <c r="Q17" s="63"/>
      <c r="R17" s="63"/>
      <c r="S17" s="63"/>
      <c r="T17" s="63"/>
      <c r="U17" s="63"/>
      <c r="V17" s="59"/>
      <c r="W17" s="62"/>
    </row>
    <row r="18" spans="2:23" ht="36" customHeight="1" x14ac:dyDescent="0.15">
      <c r="F18" s="9"/>
      <c r="G18" s="10"/>
      <c r="H18" s="10"/>
      <c r="I18" s="10"/>
      <c r="J18" s="10"/>
      <c r="K18" s="11"/>
    </row>
    <row r="19" spans="2:23" ht="24" customHeight="1" x14ac:dyDescent="0.15">
      <c r="B19" s="58" t="s">
        <v>14</v>
      </c>
      <c r="C19" s="3"/>
      <c r="D19" s="3"/>
      <c r="E19" s="2"/>
      <c r="F19" s="4"/>
      <c r="G19" s="5"/>
    </row>
    <row r="20" spans="2:23" ht="42.75" x14ac:dyDescent="0.15">
      <c r="B20" s="64" t="s">
        <v>0</v>
      </c>
      <c r="C20" s="64" t="s">
        <v>11</v>
      </c>
      <c r="D20" s="64" t="s">
        <v>5</v>
      </c>
      <c r="E20" s="64" t="s">
        <v>1</v>
      </c>
      <c r="F20" s="65" t="s">
        <v>126</v>
      </c>
      <c r="G20" s="66" t="s">
        <v>13</v>
      </c>
      <c r="H20" s="67" t="s">
        <v>104</v>
      </c>
      <c r="I20" s="67" t="s">
        <v>105</v>
      </c>
      <c r="J20" s="67" t="s">
        <v>121</v>
      </c>
      <c r="K20" s="151" t="s">
        <v>120</v>
      </c>
      <c r="L20" s="152"/>
      <c r="M20" s="152"/>
      <c r="N20" s="152"/>
      <c r="O20" s="152"/>
      <c r="P20" s="152"/>
      <c r="Q20" s="152"/>
      <c r="R20" s="152"/>
      <c r="S20" s="152"/>
      <c r="T20" s="152"/>
      <c r="U20" s="152"/>
      <c r="V20" s="153"/>
      <c r="W20" s="67" t="s">
        <v>122</v>
      </c>
    </row>
    <row r="21" spans="2:23" ht="20.100000000000001" customHeight="1" x14ac:dyDescent="0.15">
      <c r="B21" s="195" t="s">
        <v>134</v>
      </c>
      <c r="C21" s="198" t="s">
        <v>131</v>
      </c>
      <c r="D21" s="195" t="s">
        <v>130</v>
      </c>
      <c r="E21" s="69" t="s">
        <v>4</v>
      </c>
      <c r="F21" s="89"/>
      <c r="G21" s="149">
        <v>22</v>
      </c>
      <c r="H21" s="88">
        <f>ROUND(F21*G21,0)</f>
        <v>0</v>
      </c>
      <c r="I21" s="154">
        <v>10.9</v>
      </c>
      <c r="J21" s="157" t="s">
        <v>139</v>
      </c>
      <c r="K21" s="162" t="s">
        <v>107</v>
      </c>
      <c r="L21" s="165">
        <v>6</v>
      </c>
      <c r="M21" s="168" t="s">
        <v>113</v>
      </c>
      <c r="N21" s="165">
        <v>4</v>
      </c>
      <c r="O21" s="168" t="s">
        <v>109</v>
      </c>
      <c r="P21" s="165">
        <v>6</v>
      </c>
      <c r="Q21" s="168" t="s">
        <v>113</v>
      </c>
      <c r="R21" s="165">
        <v>5</v>
      </c>
      <c r="S21" s="168"/>
      <c r="T21" s="168" t="s">
        <v>111</v>
      </c>
      <c r="U21" s="168">
        <f>IF(L21&gt;=1,(P21*12+R21)-(L21*12+N21)+1,"")</f>
        <v>2</v>
      </c>
      <c r="V21" s="175" t="s">
        <v>112</v>
      </c>
      <c r="W21" s="90">
        <f>IFERROR(ROUNDDOWN(ROUND(H21,0)*$I$21,0)*$U$21,"")</f>
        <v>0</v>
      </c>
    </row>
    <row r="22" spans="2:23" ht="20.100000000000001" customHeight="1" x14ac:dyDescent="0.15">
      <c r="B22" s="197"/>
      <c r="C22" s="197"/>
      <c r="D22" s="197"/>
      <c r="E22" s="69" t="s">
        <v>3</v>
      </c>
      <c r="F22" s="89"/>
      <c r="G22" s="149">
        <v>18</v>
      </c>
      <c r="H22" s="88">
        <f t="shared" ref="H22:H24" si="2">ROUND(F22*G22,0)</f>
        <v>0</v>
      </c>
      <c r="I22" s="155"/>
      <c r="J22" s="158"/>
      <c r="K22" s="163"/>
      <c r="L22" s="166"/>
      <c r="M22" s="169"/>
      <c r="N22" s="171"/>
      <c r="O22" s="173"/>
      <c r="P22" s="171"/>
      <c r="Q22" s="173"/>
      <c r="R22" s="171"/>
      <c r="S22" s="173"/>
      <c r="T22" s="173"/>
      <c r="U22" s="173"/>
      <c r="V22" s="176"/>
      <c r="W22" s="90">
        <f t="shared" ref="W22:W24" si="3">IFERROR(ROUNDDOWN(ROUND(H22,0)*$I$21,0)*$U$21,"")</f>
        <v>0</v>
      </c>
    </row>
    <row r="23" spans="2:23" ht="20.100000000000001" customHeight="1" x14ac:dyDescent="0.15">
      <c r="B23" s="195" t="s">
        <v>135</v>
      </c>
      <c r="C23" s="198" t="s">
        <v>132</v>
      </c>
      <c r="D23" s="198" t="s">
        <v>6</v>
      </c>
      <c r="E23" s="69" t="s">
        <v>4</v>
      </c>
      <c r="F23" s="89"/>
      <c r="G23" s="149">
        <v>43</v>
      </c>
      <c r="H23" s="88">
        <f t="shared" si="2"/>
        <v>0</v>
      </c>
      <c r="I23" s="155"/>
      <c r="J23" s="158"/>
      <c r="K23" s="163"/>
      <c r="L23" s="166"/>
      <c r="M23" s="169"/>
      <c r="N23" s="171"/>
      <c r="O23" s="173"/>
      <c r="P23" s="171"/>
      <c r="Q23" s="173"/>
      <c r="R23" s="171"/>
      <c r="S23" s="173"/>
      <c r="T23" s="173"/>
      <c r="U23" s="173"/>
      <c r="V23" s="176"/>
      <c r="W23" s="90">
        <f t="shared" si="3"/>
        <v>0</v>
      </c>
    </row>
    <row r="24" spans="2:23" ht="20.100000000000001" customHeight="1" thickBot="1" x14ac:dyDescent="0.2">
      <c r="B24" s="197"/>
      <c r="C24" s="197"/>
      <c r="D24" s="197"/>
      <c r="E24" s="69" t="s">
        <v>3</v>
      </c>
      <c r="F24" s="89"/>
      <c r="G24" s="149">
        <v>36</v>
      </c>
      <c r="H24" s="88">
        <f t="shared" si="2"/>
        <v>0</v>
      </c>
      <c r="I24" s="156"/>
      <c r="J24" s="159"/>
      <c r="K24" s="164"/>
      <c r="L24" s="167"/>
      <c r="M24" s="170"/>
      <c r="N24" s="172"/>
      <c r="O24" s="174"/>
      <c r="P24" s="172"/>
      <c r="Q24" s="174"/>
      <c r="R24" s="172"/>
      <c r="S24" s="174"/>
      <c r="T24" s="174"/>
      <c r="U24" s="174"/>
      <c r="V24" s="177"/>
      <c r="W24" s="90">
        <f t="shared" si="3"/>
        <v>0</v>
      </c>
    </row>
    <row r="25" spans="2:23" ht="39.950000000000003" customHeight="1" thickBot="1" x14ac:dyDescent="0.2">
      <c r="B25" s="75"/>
      <c r="C25" s="75"/>
      <c r="D25" s="76"/>
      <c r="E25" s="76"/>
      <c r="F25" s="80"/>
      <c r="G25" s="81" t="s">
        <v>18</v>
      </c>
      <c r="H25" s="99">
        <f>SUM(H21:H24)</f>
        <v>0</v>
      </c>
      <c r="I25" s="77"/>
      <c r="J25" s="75"/>
      <c r="K25" s="79"/>
      <c r="L25" s="75"/>
      <c r="M25" s="75"/>
      <c r="N25" s="75"/>
      <c r="O25" s="75"/>
      <c r="P25" s="75"/>
      <c r="Q25" s="75"/>
      <c r="R25" s="75"/>
      <c r="S25" s="75"/>
      <c r="T25" s="75"/>
      <c r="U25" s="75"/>
      <c r="V25" s="78" t="s">
        <v>18</v>
      </c>
      <c r="W25" s="99">
        <f>SUM(W21:W24)</f>
        <v>0</v>
      </c>
    </row>
    <row r="26" spans="2:23" ht="39.950000000000003" customHeight="1" x14ac:dyDescent="0.15">
      <c r="B26" s="75"/>
      <c r="C26" s="75"/>
      <c r="D26" s="76"/>
      <c r="E26" s="76"/>
      <c r="F26" s="84"/>
      <c r="G26" s="82"/>
      <c r="H26" s="84"/>
      <c r="I26" s="85"/>
      <c r="J26" s="86"/>
      <c r="K26" s="79"/>
      <c r="L26" s="86"/>
      <c r="M26" s="86"/>
      <c r="N26" s="86"/>
      <c r="O26" s="86"/>
      <c r="P26" s="86"/>
      <c r="Q26" s="86"/>
      <c r="R26" s="86"/>
      <c r="S26" s="86"/>
      <c r="T26" s="86"/>
      <c r="U26" s="86"/>
      <c r="V26" s="83"/>
      <c r="W26" s="84"/>
    </row>
    <row r="27" spans="2:23" ht="36" customHeight="1" x14ac:dyDescent="0.15">
      <c r="F27" s="9"/>
      <c r="G27" s="10"/>
      <c r="H27" s="10"/>
      <c r="I27" s="10"/>
      <c r="J27" s="10"/>
      <c r="K27" s="11"/>
    </row>
    <row r="28" spans="2:23" ht="24" customHeight="1" x14ac:dyDescent="0.15">
      <c r="B28" s="58" t="s">
        <v>19</v>
      </c>
      <c r="C28" s="3"/>
      <c r="D28" s="3"/>
      <c r="E28" s="2"/>
      <c r="F28" s="4"/>
      <c r="G28" s="5"/>
    </row>
    <row r="29" spans="2:23" ht="57" x14ac:dyDescent="0.15">
      <c r="B29" s="64" t="s">
        <v>0</v>
      </c>
      <c r="C29" s="64" t="s">
        <v>11</v>
      </c>
      <c r="D29" s="64" t="s">
        <v>5</v>
      </c>
      <c r="E29" s="64" t="s">
        <v>1</v>
      </c>
      <c r="F29" s="65" t="s">
        <v>126</v>
      </c>
      <c r="G29" s="66" t="s">
        <v>13</v>
      </c>
      <c r="H29" s="67" t="s">
        <v>104</v>
      </c>
      <c r="I29" s="67" t="s">
        <v>105</v>
      </c>
      <c r="J29" s="67" t="s">
        <v>123</v>
      </c>
      <c r="K29" s="151" t="s">
        <v>124</v>
      </c>
      <c r="L29" s="152"/>
      <c r="M29" s="152"/>
      <c r="N29" s="152"/>
      <c r="O29" s="152"/>
      <c r="P29" s="152"/>
      <c r="Q29" s="152"/>
      <c r="R29" s="152"/>
      <c r="S29" s="152"/>
      <c r="T29" s="152"/>
      <c r="U29" s="152"/>
      <c r="V29" s="153"/>
      <c r="W29" s="67" t="s">
        <v>125</v>
      </c>
    </row>
    <row r="30" spans="2:23" ht="36" customHeight="1" x14ac:dyDescent="0.15">
      <c r="B30" s="100" t="s">
        <v>136</v>
      </c>
      <c r="C30" s="68" t="s">
        <v>131</v>
      </c>
      <c r="D30" s="100" t="s">
        <v>130</v>
      </c>
      <c r="E30" s="93"/>
      <c r="F30" s="94"/>
      <c r="G30" s="150">
        <v>20</v>
      </c>
      <c r="H30" s="72">
        <f>ROUND(F30*G30,0)</f>
        <v>0</v>
      </c>
      <c r="I30" s="186">
        <v>10.9</v>
      </c>
      <c r="J30" s="218" t="s">
        <v>139</v>
      </c>
      <c r="K30" s="162" t="s">
        <v>107</v>
      </c>
      <c r="L30" s="165">
        <v>6</v>
      </c>
      <c r="M30" s="168" t="s">
        <v>116</v>
      </c>
      <c r="N30" s="165">
        <v>4</v>
      </c>
      <c r="O30" s="168" t="s">
        <v>109</v>
      </c>
      <c r="P30" s="165">
        <v>6</v>
      </c>
      <c r="Q30" s="168" t="s">
        <v>116</v>
      </c>
      <c r="R30" s="165">
        <v>5</v>
      </c>
      <c r="S30" s="168" t="s">
        <v>110</v>
      </c>
      <c r="T30" s="168" t="s">
        <v>117</v>
      </c>
      <c r="U30" s="168">
        <f>IF(L30&gt;=1,(P30*12+R30)-(L30*12+N30)+1,"")</f>
        <v>2</v>
      </c>
      <c r="V30" s="175" t="s">
        <v>112</v>
      </c>
      <c r="W30" s="90">
        <f>IFERROR(ROUNDDOWN(ROUND(H30,0)*$I$30,0)*$U$30,"")</f>
        <v>0</v>
      </c>
    </row>
    <row r="31" spans="2:23" ht="36" customHeight="1" thickBot="1" x14ac:dyDescent="0.2">
      <c r="B31" s="101" t="s">
        <v>137</v>
      </c>
      <c r="C31" s="96" t="s">
        <v>132</v>
      </c>
      <c r="D31" s="96" t="s">
        <v>6</v>
      </c>
      <c r="E31" s="93"/>
      <c r="F31" s="94"/>
      <c r="G31" s="150">
        <v>40</v>
      </c>
      <c r="H31" s="72">
        <f t="shared" ref="H31" si="4">ROUND(F31*G31,0)</f>
        <v>0</v>
      </c>
      <c r="I31" s="201"/>
      <c r="J31" s="219"/>
      <c r="K31" s="164"/>
      <c r="L31" s="167"/>
      <c r="M31" s="170"/>
      <c r="N31" s="167"/>
      <c r="O31" s="170"/>
      <c r="P31" s="167"/>
      <c r="Q31" s="170"/>
      <c r="R31" s="167"/>
      <c r="S31" s="170"/>
      <c r="T31" s="170"/>
      <c r="U31" s="170"/>
      <c r="V31" s="185"/>
      <c r="W31" s="98">
        <f>IFERROR(ROUNDDOWN(ROUND(H31,0)*$I$30,0)*$U$30,"")</f>
        <v>0</v>
      </c>
    </row>
    <row r="32" spans="2:23" ht="39.950000000000003" customHeight="1" thickBot="1" x14ac:dyDescent="0.2">
      <c r="B32" s="75"/>
      <c r="C32" s="75"/>
      <c r="D32" s="76"/>
      <c r="E32" s="76"/>
      <c r="F32" s="97"/>
      <c r="G32" s="78" t="s">
        <v>18</v>
      </c>
      <c r="H32" s="99">
        <f>SUM(H30:H31)</f>
        <v>0</v>
      </c>
      <c r="I32" s="77"/>
      <c r="J32" s="75"/>
      <c r="K32" s="79"/>
      <c r="L32" s="75"/>
      <c r="M32" s="75"/>
      <c r="N32" s="75"/>
      <c r="O32" s="75"/>
      <c r="P32" s="75"/>
      <c r="Q32" s="75"/>
      <c r="R32" s="75"/>
      <c r="S32" s="75"/>
      <c r="T32" s="75"/>
      <c r="U32" s="75"/>
      <c r="V32" s="83" t="s">
        <v>18</v>
      </c>
      <c r="W32" s="99">
        <f>SUM(W30:W31)</f>
        <v>0</v>
      </c>
    </row>
  </sheetData>
  <mergeCells count="59">
    <mergeCell ref="V30:V31"/>
    <mergeCell ref="S21:S24"/>
    <mergeCell ref="T21:T24"/>
    <mergeCell ref="K29:V29"/>
    <mergeCell ref="I30:I31"/>
    <mergeCell ref="J30:J31"/>
    <mergeCell ref="K30:K31"/>
    <mergeCell ref="L30:L31"/>
    <mergeCell ref="M30:M31"/>
    <mergeCell ref="N30:N31"/>
    <mergeCell ref="O30:O31"/>
    <mergeCell ref="P30:P31"/>
    <mergeCell ref="Q30:Q31"/>
    <mergeCell ref="R30:R31"/>
    <mergeCell ref="S30:S31"/>
    <mergeCell ref="T30:T31"/>
    <mergeCell ref="U30:U31"/>
    <mergeCell ref="D23:D24"/>
    <mergeCell ref="O21:O24"/>
    <mergeCell ref="P21:P24"/>
    <mergeCell ref="Q21:Q24"/>
    <mergeCell ref="R21:R24"/>
    <mergeCell ref="Q10:Q15"/>
    <mergeCell ref="R10:R15"/>
    <mergeCell ref="K20:V20"/>
    <mergeCell ref="B21:B22"/>
    <mergeCell ref="C21:C22"/>
    <mergeCell ref="D21:D22"/>
    <mergeCell ref="I21:I24"/>
    <mergeCell ref="J21:J24"/>
    <mergeCell ref="K21:K24"/>
    <mergeCell ref="L21:L24"/>
    <mergeCell ref="M21:M24"/>
    <mergeCell ref="N21:N24"/>
    <mergeCell ref="U21:U24"/>
    <mergeCell ref="V21:V24"/>
    <mergeCell ref="B23:B24"/>
    <mergeCell ref="C23:C24"/>
    <mergeCell ref="D13:D15"/>
    <mergeCell ref="M10:M15"/>
    <mergeCell ref="N10:N15"/>
    <mergeCell ref="O10:O15"/>
    <mergeCell ref="P10:P15"/>
    <mergeCell ref="A1:W1"/>
    <mergeCell ref="A2:W2"/>
    <mergeCell ref="K9:V9"/>
    <mergeCell ref="B10:B12"/>
    <mergeCell ref="C10:C12"/>
    <mergeCell ref="D10:D12"/>
    <mergeCell ref="I10:I15"/>
    <mergeCell ref="J10:J15"/>
    <mergeCell ref="K10:K15"/>
    <mergeCell ref="L10:L15"/>
    <mergeCell ref="S10:S15"/>
    <mergeCell ref="T10:T15"/>
    <mergeCell ref="U10:U15"/>
    <mergeCell ref="V10:V15"/>
    <mergeCell ref="B13:B15"/>
    <mergeCell ref="C13:C15"/>
  </mergeCells>
  <phoneticPr fontId="2"/>
  <dataValidations count="1">
    <dataValidation imeMode="halfAlpha" allowBlank="1" showInputMessage="1" showErrorMessage="1" sqref="P10 N10 L10 R10" xr:uid="{00000000-0002-0000-0200-000000000000}"/>
  </dataValidations>
  <printOptions horizontalCentered="1"/>
  <pageMargins left="0.51181102362204722" right="0.51181102362204722" top="0.55118110236220474" bottom="0.55118110236220474" header="0.31496062992125984" footer="0.31496062992125984"/>
  <pageSetup paperSize="9" scale="4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6E1DD-3BB6-4003-AAF6-F9807695563E}">
  <sheetPr>
    <pageSetUpPr fitToPage="1"/>
  </sheetPr>
  <dimension ref="A1:W53"/>
  <sheetViews>
    <sheetView view="pageBreakPreview" zoomScale="70" zoomScaleNormal="100" zoomScaleSheetLayoutView="70" workbookViewId="0">
      <selection activeCell="A2" sqref="A2:W2"/>
    </sheetView>
  </sheetViews>
  <sheetFormatPr defaultRowHeight="13.5" x14ac:dyDescent="0.15"/>
  <cols>
    <col min="1" max="1" width="4.625" customWidth="1"/>
    <col min="2" max="2" width="19.5" customWidth="1"/>
    <col min="3" max="3" width="11.5" customWidth="1"/>
    <col min="4" max="4" width="15.25" bestFit="1" customWidth="1"/>
    <col min="5" max="5" width="15.5" customWidth="1"/>
    <col min="6" max="6" width="15.75" customWidth="1"/>
    <col min="7" max="7" width="10.75" bestFit="1" customWidth="1"/>
    <col min="8" max="8" width="17.25" customWidth="1"/>
    <col min="9" max="9" width="15" customWidth="1"/>
    <col min="10" max="10" width="8" bestFit="1" customWidth="1"/>
    <col min="11" max="11" width="5" bestFit="1" customWidth="1"/>
    <col min="12" max="12" width="2.625" bestFit="1" customWidth="1"/>
    <col min="13" max="13" width="3.375" bestFit="1" customWidth="1"/>
    <col min="14" max="14" width="2.625" bestFit="1" customWidth="1"/>
    <col min="15" max="15" width="10" bestFit="1" customWidth="1"/>
    <col min="16" max="16" width="2.625" bestFit="1" customWidth="1"/>
    <col min="17" max="17" width="3.375" bestFit="1" customWidth="1"/>
    <col min="18" max="18" width="2.625" bestFit="1" customWidth="1"/>
    <col min="19" max="19" width="3.375" bestFit="1" customWidth="1"/>
    <col min="20" max="20" width="2.625" bestFit="1" customWidth="1"/>
    <col min="21" max="21" width="4" bestFit="1" customWidth="1"/>
    <col min="22" max="22" width="5.375" bestFit="1" customWidth="1"/>
    <col min="23" max="23" width="17.25" customWidth="1"/>
  </cols>
  <sheetData>
    <row r="1" spans="1:23" ht="28.5" x14ac:dyDescent="0.15">
      <c r="A1" s="160" t="s">
        <v>119</v>
      </c>
      <c r="B1" s="161"/>
      <c r="C1" s="161"/>
      <c r="D1" s="161"/>
      <c r="E1" s="161"/>
      <c r="F1" s="161"/>
      <c r="G1" s="161"/>
      <c r="H1" s="161"/>
      <c r="I1" s="161"/>
      <c r="J1" s="161"/>
      <c r="K1" s="161"/>
      <c r="L1" s="161"/>
      <c r="M1" s="161"/>
      <c r="N1" s="161"/>
      <c r="O1" s="161"/>
      <c r="P1" s="161"/>
      <c r="Q1" s="161"/>
      <c r="R1" s="161"/>
      <c r="S1" s="161"/>
      <c r="T1" s="161"/>
      <c r="U1" s="161"/>
      <c r="V1" s="161"/>
      <c r="W1" s="161"/>
    </row>
    <row r="2" spans="1:23" ht="28.5" x14ac:dyDescent="0.15">
      <c r="A2" s="160" t="s">
        <v>163</v>
      </c>
      <c r="B2" s="161"/>
      <c r="C2" s="161"/>
      <c r="D2" s="161"/>
      <c r="E2" s="161"/>
      <c r="F2" s="161"/>
      <c r="G2" s="161"/>
      <c r="H2" s="161"/>
      <c r="I2" s="161"/>
      <c r="J2" s="161"/>
      <c r="K2" s="161"/>
      <c r="L2" s="161"/>
      <c r="M2" s="161"/>
      <c r="N2" s="161"/>
      <c r="O2" s="161"/>
      <c r="P2" s="161"/>
      <c r="Q2" s="161"/>
      <c r="R2" s="161"/>
      <c r="S2" s="161"/>
      <c r="T2" s="161"/>
      <c r="U2" s="161"/>
      <c r="V2" s="161"/>
      <c r="W2" s="161"/>
    </row>
    <row r="3" spans="1:23" ht="21.75" customHeight="1" x14ac:dyDescent="0.15">
      <c r="A3" s="12"/>
      <c r="B3" s="56"/>
      <c r="C3" s="56"/>
      <c r="D3" s="56"/>
      <c r="E3" s="56"/>
      <c r="F3" s="56"/>
      <c r="G3" s="56"/>
      <c r="H3" s="56"/>
      <c r="I3" s="56"/>
      <c r="J3" s="56"/>
    </row>
    <row r="4" spans="1:23" ht="20.100000000000001" customHeight="1" x14ac:dyDescent="0.15">
      <c r="B4" s="7"/>
      <c r="F4" s="1"/>
      <c r="H4" s="14"/>
      <c r="I4" s="14"/>
      <c r="J4" s="14"/>
    </row>
    <row r="5" spans="1:23" ht="24" x14ac:dyDescent="0.15">
      <c r="B5" s="58" t="s">
        <v>12</v>
      </c>
      <c r="C5" s="3"/>
      <c r="D5" s="3"/>
      <c r="E5" s="2"/>
      <c r="F5" s="4"/>
      <c r="G5" s="5"/>
      <c r="H5" s="6"/>
      <c r="I5" s="6"/>
      <c r="J5" s="6"/>
    </row>
    <row r="6" spans="1:23" ht="42.75" x14ac:dyDescent="0.15">
      <c r="B6" s="105" t="s">
        <v>0</v>
      </c>
      <c r="C6" s="105" t="s">
        <v>11</v>
      </c>
      <c r="D6" s="105" t="s">
        <v>5</v>
      </c>
      <c r="E6" s="64" t="s">
        <v>1</v>
      </c>
      <c r="F6" s="65" t="s">
        <v>126</v>
      </c>
      <c r="G6" s="66" t="s">
        <v>13</v>
      </c>
      <c r="H6" s="67" t="s">
        <v>104</v>
      </c>
      <c r="I6" s="67" t="s">
        <v>105</v>
      </c>
      <c r="J6" s="67" t="s">
        <v>106</v>
      </c>
      <c r="K6" s="151" t="s">
        <v>114</v>
      </c>
      <c r="L6" s="152"/>
      <c r="M6" s="152"/>
      <c r="N6" s="152"/>
      <c r="O6" s="152"/>
      <c r="P6" s="152"/>
      <c r="Q6" s="152"/>
      <c r="R6" s="152"/>
      <c r="S6" s="152"/>
      <c r="T6" s="152"/>
      <c r="U6" s="152"/>
      <c r="V6" s="153"/>
      <c r="W6" s="67" t="s">
        <v>115</v>
      </c>
    </row>
    <row r="7" spans="1:23" ht="20.100000000000001" customHeight="1" x14ac:dyDescent="0.15">
      <c r="B7" s="204" t="s">
        <v>134</v>
      </c>
      <c r="C7" s="217" t="s">
        <v>131</v>
      </c>
      <c r="D7" s="208" t="s">
        <v>130</v>
      </c>
      <c r="E7" s="104" t="s">
        <v>4</v>
      </c>
      <c r="F7" s="70"/>
      <c r="G7" s="71">
        <v>165</v>
      </c>
      <c r="H7" s="72">
        <f>ROUND(F7*G7,0)</f>
        <v>0</v>
      </c>
      <c r="I7" s="186">
        <v>10.9</v>
      </c>
      <c r="J7" s="157" t="s">
        <v>138</v>
      </c>
      <c r="K7" s="189" t="s">
        <v>107</v>
      </c>
      <c r="L7" s="190">
        <v>6</v>
      </c>
      <c r="M7" s="178" t="s">
        <v>108</v>
      </c>
      <c r="N7" s="190">
        <v>6</v>
      </c>
      <c r="O7" s="193" t="s">
        <v>109</v>
      </c>
      <c r="P7" s="194">
        <v>7</v>
      </c>
      <c r="Q7" s="178" t="s">
        <v>108</v>
      </c>
      <c r="R7" s="194">
        <v>3</v>
      </c>
      <c r="S7" s="178" t="s">
        <v>110</v>
      </c>
      <c r="T7" s="178" t="s">
        <v>111</v>
      </c>
      <c r="U7" s="180">
        <f>IF(L7&gt;=1,(P7*12+R7)-(L7*12+N7)+1,"")</f>
        <v>10</v>
      </c>
      <c r="V7" s="183" t="s">
        <v>112</v>
      </c>
      <c r="W7" s="91">
        <f>IFERROR(ROUNDDOWN(ROUND(H7,0)*$I$7,0)*$U$7,"")</f>
        <v>0</v>
      </c>
    </row>
    <row r="8" spans="1:23" ht="20.100000000000001" customHeight="1" x14ac:dyDescent="0.15">
      <c r="B8" s="205"/>
      <c r="C8" s="207"/>
      <c r="D8" s="209"/>
      <c r="E8" s="104" t="s">
        <v>3</v>
      </c>
      <c r="F8" s="70"/>
      <c r="G8" s="71">
        <v>162</v>
      </c>
      <c r="H8" s="72">
        <f t="shared" ref="H8:H24" si="0">ROUND(F8*G8,0)</f>
        <v>0</v>
      </c>
      <c r="I8" s="187"/>
      <c r="J8" s="158"/>
      <c r="K8" s="163"/>
      <c r="L8" s="191"/>
      <c r="M8" s="179"/>
      <c r="N8" s="181"/>
      <c r="O8" s="179"/>
      <c r="P8" s="181"/>
      <c r="Q8" s="179"/>
      <c r="R8" s="181"/>
      <c r="S8" s="179"/>
      <c r="T8" s="179"/>
      <c r="U8" s="181"/>
      <c r="V8" s="184"/>
      <c r="W8" s="91">
        <f t="shared" ref="W8:W24" si="1">IFERROR(ROUNDDOWN(ROUND(H8,0)*$I$7,0)*$U$7,"")</f>
        <v>0</v>
      </c>
    </row>
    <row r="9" spans="1:23" ht="20.100000000000001" customHeight="1" x14ac:dyDescent="0.15">
      <c r="B9" s="205"/>
      <c r="C9" s="207"/>
      <c r="D9" s="209"/>
      <c r="E9" s="104" t="s">
        <v>2</v>
      </c>
      <c r="F9" s="70"/>
      <c r="G9" s="71">
        <v>144</v>
      </c>
      <c r="H9" s="72">
        <f t="shared" si="0"/>
        <v>0</v>
      </c>
      <c r="I9" s="187"/>
      <c r="J9" s="158"/>
      <c r="K9" s="163"/>
      <c r="L9" s="191"/>
      <c r="M9" s="179"/>
      <c r="N9" s="181"/>
      <c r="O9" s="179"/>
      <c r="P9" s="181"/>
      <c r="Q9" s="179"/>
      <c r="R9" s="181"/>
      <c r="S9" s="179"/>
      <c r="T9" s="179"/>
      <c r="U9" s="181"/>
      <c r="V9" s="184"/>
      <c r="W9" s="91">
        <f t="shared" si="1"/>
        <v>0</v>
      </c>
    </row>
    <row r="10" spans="1:23" ht="20.100000000000001" customHeight="1" x14ac:dyDescent="0.15">
      <c r="B10" s="210"/>
      <c r="C10" s="216"/>
      <c r="D10" s="214"/>
      <c r="E10" s="104" t="s">
        <v>142</v>
      </c>
      <c r="F10" s="70"/>
      <c r="G10" s="71">
        <v>115</v>
      </c>
      <c r="H10" s="72">
        <f t="shared" si="0"/>
        <v>0</v>
      </c>
      <c r="I10" s="187"/>
      <c r="J10" s="158"/>
      <c r="K10" s="163"/>
      <c r="L10" s="191"/>
      <c r="M10" s="179"/>
      <c r="N10" s="181"/>
      <c r="O10" s="179"/>
      <c r="P10" s="181"/>
      <c r="Q10" s="179"/>
      <c r="R10" s="181"/>
      <c r="S10" s="179"/>
      <c r="T10" s="179"/>
      <c r="U10" s="181"/>
      <c r="V10" s="184"/>
      <c r="W10" s="91">
        <f t="shared" si="1"/>
        <v>0</v>
      </c>
    </row>
    <row r="11" spans="1:23" ht="20.100000000000001" customHeight="1" x14ac:dyDescent="0.15">
      <c r="B11" s="205"/>
      <c r="C11" s="207"/>
      <c r="D11" s="209"/>
      <c r="E11" s="104" t="s">
        <v>143</v>
      </c>
      <c r="F11" s="73"/>
      <c r="G11" s="74">
        <v>146</v>
      </c>
      <c r="H11" s="72">
        <f t="shared" si="0"/>
        <v>0</v>
      </c>
      <c r="I11" s="187"/>
      <c r="J11" s="158"/>
      <c r="K11" s="163"/>
      <c r="L11" s="191"/>
      <c r="M11" s="179"/>
      <c r="N11" s="181"/>
      <c r="O11" s="179"/>
      <c r="P11" s="181"/>
      <c r="Q11" s="179"/>
      <c r="R11" s="181"/>
      <c r="S11" s="179"/>
      <c r="T11" s="179"/>
      <c r="U11" s="181"/>
      <c r="V11" s="184"/>
      <c r="W11" s="103">
        <f t="shared" si="1"/>
        <v>0</v>
      </c>
    </row>
    <row r="12" spans="1:23" ht="20.100000000000001" customHeight="1" x14ac:dyDescent="0.15">
      <c r="B12" s="205"/>
      <c r="C12" s="207"/>
      <c r="D12" s="209"/>
      <c r="E12" s="104" t="s">
        <v>144</v>
      </c>
      <c r="F12" s="73"/>
      <c r="G12" s="74">
        <v>137</v>
      </c>
      <c r="H12" s="72">
        <f t="shared" si="0"/>
        <v>0</v>
      </c>
      <c r="I12" s="187"/>
      <c r="J12" s="158"/>
      <c r="K12" s="163"/>
      <c r="L12" s="191"/>
      <c r="M12" s="179"/>
      <c r="N12" s="181"/>
      <c r="O12" s="179"/>
      <c r="P12" s="181"/>
      <c r="Q12" s="179"/>
      <c r="R12" s="181"/>
      <c r="S12" s="179"/>
      <c r="T12" s="179"/>
      <c r="U12" s="181"/>
      <c r="V12" s="184"/>
      <c r="W12" s="103">
        <f t="shared" si="1"/>
        <v>0</v>
      </c>
    </row>
    <row r="13" spans="1:23" ht="20.100000000000001" customHeight="1" x14ac:dyDescent="0.15">
      <c r="B13" s="205"/>
      <c r="C13" s="207"/>
      <c r="D13" s="209"/>
      <c r="E13" s="104" t="s">
        <v>145</v>
      </c>
      <c r="F13" s="73"/>
      <c r="G13" s="74">
        <v>142</v>
      </c>
      <c r="H13" s="72">
        <f t="shared" si="0"/>
        <v>0</v>
      </c>
      <c r="I13" s="187"/>
      <c r="J13" s="158"/>
      <c r="K13" s="163"/>
      <c r="L13" s="191"/>
      <c r="M13" s="179"/>
      <c r="N13" s="181"/>
      <c r="O13" s="179"/>
      <c r="P13" s="181"/>
      <c r="Q13" s="179"/>
      <c r="R13" s="181"/>
      <c r="S13" s="179"/>
      <c r="T13" s="179"/>
      <c r="U13" s="181"/>
      <c r="V13" s="184"/>
      <c r="W13" s="103">
        <f t="shared" si="1"/>
        <v>0</v>
      </c>
    </row>
    <row r="14" spans="1:23" ht="20.100000000000001" customHeight="1" x14ac:dyDescent="0.15">
      <c r="B14" s="205"/>
      <c r="C14" s="207"/>
      <c r="D14" s="209"/>
      <c r="E14" s="104" t="s">
        <v>146</v>
      </c>
      <c r="F14" s="73"/>
      <c r="G14" s="74">
        <v>133</v>
      </c>
      <c r="H14" s="72">
        <f t="shared" si="0"/>
        <v>0</v>
      </c>
      <c r="I14" s="187"/>
      <c r="J14" s="158"/>
      <c r="K14" s="163"/>
      <c r="L14" s="191"/>
      <c r="M14" s="179"/>
      <c r="N14" s="181"/>
      <c r="O14" s="179"/>
      <c r="P14" s="181"/>
      <c r="Q14" s="179"/>
      <c r="R14" s="181"/>
      <c r="S14" s="179"/>
      <c r="T14" s="179"/>
      <c r="U14" s="181"/>
      <c r="V14" s="184"/>
      <c r="W14" s="103">
        <f t="shared" si="1"/>
        <v>0</v>
      </c>
    </row>
    <row r="15" spans="1:23" ht="20.100000000000001" customHeight="1" x14ac:dyDescent="0.15">
      <c r="B15" s="205"/>
      <c r="C15" s="207"/>
      <c r="D15" s="209"/>
      <c r="E15" s="104" t="s">
        <v>147</v>
      </c>
      <c r="F15" s="73"/>
      <c r="G15" s="74">
        <v>117</v>
      </c>
      <c r="H15" s="72">
        <f t="shared" si="0"/>
        <v>0</v>
      </c>
      <c r="I15" s="187"/>
      <c r="J15" s="158"/>
      <c r="K15" s="163"/>
      <c r="L15" s="191"/>
      <c r="M15" s="179"/>
      <c r="N15" s="181"/>
      <c r="O15" s="179"/>
      <c r="P15" s="181"/>
      <c r="Q15" s="179"/>
      <c r="R15" s="181"/>
      <c r="S15" s="179"/>
      <c r="T15" s="179"/>
      <c r="U15" s="181"/>
      <c r="V15" s="184"/>
      <c r="W15" s="103">
        <f t="shared" si="1"/>
        <v>0</v>
      </c>
    </row>
    <row r="16" spans="1:23" ht="20.100000000000001" customHeight="1" x14ac:dyDescent="0.15">
      <c r="B16" s="205"/>
      <c r="C16" s="207"/>
      <c r="D16" s="209"/>
      <c r="E16" s="104" t="s">
        <v>148</v>
      </c>
      <c r="F16" s="73"/>
      <c r="G16" s="74">
        <v>113</v>
      </c>
      <c r="H16" s="72">
        <f t="shared" si="0"/>
        <v>0</v>
      </c>
      <c r="I16" s="187"/>
      <c r="J16" s="158"/>
      <c r="K16" s="163"/>
      <c r="L16" s="191"/>
      <c r="M16" s="179"/>
      <c r="N16" s="181"/>
      <c r="O16" s="179"/>
      <c r="P16" s="181"/>
      <c r="Q16" s="179"/>
      <c r="R16" s="181"/>
      <c r="S16" s="179"/>
      <c r="T16" s="179"/>
      <c r="U16" s="181"/>
      <c r="V16" s="184"/>
      <c r="W16" s="103">
        <f t="shared" si="1"/>
        <v>0</v>
      </c>
    </row>
    <row r="17" spans="2:23" ht="20.100000000000001" customHeight="1" x14ac:dyDescent="0.15">
      <c r="B17" s="205"/>
      <c r="C17" s="207"/>
      <c r="D17" s="209"/>
      <c r="E17" s="104" t="s">
        <v>149</v>
      </c>
      <c r="F17" s="73"/>
      <c r="G17" s="74">
        <v>101</v>
      </c>
      <c r="H17" s="72">
        <f t="shared" si="0"/>
        <v>0</v>
      </c>
      <c r="I17" s="187"/>
      <c r="J17" s="158"/>
      <c r="K17" s="163"/>
      <c r="L17" s="191"/>
      <c r="M17" s="179"/>
      <c r="N17" s="181"/>
      <c r="O17" s="179"/>
      <c r="P17" s="181"/>
      <c r="Q17" s="179"/>
      <c r="R17" s="181"/>
      <c r="S17" s="179"/>
      <c r="T17" s="179"/>
      <c r="U17" s="181"/>
      <c r="V17" s="184"/>
      <c r="W17" s="103">
        <f t="shared" si="1"/>
        <v>0</v>
      </c>
    </row>
    <row r="18" spans="2:23" ht="20.100000000000001" customHeight="1" x14ac:dyDescent="0.15">
      <c r="B18" s="205"/>
      <c r="C18" s="207"/>
      <c r="D18" s="209"/>
      <c r="E18" s="104" t="s">
        <v>150</v>
      </c>
      <c r="F18" s="73"/>
      <c r="G18" s="74">
        <v>124</v>
      </c>
      <c r="H18" s="72">
        <f t="shared" si="0"/>
        <v>0</v>
      </c>
      <c r="I18" s="187"/>
      <c r="J18" s="158"/>
      <c r="K18" s="163"/>
      <c r="L18" s="191"/>
      <c r="M18" s="179"/>
      <c r="N18" s="181"/>
      <c r="O18" s="179"/>
      <c r="P18" s="181"/>
      <c r="Q18" s="179"/>
      <c r="R18" s="181"/>
      <c r="S18" s="179"/>
      <c r="T18" s="179"/>
      <c r="U18" s="181"/>
      <c r="V18" s="184"/>
      <c r="W18" s="103">
        <f t="shared" si="1"/>
        <v>0</v>
      </c>
    </row>
    <row r="19" spans="2:23" ht="20.100000000000001" customHeight="1" x14ac:dyDescent="0.15">
      <c r="B19" s="205"/>
      <c r="C19" s="207"/>
      <c r="D19" s="209"/>
      <c r="E19" s="104" t="s">
        <v>151</v>
      </c>
      <c r="F19" s="73"/>
      <c r="G19" s="74">
        <v>97</v>
      </c>
      <c r="H19" s="72">
        <f t="shared" si="0"/>
        <v>0</v>
      </c>
      <c r="I19" s="187"/>
      <c r="J19" s="158"/>
      <c r="K19" s="163"/>
      <c r="L19" s="191"/>
      <c r="M19" s="179"/>
      <c r="N19" s="181"/>
      <c r="O19" s="179"/>
      <c r="P19" s="181"/>
      <c r="Q19" s="179"/>
      <c r="R19" s="181"/>
      <c r="S19" s="179"/>
      <c r="T19" s="179"/>
      <c r="U19" s="181"/>
      <c r="V19" s="184"/>
      <c r="W19" s="103">
        <f t="shared" si="1"/>
        <v>0</v>
      </c>
    </row>
    <row r="20" spans="2:23" ht="20.100000000000001" customHeight="1" x14ac:dyDescent="0.15">
      <c r="B20" s="205"/>
      <c r="C20" s="207"/>
      <c r="D20" s="209"/>
      <c r="E20" s="104" t="s">
        <v>152</v>
      </c>
      <c r="F20" s="73"/>
      <c r="G20" s="74">
        <v>81</v>
      </c>
      <c r="H20" s="72">
        <f t="shared" si="0"/>
        <v>0</v>
      </c>
      <c r="I20" s="187"/>
      <c r="J20" s="158"/>
      <c r="K20" s="163"/>
      <c r="L20" s="191"/>
      <c r="M20" s="179"/>
      <c r="N20" s="181"/>
      <c r="O20" s="179"/>
      <c r="P20" s="181"/>
      <c r="Q20" s="179"/>
      <c r="R20" s="181"/>
      <c r="S20" s="179"/>
      <c r="T20" s="179"/>
      <c r="U20" s="181"/>
      <c r="V20" s="184"/>
      <c r="W20" s="103">
        <f t="shared" si="1"/>
        <v>0</v>
      </c>
    </row>
    <row r="21" spans="2:23" ht="20.100000000000001" customHeight="1" x14ac:dyDescent="0.15">
      <c r="B21" s="205"/>
      <c r="C21" s="207"/>
      <c r="D21" s="209"/>
      <c r="E21" s="104" t="s">
        <v>153</v>
      </c>
      <c r="F21" s="73"/>
      <c r="G21" s="74">
        <v>95</v>
      </c>
      <c r="H21" s="72">
        <f t="shared" si="0"/>
        <v>0</v>
      </c>
      <c r="I21" s="187"/>
      <c r="J21" s="158"/>
      <c r="K21" s="163"/>
      <c r="L21" s="191"/>
      <c r="M21" s="179"/>
      <c r="N21" s="181"/>
      <c r="O21" s="179"/>
      <c r="P21" s="181"/>
      <c r="Q21" s="179"/>
      <c r="R21" s="181"/>
      <c r="S21" s="179"/>
      <c r="T21" s="179"/>
      <c r="U21" s="181"/>
      <c r="V21" s="184"/>
      <c r="W21" s="103">
        <f t="shared" si="1"/>
        <v>0</v>
      </c>
    </row>
    <row r="22" spans="2:23" ht="20.100000000000001" customHeight="1" x14ac:dyDescent="0.15">
      <c r="B22" s="205"/>
      <c r="C22" s="207"/>
      <c r="D22" s="209"/>
      <c r="E22" s="104" t="s">
        <v>154</v>
      </c>
      <c r="F22" s="73"/>
      <c r="G22" s="74">
        <v>77</v>
      </c>
      <c r="H22" s="72">
        <f t="shared" si="0"/>
        <v>0</v>
      </c>
      <c r="I22" s="187"/>
      <c r="J22" s="158"/>
      <c r="K22" s="163"/>
      <c r="L22" s="191"/>
      <c r="M22" s="179"/>
      <c r="N22" s="181"/>
      <c r="O22" s="179"/>
      <c r="P22" s="181"/>
      <c r="Q22" s="179"/>
      <c r="R22" s="181"/>
      <c r="S22" s="179"/>
      <c r="T22" s="179"/>
      <c r="U22" s="181"/>
      <c r="V22" s="184"/>
      <c r="W22" s="103">
        <f t="shared" si="1"/>
        <v>0</v>
      </c>
    </row>
    <row r="23" spans="2:23" ht="20.100000000000001" customHeight="1" x14ac:dyDescent="0.15">
      <c r="B23" s="205"/>
      <c r="C23" s="207"/>
      <c r="D23" s="209"/>
      <c r="E23" s="104" t="s">
        <v>155</v>
      </c>
      <c r="F23" s="73"/>
      <c r="G23" s="74">
        <v>79</v>
      </c>
      <c r="H23" s="72">
        <f t="shared" si="0"/>
        <v>0</v>
      </c>
      <c r="I23" s="187"/>
      <c r="J23" s="158"/>
      <c r="K23" s="163"/>
      <c r="L23" s="191"/>
      <c r="M23" s="179"/>
      <c r="N23" s="181"/>
      <c r="O23" s="179"/>
      <c r="P23" s="181"/>
      <c r="Q23" s="179"/>
      <c r="R23" s="181"/>
      <c r="S23" s="179"/>
      <c r="T23" s="179"/>
      <c r="U23" s="181"/>
      <c r="V23" s="184"/>
      <c r="W23" s="103">
        <f t="shared" si="1"/>
        <v>0</v>
      </c>
    </row>
    <row r="24" spans="2:23" ht="20.100000000000001" customHeight="1" thickBot="1" x14ac:dyDescent="0.2">
      <c r="B24" s="213"/>
      <c r="C24" s="182"/>
      <c r="D24" s="215"/>
      <c r="E24" s="104" t="s">
        <v>158</v>
      </c>
      <c r="F24" s="73"/>
      <c r="G24" s="74">
        <v>59</v>
      </c>
      <c r="H24" s="72">
        <f t="shared" si="0"/>
        <v>0</v>
      </c>
      <c r="I24" s="188"/>
      <c r="J24" s="159"/>
      <c r="K24" s="164"/>
      <c r="L24" s="192"/>
      <c r="M24" s="170"/>
      <c r="N24" s="182"/>
      <c r="O24" s="170"/>
      <c r="P24" s="182"/>
      <c r="Q24" s="170"/>
      <c r="R24" s="182"/>
      <c r="S24" s="170"/>
      <c r="T24" s="170"/>
      <c r="U24" s="182"/>
      <c r="V24" s="185"/>
      <c r="W24" s="92">
        <f t="shared" si="1"/>
        <v>0</v>
      </c>
    </row>
    <row r="25" spans="2:23" ht="39.950000000000003" customHeight="1" thickBot="1" x14ac:dyDescent="0.2">
      <c r="B25" s="75"/>
      <c r="C25" s="75"/>
      <c r="D25" s="102"/>
      <c r="E25" s="106"/>
      <c r="F25" s="77"/>
      <c r="G25" s="78" t="s">
        <v>18</v>
      </c>
      <c r="H25" s="99">
        <f>SUM(H7:H24)</f>
        <v>0</v>
      </c>
      <c r="I25" s="77"/>
      <c r="J25" s="77"/>
      <c r="K25" s="79"/>
      <c r="L25" s="75"/>
      <c r="M25" s="75"/>
      <c r="N25" s="75"/>
      <c r="O25" s="75"/>
      <c r="P25" s="75"/>
      <c r="Q25" s="75"/>
      <c r="R25" s="75"/>
      <c r="S25" s="75"/>
      <c r="T25" s="75"/>
      <c r="U25" s="75"/>
      <c r="V25" s="78" t="s">
        <v>18</v>
      </c>
      <c r="W25" s="99">
        <f>SUM(W7:W24)</f>
        <v>0</v>
      </c>
    </row>
    <row r="26" spans="2:23" ht="24" customHeight="1" x14ac:dyDescent="0.15">
      <c r="B26" s="58"/>
      <c r="C26" s="3"/>
      <c r="D26" s="3"/>
      <c r="E26" s="2"/>
      <c r="F26" s="4"/>
      <c r="G26" s="5"/>
    </row>
    <row r="27" spans="2:23" ht="42.75" x14ac:dyDescent="0.15">
      <c r="B27" s="105" t="s">
        <v>0</v>
      </c>
      <c r="C27" s="105" t="s">
        <v>11</v>
      </c>
      <c r="D27" s="105" t="s">
        <v>5</v>
      </c>
      <c r="E27" s="64" t="s">
        <v>1</v>
      </c>
      <c r="F27" s="65" t="s">
        <v>126</v>
      </c>
      <c r="G27" s="66" t="s">
        <v>13</v>
      </c>
      <c r="H27" s="67" t="s">
        <v>104</v>
      </c>
      <c r="I27" s="67" t="s">
        <v>105</v>
      </c>
      <c r="J27" s="67" t="s">
        <v>121</v>
      </c>
      <c r="K27" s="151" t="s">
        <v>120</v>
      </c>
      <c r="L27" s="152"/>
      <c r="M27" s="152"/>
      <c r="N27" s="152"/>
      <c r="O27" s="152"/>
      <c r="P27" s="152"/>
      <c r="Q27" s="152"/>
      <c r="R27" s="152"/>
      <c r="S27" s="152"/>
      <c r="T27" s="152"/>
      <c r="U27" s="152"/>
      <c r="V27" s="153"/>
      <c r="W27" s="67" t="s">
        <v>122</v>
      </c>
    </row>
    <row r="28" spans="2:23" ht="20.100000000000001" customHeight="1" x14ac:dyDescent="0.15">
      <c r="B28" s="107" t="s">
        <v>164</v>
      </c>
      <c r="C28" s="206" t="s">
        <v>166</v>
      </c>
      <c r="D28" s="208" t="s">
        <v>6</v>
      </c>
      <c r="E28" s="104" t="s">
        <v>4</v>
      </c>
      <c r="F28" s="89"/>
      <c r="G28" s="87">
        <v>333</v>
      </c>
      <c r="H28" s="88">
        <f>ROUND(F28*G28,0)</f>
        <v>0</v>
      </c>
      <c r="I28" s="154">
        <v>10.9</v>
      </c>
      <c r="J28" s="157" t="s">
        <v>139</v>
      </c>
      <c r="K28" s="162" t="s">
        <v>107</v>
      </c>
      <c r="L28" s="165">
        <v>6</v>
      </c>
      <c r="M28" s="168" t="s">
        <v>108</v>
      </c>
      <c r="N28" s="165">
        <v>6</v>
      </c>
      <c r="O28" s="168" t="s">
        <v>109</v>
      </c>
      <c r="P28" s="165">
        <v>7</v>
      </c>
      <c r="Q28" s="168" t="s">
        <v>108</v>
      </c>
      <c r="R28" s="165">
        <v>3</v>
      </c>
      <c r="S28" s="168" t="s">
        <v>110</v>
      </c>
      <c r="T28" s="168" t="s">
        <v>111</v>
      </c>
      <c r="U28" s="168">
        <f>IF(L28&gt;=1,(P28*12+R28)-(L28*12+N28)+1,"")</f>
        <v>10</v>
      </c>
      <c r="V28" s="175" t="s">
        <v>112</v>
      </c>
      <c r="W28" s="90">
        <f>IFERROR(ROUNDDOWN(ROUND(H28,0)*$I$28,0)*$U$28,"")</f>
        <v>0</v>
      </c>
    </row>
    <row r="29" spans="2:23" ht="20.100000000000001" customHeight="1" x14ac:dyDescent="0.15">
      <c r="B29" s="108" t="s">
        <v>165</v>
      </c>
      <c r="C29" s="207"/>
      <c r="D29" s="209"/>
      <c r="E29" s="104" t="s">
        <v>3</v>
      </c>
      <c r="F29" s="89"/>
      <c r="G29" s="87">
        <v>326</v>
      </c>
      <c r="H29" s="88">
        <f t="shared" ref="H29:H45" si="2">ROUND(F29*G29,0)</f>
        <v>0</v>
      </c>
      <c r="I29" s="155"/>
      <c r="J29" s="158"/>
      <c r="K29" s="163"/>
      <c r="L29" s="166"/>
      <c r="M29" s="169"/>
      <c r="N29" s="171"/>
      <c r="O29" s="173"/>
      <c r="P29" s="171"/>
      <c r="Q29" s="173"/>
      <c r="R29" s="171"/>
      <c r="S29" s="173"/>
      <c r="T29" s="173"/>
      <c r="U29" s="173"/>
      <c r="V29" s="176"/>
      <c r="W29" s="90">
        <f t="shared" ref="W29:W45" si="3">IFERROR(ROUNDDOWN(ROUND(H29,0)*$I$28,0)*$U$28,"")</f>
        <v>0</v>
      </c>
    </row>
    <row r="30" spans="2:23" ht="20.100000000000001" customHeight="1" x14ac:dyDescent="0.15">
      <c r="B30" s="210"/>
      <c r="C30" s="211"/>
      <c r="D30" s="214"/>
      <c r="E30" s="104" t="s">
        <v>2</v>
      </c>
      <c r="F30" s="89"/>
      <c r="G30" s="87">
        <v>290</v>
      </c>
      <c r="H30" s="88">
        <f t="shared" si="2"/>
        <v>0</v>
      </c>
      <c r="I30" s="155"/>
      <c r="J30" s="158"/>
      <c r="K30" s="163"/>
      <c r="L30" s="166"/>
      <c r="M30" s="169"/>
      <c r="N30" s="171"/>
      <c r="O30" s="173"/>
      <c r="P30" s="171"/>
      <c r="Q30" s="173"/>
      <c r="R30" s="171"/>
      <c r="S30" s="173"/>
      <c r="T30" s="173"/>
      <c r="U30" s="173"/>
      <c r="V30" s="176"/>
      <c r="W30" s="90">
        <f t="shared" si="3"/>
        <v>0</v>
      </c>
    </row>
    <row r="31" spans="2:23" ht="20.100000000000001" customHeight="1" x14ac:dyDescent="0.15">
      <c r="B31" s="210"/>
      <c r="C31" s="211"/>
      <c r="D31" s="214"/>
      <c r="E31" s="104" t="s">
        <v>142</v>
      </c>
      <c r="F31" s="89"/>
      <c r="G31" s="87">
        <v>232</v>
      </c>
      <c r="H31" s="88">
        <f t="shared" si="2"/>
        <v>0</v>
      </c>
      <c r="I31" s="155"/>
      <c r="J31" s="158"/>
      <c r="K31" s="163"/>
      <c r="L31" s="166"/>
      <c r="M31" s="169"/>
      <c r="N31" s="171"/>
      <c r="O31" s="173"/>
      <c r="P31" s="171"/>
      <c r="Q31" s="173"/>
      <c r="R31" s="171"/>
      <c r="S31" s="173"/>
      <c r="T31" s="173"/>
      <c r="U31" s="173"/>
      <c r="V31" s="176"/>
      <c r="W31" s="90">
        <f t="shared" si="3"/>
        <v>0</v>
      </c>
    </row>
    <row r="32" spans="2:23" ht="20.100000000000001" customHeight="1" x14ac:dyDescent="0.15">
      <c r="B32" s="210"/>
      <c r="C32" s="211"/>
      <c r="D32" s="214"/>
      <c r="E32" s="104" t="s">
        <v>143</v>
      </c>
      <c r="F32" s="89"/>
      <c r="G32" s="87">
        <v>293</v>
      </c>
      <c r="H32" s="88">
        <f t="shared" si="2"/>
        <v>0</v>
      </c>
      <c r="I32" s="155"/>
      <c r="J32" s="158"/>
      <c r="K32" s="163"/>
      <c r="L32" s="166"/>
      <c r="M32" s="169"/>
      <c r="N32" s="171"/>
      <c r="O32" s="173"/>
      <c r="P32" s="171"/>
      <c r="Q32" s="173"/>
      <c r="R32" s="171"/>
      <c r="S32" s="173"/>
      <c r="T32" s="173"/>
      <c r="U32" s="173"/>
      <c r="V32" s="176"/>
      <c r="W32" s="90">
        <f t="shared" si="3"/>
        <v>0</v>
      </c>
    </row>
    <row r="33" spans="2:23" ht="20.100000000000001" customHeight="1" x14ac:dyDescent="0.15">
      <c r="B33" s="210"/>
      <c r="C33" s="211"/>
      <c r="D33" s="214"/>
      <c r="E33" s="104" t="s">
        <v>144</v>
      </c>
      <c r="F33" s="89"/>
      <c r="G33" s="87">
        <v>275</v>
      </c>
      <c r="H33" s="88">
        <f t="shared" si="2"/>
        <v>0</v>
      </c>
      <c r="I33" s="155"/>
      <c r="J33" s="158"/>
      <c r="K33" s="163"/>
      <c r="L33" s="166"/>
      <c r="M33" s="169"/>
      <c r="N33" s="171"/>
      <c r="O33" s="173"/>
      <c r="P33" s="171"/>
      <c r="Q33" s="173"/>
      <c r="R33" s="171"/>
      <c r="S33" s="173"/>
      <c r="T33" s="173"/>
      <c r="U33" s="173"/>
      <c r="V33" s="176"/>
      <c r="W33" s="90">
        <f t="shared" si="3"/>
        <v>0</v>
      </c>
    </row>
    <row r="34" spans="2:23" ht="20.100000000000001" customHeight="1" x14ac:dyDescent="0.15">
      <c r="B34" s="210"/>
      <c r="C34" s="211"/>
      <c r="D34" s="214"/>
      <c r="E34" s="104" t="s">
        <v>145</v>
      </c>
      <c r="F34" s="89"/>
      <c r="G34" s="87">
        <v>286</v>
      </c>
      <c r="H34" s="88">
        <f t="shared" si="2"/>
        <v>0</v>
      </c>
      <c r="I34" s="155"/>
      <c r="J34" s="158"/>
      <c r="K34" s="163"/>
      <c r="L34" s="166"/>
      <c r="M34" s="169"/>
      <c r="N34" s="171"/>
      <c r="O34" s="173"/>
      <c r="P34" s="171"/>
      <c r="Q34" s="173"/>
      <c r="R34" s="171"/>
      <c r="S34" s="173"/>
      <c r="T34" s="173"/>
      <c r="U34" s="173"/>
      <c r="V34" s="176"/>
      <c r="W34" s="90">
        <f t="shared" si="3"/>
        <v>0</v>
      </c>
    </row>
    <row r="35" spans="2:23" ht="20.100000000000001" customHeight="1" x14ac:dyDescent="0.15">
      <c r="B35" s="210"/>
      <c r="C35" s="211"/>
      <c r="D35" s="214"/>
      <c r="E35" s="104" t="s">
        <v>146</v>
      </c>
      <c r="F35" s="89"/>
      <c r="G35" s="87">
        <v>268</v>
      </c>
      <c r="H35" s="88">
        <f t="shared" si="2"/>
        <v>0</v>
      </c>
      <c r="I35" s="155"/>
      <c r="J35" s="158"/>
      <c r="K35" s="163"/>
      <c r="L35" s="166"/>
      <c r="M35" s="169"/>
      <c r="N35" s="171"/>
      <c r="O35" s="173"/>
      <c r="P35" s="171"/>
      <c r="Q35" s="173"/>
      <c r="R35" s="171"/>
      <c r="S35" s="173"/>
      <c r="T35" s="173"/>
      <c r="U35" s="173"/>
      <c r="V35" s="176"/>
      <c r="W35" s="90">
        <f t="shared" si="3"/>
        <v>0</v>
      </c>
    </row>
    <row r="36" spans="2:23" ht="20.100000000000001" customHeight="1" x14ac:dyDescent="0.15">
      <c r="B36" s="210"/>
      <c r="C36" s="211"/>
      <c r="D36" s="214"/>
      <c r="E36" s="104" t="s">
        <v>147</v>
      </c>
      <c r="F36" s="89"/>
      <c r="G36" s="87">
        <v>235</v>
      </c>
      <c r="H36" s="88">
        <f t="shared" si="2"/>
        <v>0</v>
      </c>
      <c r="I36" s="155"/>
      <c r="J36" s="158"/>
      <c r="K36" s="163"/>
      <c r="L36" s="166"/>
      <c r="M36" s="169"/>
      <c r="N36" s="171"/>
      <c r="O36" s="173"/>
      <c r="P36" s="171"/>
      <c r="Q36" s="173"/>
      <c r="R36" s="171"/>
      <c r="S36" s="173"/>
      <c r="T36" s="173"/>
      <c r="U36" s="173"/>
      <c r="V36" s="176"/>
      <c r="W36" s="90">
        <f t="shared" si="3"/>
        <v>0</v>
      </c>
    </row>
    <row r="37" spans="2:23" ht="20.100000000000001" customHeight="1" x14ac:dyDescent="0.15">
      <c r="B37" s="210"/>
      <c r="C37" s="211"/>
      <c r="D37" s="214"/>
      <c r="E37" s="104" t="s">
        <v>148</v>
      </c>
      <c r="F37" s="89"/>
      <c r="G37" s="87">
        <v>228</v>
      </c>
      <c r="H37" s="88">
        <f t="shared" si="2"/>
        <v>0</v>
      </c>
      <c r="I37" s="155"/>
      <c r="J37" s="158"/>
      <c r="K37" s="163"/>
      <c r="L37" s="166"/>
      <c r="M37" s="169"/>
      <c r="N37" s="171"/>
      <c r="O37" s="173"/>
      <c r="P37" s="171"/>
      <c r="Q37" s="173"/>
      <c r="R37" s="171"/>
      <c r="S37" s="173"/>
      <c r="T37" s="173"/>
      <c r="U37" s="173"/>
      <c r="V37" s="176"/>
      <c r="W37" s="90">
        <f t="shared" si="3"/>
        <v>0</v>
      </c>
    </row>
    <row r="38" spans="2:23" ht="20.100000000000001" customHeight="1" x14ac:dyDescent="0.15">
      <c r="B38" s="210"/>
      <c r="C38" s="211"/>
      <c r="D38" s="214"/>
      <c r="E38" s="104" t="s">
        <v>149</v>
      </c>
      <c r="F38" s="89"/>
      <c r="G38" s="87">
        <v>203</v>
      </c>
      <c r="H38" s="88">
        <f t="shared" si="2"/>
        <v>0</v>
      </c>
      <c r="I38" s="155"/>
      <c r="J38" s="158"/>
      <c r="K38" s="163"/>
      <c r="L38" s="166"/>
      <c r="M38" s="169"/>
      <c r="N38" s="171"/>
      <c r="O38" s="173"/>
      <c r="P38" s="171"/>
      <c r="Q38" s="173"/>
      <c r="R38" s="171"/>
      <c r="S38" s="173"/>
      <c r="T38" s="173"/>
      <c r="U38" s="173"/>
      <c r="V38" s="176"/>
      <c r="W38" s="90">
        <f t="shared" si="3"/>
        <v>0</v>
      </c>
    </row>
    <row r="39" spans="2:23" ht="20.100000000000001" customHeight="1" x14ac:dyDescent="0.15">
      <c r="B39" s="210"/>
      <c r="C39" s="211"/>
      <c r="D39" s="214"/>
      <c r="E39" s="104" t="s">
        <v>150</v>
      </c>
      <c r="F39" s="89"/>
      <c r="G39" s="87">
        <v>250</v>
      </c>
      <c r="H39" s="88">
        <f t="shared" si="2"/>
        <v>0</v>
      </c>
      <c r="I39" s="155"/>
      <c r="J39" s="158"/>
      <c r="K39" s="163"/>
      <c r="L39" s="166"/>
      <c r="M39" s="169"/>
      <c r="N39" s="171"/>
      <c r="O39" s="173"/>
      <c r="P39" s="171"/>
      <c r="Q39" s="173"/>
      <c r="R39" s="171"/>
      <c r="S39" s="173"/>
      <c r="T39" s="173"/>
      <c r="U39" s="173"/>
      <c r="V39" s="176"/>
      <c r="W39" s="90">
        <f t="shared" si="3"/>
        <v>0</v>
      </c>
    </row>
    <row r="40" spans="2:23" ht="20.100000000000001" customHeight="1" x14ac:dyDescent="0.15">
      <c r="B40" s="210"/>
      <c r="C40" s="211"/>
      <c r="D40" s="214"/>
      <c r="E40" s="104" t="s">
        <v>151</v>
      </c>
      <c r="F40" s="89"/>
      <c r="G40" s="87">
        <v>196</v>
      </c>
      <c r="H40" s="88">
        <f t="shared" si="2"/>
        <v>0</v>
      </c>
      <c r="I40" s="155"/>
      <c r="J40" s="158"/>
      <c r="K40" s="163"/>
      <c r="L40" s="166"/>
      <c r="M40" s="169"/>
      <c r="N40" s="171"/>
      <c r="O40" s="173"/>
      <c r="P40" s="171"/>
      <c r="Q40" s="173"/>
      <c r="R40" s="171"/>
      <c r="S40" s="173"/>
      <c r="T40" s="173"/>
      <c r="U40" s="173"/>
      <c r="V40" s="176"/>
      <c r="W40" s="90">
        <f t="shared" si="3"/>
        <v>0</v>
      </c>
    </row>
    <row r="41" spans="2:23" ht="20.100000000000001" customHeight="1" x14ac:dyDescent="0.15">
      <c r="B41" s="210"/>
      <c r="C41" s="211"/>
      <c r="D41" s="214"/>
      <c r="E41" s="104" t="s">
        <v>152</v>
      </c>
      <c r="F41" s="89"/>
      <c r="G41" s="87">
        <v>163</v>
      </c>
      <c r="H41" s="88">
        <f t="shared" si="2"/>
        <v>0</v>
      </c>
      <c r="I41" s="155"/>
      <c r="J41" s="158"/>
      <c r="K41" s="163"/>
      <c r="L41" s="166"/>
      <c r="M41" s="169"/>
      <c r="N41" s="171"/>
      <c r="O41" s="173"/>
      <c r="P41" s="171"/>
      <c r="Q41" s="173"/>
      <c r="R41" s="171"/>
      <c r="S41" s="173"/>
      <c r="T41" s="173"/>
      <c r="U41" s="173"/>
      <c r="V41" s="176"/>
      <c r="W41" s="90">
        <f t="shared" si="3"/>
        <v>0</v>
      </c>
    </row>
    <row r="42" spans="2:23" ht="20.100000000000001" customHeight="1" x14ac:dyDescent="0.15">
      <c r="B42" s="210"/>
      <c r="C42" s="211"/>
      <c r="D42" s="214"/>
      <c r="E42" s="104" t="s">
        <v>153</v>
      </c>
      <c r="F42" s="89"/>
      <c r="G42" s="87">
        <v>192</v>
      </c>
      <c r="H42" s="88">
        <f t="shared" si="2"/>
        <v>0</v>
      </c>
      <c r="I42" s="155"/>
      <c r="J42" s="158"/>
      <c r="K42" s="163"/>
      <c r="L42" s="166"/>
      <c r="M42" s="169"/>
      <c r="N42" s="171"/>
      <c r="O42" s="173"/>
      <c r="P42" s="171"/>
      <c r="Q42" s="173"/>
      <c r="R42" s="171"/>
      <c r="S42" s="173"/>
      <c r="T42" s="173"/>
      <c r="U42" s="173"/>
      <c r="V42" s="176"/>
      <c r="W42" s="90">
        <f t="shared" si="3"/>
        <v>0</v>
      </c>
    </row>
    <row r="43" spans="2:23" ht="20.100000000000001" customHeight="1" x14ac:dyDescent="0.15">
      <c r="B43" s="210"/>
      <c r="C43" s="211"/>
      <c r="D43" s="214"/>
      <c r="E43" s="104" t="s">
        <v>154</v>
      </c>
      <c r="F43" s="89"/>
      <c r="G43" s="87">
        <v>156</v>
      </c>
      <c r="H43" s="88">
        <f t="shared" si="2"/>
        <v>0</v>
      </c>
      <c r="I43" s="155"/>
      <c r="J43" s="158"/>
      <c r="K43" s="163"/>
      <c r="L43" s="166"/>
      <c r="M43" s="169"/>
      <c r="N43" s="171"/>
      <c r="O43" s="173"/>
      <c r="P43" s="171"/>
      <c r="Q43" s="173"/>
      <c r="R43" s="171"/>
      <c r="S43" s="173"/>
      <c r="T43" s="173"/>
      <c r="U43" s="173"/>
      <c r="V43" s="176"/>
      <c r="W43" s="90">
        <f t="shared" si="3"/>
        <v>0</v>
      </c>
    </row>
    <row r="44" spans="2:23" ht="20.100000000000001" customHeight="1" x14ac:dyDescent="0.15">
      <c r="B44" s="210"/>
      <c r="C44" s="211"/>
      <c r="D44" s="214"/>
      <c r="E44" s="104" t="s">
        <v>155</v>
      </c>
      <c r="F44" s="89"/>
      <c r="G44" s="87">
        <v>159</v>
      </c>
      <c r="H44" s="88">
        <f t="shared" si="2"/>
        <v>0</v>
      </c>
      <c r="I44" s="155"/>
      <c r="J44" s="158"/>
      <c r="K44" s="163"/>
      <c r="L44" s="166"/>
      <c r="M44" s="169"/>
      <c r="N44" s="171"/>
      <c r="O44" s="173"/>
      <c r="P44" s="171"/>
      <c r="Q44" s="173"/>
      <c r="R44" s="171"/>
      <c r="S44" s="173"/>
      <c r="T44" s="173"/>
      <c r="U44" s="173"/>
      <c r="V44" s="176"/>
      <c r="W44" s="90">
        <f t="shared" si="3"/>
        <v>0</v>
      </c>
    </row>
    <row r="45" spans="2:23" ht="20.100000000000001" customHeight="1" thickBot="1" x14ac:dyDescent="0.2">
      <c r="B45" s="213"/>
      <c r="C45" s="182"/>
      <c r="D45" s="215"/>
      <c r="E45" s="104" t="s">
        <v>158</v>
      </c>
      <c r="F45" s="89"/>
      <c r="G45" s="87">
        <v>119</v>
      </c>
      <c r="H45" s="88">
        <f t="shared" si="2"/>
        <v>0</v>
      </c>
      <c r="I45" s="156"/>
      <c r="J45" s="159"/>
      <c r="K45" s="164"/>
      <c r="L45" s="167"/>
      <c r="M45" s="170"/>
      <c r="N45" s="172"/>
      <c r="O45" s="174"/>
      <c r="P45" s="172"/>
      <c r="Q45" s="174"/>
      <c r="R45" s="172"/>
      <c r="S45" s="174"/>
      <c r="T45" s="174"/>
      <c r="U45" s="174"/>
      <c r="V45" s="177"/>
      <c r="W45" s="90">
        <f t="shared" si="3"/>
        <v>0</v>
      </c>
    </row>
    <row r="46" spans="2:23" ht="39.950000000000003" customHeight="1" thickBot="1" x14ac:dyDescent="0.2">
      <c r="B46" s="75"/>
      <c r="C46" s="75"/>
      <c r="D46" s="102"/>
      <c r="E46" s="102"/>
      <c r="F46" s="80"/>
      <c r="G46" s="81" t="s">
        <v>18</v>
      </c>
      <c r="H46" s="99">
        <f>SUM(H28:H45)</f>
        <v>0</v>
      </c>
      <c r="I46" s="77"/>
      <c r="J46" s="75"/>
      <c r="K46" s="79"/>
      <c r="L46" s="75"/>
      <c r="M46" s="75"/>
      <c r="N46" s="75"/>
      <c r="O46" s="75"/>
      <c r="P46" s="75"/>
      <c r="Q46" s="75"/>
      <c r="R46" s="75"/>
      <c r="S46" s="75"/>
      <c r="T46" s="75"/>
      <c r="U46" s="75"/>
      <c r="V46" s="78" t="s">
        <v>18</v>
      </c>
      <c r="W46" s="99">
        <f>SUM(W28:W45)</f>
        <v>0</v>
      </c>
    </row>
    <row r="47" spans="2:23" ht="39.950000000000003" customHeight="1" x14ac:dyDescent="0.15">
      <c r="B47" s="75"/>
      <c r="C47" s="75"/>
      <c r="D47" s="102"/>
      <c r="E47" s="102"/>
      <c r="F47" s="84"/>
      <c r="G47" s="82"/>
      <c r="H47" s="84"/>
      <c r="I47" s="85"/>
      <c r="J47" s="86"/>
      <c r="K47" s="79"/>
      <c r="L47" s="86"/>
      <c r="M47" s="86"/>
      <c r="N47" s="86"/>
      <c r="O47" s="86"/>
      <c r="P47" s="86"/>
      <c r="Q47" s="86"/>
      <c r="R47" s="86"/>
      <c r="S47" s="86"/>
      <c r="T47" s="86"/>
      <c r="U47" s="86"/>
      <c r="V47" s="83"/>
      <c r="W47" s="84"/>
    </row>
    <row r="48" spans="2:23" ht="36" customHeight="1" x14ac:dyDescent="0.15">
      <c r="F48" s="9"/>
      <c r="G48" s="10"/>
      <c r="H48" s="10"/>
      <c r="I48" s="10"/>
      <c r="J48" s="10"/>
      <c r="K48" s="11"/>
    </row>
    <row r="49" spans="2:23" ht="24" customHeight="1" x14ac:dyDescent="0.15">
      <c r="B49" s="58"/>
      <c r="C49" s="3"/>
      <c r="D49" s="3"/>
      <c r="E49" s="2"/>
      <c r="F49" s="4"/>
      <c r="G49" s="5"/>
    </row>
    <row r="50" spans="2:23" ht="14.25" x14ac:dyDescent="0.15">
      <c r="B50" s="109"/>
      <c r="C50" s="109"/>
      <c r="D50" s="109"/>
      <c r="E50" s="109"/>
      <c r="F50" s="110"/>
      <c r="G50" s="111"/>
      <c r="H50" s="110"/>
      <c r="I50" s="110"/>
      <c r="J50" s="110"/>
      <c r="K50" s="225"/>
      <c r="L50" s="226"/>
      <c r="M50" s="226"/>
      <c r="N50" s="226"/>
      <c r="O50" s="226"/>
      <c r="P50" s="226"/>
      <c r="Q50" s="226"/>
      <c r="R50" s="226"/>
      <c r="S50" s="226"/>
      <c r="T50" s="226"/>
      <c r="U50" s="226"/>
      <c r="V50" s="226"/>
      <c r="W50" s="110"/>
    </row>
    <row r="51" spans="2:23" ht="36" customHeight="1" x14ac:dyDescent="0.15">
      <c r="B51" s="111"/>
      <c r="C51" s="109"/>
      <c r="D51" s="111"/>
      <c r="E51" s="112"/>
      <c r="F51" s="113"/>
      <c r="G51" s="114"/>
      <c r="H51" s="115"/>
      <c r="I51" s="221"/>
      <c r="J51" s="223"/>
      <c r="K51" s="220"/>
      <c r="L51" s="220"/>
      <c r="M51" s="220"/>
      <c r="N51" s="220"/>
      <c r="O51" s="220"/>
      <c r="P51" s="220"/>
      <c r="Q51" s="220"/>
      <c r="R51" s="220"/>
      <c r="S51" s="220"/>
      <c r="T51" s="220"/>
      <c r="U51" s="220"/>
      <c r="V51" s="220"/>
      <c r="W51" s="115"/>
    </row>
    <row r="52" spans="2:23" ht="36" customHeight="1" x14ac:dyDescent="0.15">
      <c r="B52" s="111"/>
      <c r="C52" s="109"/>
      <c r="D52" s="109"/>
      <c r="E52" s="112"/>
      <c r="F52" s="113"/>
      <c r="G52" s="114"/>
      <c r="H52" s="115"/>
      <c r="I52" s="222"/>
      <c r="J52" s="224"/>
      <c r="K52" s="220"/>
      <c r="L52" s="220"/>
      <c r="M52" s="220"/>
      <c r="N52" s="220"/>
      <c r="O52" s="220"/>
      <c r="P52" s="220"/>
      <c r="Q52" s="220"/>
      <c r="R52" s="220"/>
      <c r="S52" s="220"/>
      <c r="T52" s="220"/>
      <c r="U52" s="220"/>
      <c r="V52" s="220"/>
      <c r="W52" s="115"/>
    </row>
    <row r="53" spans="2:23" ht="39.950000000000003" customHeight="1" x14ac:dyDescent="0.15">
      <c r="B53" s="116"/>
      <c r="C53" s="116"/>
      <c r="D53" s="117"/>
      <c r="E53" s="117"/>
      <c r="F53" s="118"/>
      <c r="G53" s="119"/>
      <c r="H53" s="120"/>
      <c r="I53" s="118"/>
      <c r="J53" s="116"/>
      <c r="K53" s="121"/>
      <c r="L53" s="116"/>
      <c r="M53" s="116"/>
      <c r="N53" s="116"/>
      <c r="O53" s="116"/>
      <c r="P53" s="116"/>
      <c r="Q53" s="116"/>
      <c r="R53" s="116"/>
      <c r="S53" s="116"/>
      <c r="T53" s="116"/>
      <c r="U53" s="116"/>
      <c r="V53" s="119"/>
      <c r="W53" s="120"/>
    </row>
  </sheetData>
  <mergeCells count="58">
    <mergeCell ref="A1:W1"/>
    <mergeCell ref="A2:W2"/>
    <mergeCell ref="K6:V6"/>
    <mergeCell ref="B7:B9"/>
    <mergeCell ref="C7:C9"/>
    <mergeCell ref="D7:D9"/>
    <mergeCell ref="I7:I24"/>
    <mergeCell ref="J7:J24"/>
    <mergeCell ref="K7:K24"/>
    <mergeCell ref="L7:L24"/>
    <mergeCell ref="S7:S24"/>
    <mergeCell ref="T7:T24"/>
    <mergeCell ref="U7:U24"/>
    <mergeCell ref="V7:V24"/>
    <mergeCell ref="B10:B24"/>
    <mergeCell ref="C10:C24"/>
    <mergeCell ref="D10:D24"/>
    <mergeCell ref="M7:M24"/>
    <mergeCell ref="N7:N24"/>
    <mergeCell ref="O7:O24"/>
    <mergeCell ref="P7:P24"/>
    <mergeCell ref="I51:I52"/>
    <mergeCell ref="J51:J52"/>
    <mergeCell ref="K51:K52"/>
    <mergeCell ref="Q7:Q24"/>
    <mergeCell ref="R7:R24"/>
    <mergeCell ref="K27:V27"/>
    <mergeCell ref="I28:I45"/>
    <mergeCell ref="J28:J45"/>
    <mergeCell ref="K28:K45"/>
    <mergeCell ref="L28:L45"/>
    <mergeCell ref="M28:M45"/>
    <mergeCell ref="N28:N45"/>
    <mergeCell ref="K50:V50"/>
    <mergeCell ref="O28:O45"/>
    <mergeCell ref="P28:P45"/>
    <mergeCell ref="Q28:Q45"/>
    <mergeCell ref="R28:R45"/>
    <mergeCell ref="S28:S45"/>
    <mergeCell ref="T28:T45"/>
    <mergeCell ref="U28:U45"/>
    <mergeCell ref="V28:V45"/>
    <mergeCell ref="B30:B45"/>
    <mergeCell ref="C30:C45"/>
    <mergeCell ref="D30:D45"/>
    <mergeCell ref="C28:C29"/>
    <mergeCell ref="D28:D29"/>
    <mergeCell ref="L51:L52"/>
    <mergeCell ref="M51:M52"/>
    <mergeCell ref="U51:U52"/>
    <mergeCell ref="V51:V52"/>
    <mergeCell ref="O51:O52"/>
    <mergeCell ref="P51:P52"/>
    <mergeCell ref="Q51:Q52"/>
    <mergeCell ref="R51:R52"/>
    <mergeCell ref="S51:S52"/>
    <mergeCell ref="T51:T52"/>
    <mergeCell ref="N51:N52"/>
  </mergeCells>
  <phoneticPr fontId="2"/>
  <dataValidations count="1">
    <dataValidation imeMode="halfAlpha" allowBlank="1" showInputMessage="1" showErrorMessage="1" sqref="P7 N7 L7 R7" xr:uid="{577BE905-CE6B-4BDD-8609-597F9528593F}"/>
  </dataValidations>
  <printOptions horizontalCentered="1"/>
  <pageMargins left="0.51181102362204722" right="0.51181102362204722" top="0.55118110236220474" bottom="0.55118110236220474" header="0.31496062992125984" footer="0.31496062992125984"/>
  <pageSetup paperSize="9" scale="47"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8"/>
  <sheetViews>
    <sheetView topLeftCell="A5" zoomScale="70" zoomScaleNormal="70" zoomScaleSheetLayoutView="85" workbookViewId="0">
      <selection activeCell="K16" sqref="K16"/>
    </sheetView>
  </sheetViews>
  <sheetFormatPr defaultColWidth="9" defaultRowHeight="18.75" x14ac:dyDescent="0.15"/>
  <cols>
    <col min="1" max="1" width="21.75" style="17" customWidth="1"/>
    <col min="2" max="2" width="20.375" style="17" customWidth="1"/>
    <col min="3" max="7" width="6" style="17" customWidth="1"/>
    <col min="8" max="8" width="8.625" style="16" customWidth="1"/>
    <col min="9" max="9" width="8.5" style="16" customWidth="1"/>
    <col min="10" max="10" width="26.875" style="16" customWidth="1"/>
    <col min="11" max="11" width="29.5" style="16" bestFit="1" customWidth="1"/>
    <col min="12" max="12" width="65.75" style="16" customWidth="1"/>
    <col min="13" max="13" width="8.875" style="17" customWidth="1"/>
    <col min="14" max="14" width="9.125" style="17" customWidth="1"/>
    <col min="15" max="16384" width="9" style="17"/>
  </cols>
  <sheetData>
    <row r="1" spans="1:13" ht="19.5" thickBot="1" x14ac:dyDescent="0.2">
      <c r="A1" s="15" t="s">
        <v>20</v>
      </c>
      <c r="B1" s="15"/>
      <c r="C1" s="15"/>
      <c r="D1" s="15"/>
      <c r="E1" s="15"/>
      <c r="F1" s="15"/>
      <c r="G1" s="15"/>
    </row>
    <row r="2" spans="1:13" ht="27.75" customHeight="1" x14ac:dyDescent="0.15">
      <c r="A2" s="227" t="s">
        <v>21</v>
      </c>
      <c r="B2" s="228"/>
      <c r="C2" s="233" t="s">
        <v>22</v>
      </c>
      <c r="D2" s="234"/>
      <c r="E2" s="234"/>
      <c r="F2" s="234"/>
      <c r="G2" s="235"/>
      <c r="H2" s="236" t="s">
        <v>23</v>
      </c>
      <c r="I2" s="237"/>
      <c r="J2" s="237"/>
      <c r="K2" s="237"/>
      <c r="L2" s="238"/>
    </row>
    <row r="3" spans="1:13" ht="39" customHeight="1" x14ac:dyDescent="0.15">
      <c r="A3" s="229"/>
      <c r="B3" s="230"/>
      <c r="C3" s="239" t="s">
        <v>24</v>
      </c>
      <c r="D3" s="240"/>
      <c r="E3" s="240"/>
      <c r="F3" s="240"/>
      <c r="G3" s="241"/>
      <c r="H3" s="239" t="s">
        <v>25</v>
      </c>
      <c r="I3" s="241"/>
      <c r="J3" s="242" t="s">
        <v>26</v>
      </c>
      <c r="K3" s="228"/>
      <c r="L3" s="243"/>
    </row>
    <row r="4" spans="1:13" ht="18" customHeight="1" x14ac:dyDescent="0.15">
      <c r="A4" s="231"/>
      <c r="B4" s="232"/>
      <c r="C4" s="18" t="s">
        <v>4</v>
      </c>
      <c r="D4" s="19" t="s">
        <v>3</v>
      </c>
      <c r="E4" s="19" t="s">
        <v>2</v>
      </c>
      <c r="F4" s="19"/>
      <c r="G4" s="20"/>
      <c r="H4" s="18" t="s">
        <v>27</v>
      </c>
      <c r="I4" s="20" t="s">
        <v>28</v>
      </c>
      <c r="J4" s="244"/>
      <c r="K4" s="232"/>
      <c r="L4" s="245"/>
    </row>
    <row r="5" spans="1:13" ht="18" customHeight="1" x14ac:dyDescent="0.15">
      <c r="A5" s="246" t="s">
        <v>29</v>
      </c>
      <c r="B5" s="247"/>
      <c r="C5" s="21">
        <v>0.13700000000000001</v>
      </c>
      <c r="D5" s="22">
        <v>0.1</v>
      </c>
      <c r="E5" s="23">
        <v>5.5E-2</v>
      </c>
      <c r="F5" s="24">
        <v>0</v>
      </c>
      <c r="G5" s="24">
        <v>0</v>
      </c>
      <c r="H5" s="21">
        <v>6.3E-2</v>
      </c>
      <c r="I5" s="25">
        <v>4.2000000000000003E-2</v>
      </c>
      <c r="J5" s="23" t="s">
        <v>30</v>
      </c>
      <c r="K5" s="26" t="s">
        <v>31</v>
      </c>
      <c r="L5" s="25" t="s">
        <v>32</v>
      </c>
      <c r="M5" s="17" t="s">
        <v>16</v>
      </c>
    </row>
    <row r="6" spans="1:13" ht="18" customHeight="1" x14ac:dyDescent="0.15">
      <c r="A6" s="246" t="s">
        <v>33</v>
      </c>
      <c r="B6" s="247"/>
      <c r="C6" s="21">
        <v>0.13700000000000001</v>
      </c>
      <c r="D6" s="22">
        <v>0.1</v>
      </c>
      <c r="E6" s="23">
        <v>5.5E-2</v>
      </c>
      <c r="F6" s="24">
        <v>0</v>
      </c>
      <c r="G6" s="24">
        <v>0</v>
      </c>
      <c r="H6" s="21">
        <v>6.3E-2</v>
      </c>
      <c r="I6" s="25">
        <v>4.2000000000000003E-2</v>
      </c>
      <c r="J6" s="23" t="s">
        <v>17</v>
      </c>
      <c r="K6" s="26" t="s">
        <v>34</v>
      </c>
      <c r="L6" s="25" t="s">
        <v>35</v>
      </c>
      <c r="M6" s="17" t="s">
        <v>16</v>
      </c>
    </row>
    <row r="7" spans="1:13" ht="18" customHeight="1" x14ac:dyDescent="0.15">
      <c r="A7" s="246" t="s">
        <v>36</v>
      </c>
      <c r="B7" s="247"/>
      <c r="C7" s="21">
        <v>0.13700000000000001</v>
      </c>
      <c r="D7" s="22">
        <v>0.1</v>
      </c>
      <c r="E7" s="23">
        <v>5.5E-2</v>
      </c>
      <c r="F7" s="24">
        <v>0</v>
      </c>
      <c r="G7" s="24">
        <v>0</v>
      </c>
      <c r="H7" s="21">
        <v>6.3E-2</v>
      </c>
      <c r="I7" s="25">
        <v>4.2000000000000003E-2</v>
      </c>
      <c r="J7" s="23" t="s">
        <v>17</v>
      </c>
      <c r="K7" s="26" t="s">
        <v>34</v>
      </c>
      <c r="L7" s="25" t="s">
        <v>35</v>
      </c>
      <c r="M7" s="17" t="s">
        <v>16</v>
      </c>
    </row>
    <row r="8" spans="1:13" ht="18" customHeight="1" x14ac:dyDescent="0.15">
      <c r="A8" s="246" t="s">
        <v>37</v>
      </c>
      <c r="B8" s="247"/>
      <c r="C8" s="21">
        <v>5.8000000000000003E-2</v>
      </c>
      <c r="D8" s="22">
        <v>4.2000000000000003E-2</v>
      </c>
      <c r="E8" s="23">
        <v>2.3E-2</v>
      </c>
      <c r="F8" s="24">
        <v>0</v>
      </c>
      <c r="G8" s="24">
        <v>0</v>
      </c>
      <c r="H8" s="21">
        <v>2.1000000000000001E-2</v>
      </c>
      <c r="I8" s="25">
        <v>1.4999999999999999E-2</v>
      </c>
      <c r="J8" s="23" t="s">
        <v>17</v>
      </c>
      <c r="K8" s="26" t="s">
        <v>34</v>
      </c>
      <c r="L8" s="25" t="s">
        <v>35</v>
      </c>
      <c r="M8" s="17" t="s">
        <v>16</v>
      </c>
    </row>
    <row r="9" spans="1:13" ht="18" customHeight="1" x14ac:dyDescent="0.15">
      <c r="A9" s="246" t="s">
        <v>38</v>
      </c>
      <c r="B9" s="247"/>
      <c r="C9" s="21">
        <v>5.8999999999999997E-2</v>
      </c>
      <c r="D9" s="22">
        <v>4.2999999999999997E-2</v>
      </c>
      <c r="E9" s="23">
        <v>2.3E-2</v>
      </c>
      <c r="F9" s="24">
        <v>0</v>
      </c>
      <c r="G9" s="24">
        <v>0</v>
      </c>
      <c r="H9" s="21">
        <v>1.2E-2</v>
      </c>
      <c r="I9" s="25">
        <v>0.01</v>
      </c>
      <c r="J9" s="23" t="s">
        <v>17</v>
      </c>
      <c r="K9" s="26" t="s">
        <v>34</v>
      </c>
      <c r="L9" s="25" t="s">
        <v>35</v>
      </c>
      <c r="M9" s="17" t="s">
        <v>16</v>
      </c>
    </row>
    <row r="10" spans="1:13" ht="18" customHeight="1" x14ac:dyDescent="0.15">
      <c r="A10" s="246" t="s">
        <v>39</v>
      </c>
      <c r="B10" s="247"/>
      <c r="C10" s="21">
        <v>5.8999999999999997E-2</v>
      </c>
      <c r="D10" s="22">
        <v>4.2999999999999997E-2</v>
      </c>
      <c r="E10" s="23">
        <v>2.3E-2</v>
      </c>
      <c r="F10" s="24">
        <v>0</v>
      </c>
      <c r="G10" s="24">
        <v>0</v>
      </c>
      <c r="H10" s="21">
        <v>1.2E-2</v>
      </c>
      <c r="I10" s="25">
        <v>0.01</v>
      </c>
      <c r="J10" s="23" t="s">
        <v>17</v>
      </c>
      <c r="K10" s="26" t="s">
        <v>34</v>
      </c>
      <c r="L10" s="25" t="s">
        <v>40</v>
      </c>
      <c r="M10" s="17" t="s">
        <v>16</v>
      </c>
    </row>
    <row r="11" spans="1:13" ht="18" customHeight="1" x14ac:dyDescent="0.15">
      <c r="A11" s="246" t="s">
        <v>41</v>
      </c>
      <c r="B11" s="247"/>
      <c r="C11" s="21">
        <v>4.7E-2</v>
      </c>
      <c r="D11" s="22">
        <v>3.4000000000000002E-2</v>
      </c>
      <c r="E11" s="23">
        <v>1.9E-2</v>
      </c>
      <c r="F11" s="24">
        <v>0</v>
      </c>
      <c r="G11" s="24">
        <v>0</v>
      </c>
      <c r="H11" s="21">
        <v>0.02</v>
      </c>
      <c r="I11" s="25">
        <v>1.7000000000000001E-2</v>
      </c>
      <c r="J11" s="23" t="s">
        <v>17</v>
      </c>
      <c r="K11" s="26" t="s">
        <v>34</v>
      </c>
      <c r="L11" s="25" t="s">
        <v>35</v>
      </c>
      <c r="M11" s="17" t="s">
        <v>16</v>
      </c>
    </row>
    <row r="12" spans="1:13" ht="18" customHeight="1" x14ac:dyDescent="0.15">
      <c r="A12" s="246" t="s">
        <v>42</v>
      </c>
      <c r="B12" s="247"/>
      <c r="C12" s="21">
        <v>8.2000000000000003E-2</v>
      </c>
      <c r="D12" s="22">
        <v>0.06</v>
      </c>
      <c r="E12" s="23">
        <v>3.3000000000000002E-2</v>
      </c>
      <c r="F12" s="24">
        <v>0</v>
      </c>
      <c r="G12" s="24">
        <v>0</v>
      </c>
      <c r="H12" s="21">
        <v>1.7999999999999999E-2</v>
      </c>
      <c r="I12" s="25">
        <v>1.2E-2</v>
      </c>
      <c r="J12" s="23" t="s">
        <v>17</v>
      </c>
      <c r="K12" s="26" t="s">
        <v>34</v>
      </c>
      <c r="L12" s="25" t="s">
        <v>43</v>
      </c>
      <c r="M12" s="17" t="s">
        <v>16</v>
      </c>
    </row>
    <row r="13" spans="1:13" ht="18" customHeight="1" x14ac:dyDescent="0.15">
      <c r="A13" s="246" t="s">
        <v>44</v>
      </c>
      <c r="B13" s="247"/>
      <c r="C13" s="21">
        <v>8.2000000000000003E-2</v>
      </c>
      <c r="D13" s="22">
        <v>0.06</v>
      </c>
      <c r="E13" s="23">
        <v>3.3000000000000002E-2</v>
      </c>
      <c r="F13" s="24">
        <v>0</v>
      </c>
      <c r="G13" s="24">
        <v>0</v>
      </c>
      <c r="H13" s="21">
        <v>1.7999999999999999E-2</v>
      </c>
      <c r="I13" s="25">
        <v>1.2E-2</v>
      </c>
      <c r="J13" s="23" t="s">
        <v>17</v>
      </c>
      <c r="K13" s="26" t="s">
        <v>34</v>
      </c>
      <c r="L13" s="25" t="s">
        <v>43</v>
      </c>
      <c r="M13" s="17" t="s">
        <v>16</v>
      </c>
    </row>
    <row r="14" spans="1:13" ht="18" customHeight="1" x14ac:dyDescent="0.15">
      <c r="A14" s="246" t="s">
        <v>45</v>
      </c>
      <c r="B14" s="247"/>
      <c r="C14" s="21">
        <v>0.104</v>
      </c>
      <c r="D14" s="22">
        <v>7.5999999999999998E-2</v>
      </c>
      <c r="E14" s="23">
        <v>4.2000000000000003E-2</v>
      </c>
      <c r="F14" s="24">
        <v>0</v>
      </c>
      <c r="G14" s="24">
        <v>0</v>
      </c>
      <c r="H14" s="21">
        <v>3.1E-2</v>
      </c>
      <c r="I14" s="25">
        <v>2.4E-2</v>
      </c>
      <c r="J14" s="23" t="s">
        <v>17</v>
      </c>
      <c r="K14" s="26" t="s">
        <v>34</v>
      </c>
      <c r="L14" s="25" t="s">
        <v>35</v>
      </c>
      <c r="M14" s="17" t="s">
        <v>16</v>
      </c>
    </row>
    <row r="15" spans="1:13" ht="18" customHeight="1" x14ac:dyDescent="0.15">
      <c r="A15" s="246" t="s">
        <v>46</v>
      </c>
      <c r="B15" s="247"/>
      <c r="C15" s="21">
        <v>0.10199999999999999</v>
      </c>
      <c r="D15" s="22">
        <v>7.3999999999999996E-2</v>
      </c>
      <c r="E15" s="23">
        <v>4.1000000000000002E-2</v>
      </c>
      <c r="F15" s="24">
        <v>0</v>
      </c>
      <c r="G15" s="24">
        <v>0</v>
      </c>
      <c r="H15" s="21">
        <v>1.4999999999999999E-2</v>
      </c>
      <c r="I15" s="25">
        <v>1.2E-2</v>
      </c>
      <c r="J15" s="23" t="s">
        <v>17</v>
      </c>
      <c r="K15" s="26" t="s">
        <v>34</v>
      </c>
      <c r="L15" s="25" t="s">
        <v>35</v>
      </c>
      <c r="M15" s="17" t="s">
        <v>16</v>
      </c>
    </row>
    <row r="16" spans="1:13" ht="18" customHeight="1" x14ac:dyDescent="0.15">
      <c r="A16" s="246" t="s">
        <v>47</v>
      </c>
      <c r="B16" s="247"/>
      <c r="C16" s="21">
        <v>0.10199999999999999</v>
      </c>
      <c r="D16" s="22">
        <v>7.3999999999999996E-2</v>
      </c>
      <c r="E16" s="23">
        <v>4.1000000000000002E-2</v>
      </c>
      <c r="F16" s="24">
        <v>0</v>
      </c>
      <c r="G16" s="24">
        <v>0</v>
      </c>
      <c r="H16" s="21">
        <v>1.4999999999999999E-2</v>
      </c>
      <c r="I16" s="25">
        <v>1.2E-2</v>
      </c>
      <c r="J16" s="23" t="s">
        <v>17</v>
      </c>
      <c r="K16" s="26" t="s">
        <v>34</v>
      </c>
      <c r="L16" s="25" t="s">
        <v>35</v>
      </c>
      <c r="M16" s="17" t="s">
        <v>16</v>
      </c>
    </row>
    <row r="17" spans="1:13" ht="18" customHeight="1" x14ac:dyDescent="0.15">
      <c r="A17" s="246" t="s">
        <v>48</v>
      </c>
      <c r="B17" s="247"/>
      <c r="C17" s="21">
        <v>0.111</v>
      </c>
      <c r="D17" s="22">
        <v>8.1000000000000003E-2</v>
      </c>
      <c r="E17" s="23">
        <v>4.4999999999999998E-2</v>
      </c>
      <c r="F17" s="24">
        <v>0</v>
      </c>
      <c r="G17" s="24">
        <v>0</v>
      </c>
      <c r="H17" s="21">
        <v>3.1E-2</v>
      </c>
      <c r="I17" s="25">
        <v>2.3E-2</v>
      </c>
      <c r="J17" s="23" t="s">
        <v>17</v>
      </c>
      <c r="K17" s="26" t="s">
        <v>34</v>
      </c>
      <c r="L17" s="25" t="s">
        <v>35</v>
      </c>
      <c r="M17" s="17" t="s">
        <v>16</v>
      </c>
    </row>
    <row r="18" spans="1:13" ht="18" customHeight="1" x14ac:dyDescent="0.15">
      <c r="A18" s="246" t="s">
        <v>49</v>
      </c>
      <c r="B18" s="247"/>
      <c r="C18" s="21">
        <v>8.3000000000000004E-2</v>
      </c>
      <c r="D18" s="22">
        <v>0.06</v>
      </c>
      <c r="E18" s="23">
        <v>3.3000000000000002E-2</v>
      </c>
      <c r="F18" s="24">
        <v>0</v>
      </c>
      <c r="G18" s="24">
        <v>0</v>
      </c>
      <c r="H18" s="21">
        <v>2.7E-2</v>
      </c>
      <c r="I18" s="25">
        <v>2.3E-2</v>
      </c>
      <c r="J18" s="23" t="s">
        <v>17</v>
      </c>
      <c r="K18" s="26" t="s">
        <v>34</v>
      </c>
      <c r="L18" s="25" t="s">
        <v>50</v>
      </c>
      <c r="M18" s="17" t="s">
        <v>16</v>
      </c>
    </row>
    <row r="19" spans="1:13" ht="18" customHeight="1" x14ac:dyDescent="0.15">
      <c r="A19" s="246" t="s">
        <v>51</v>
      </c>
      <c r="B19" s="247"/>
      <c r="C19" s="21">
        <v>8.3000000000000004E-2</v>
      </c>
      <c r="D19" s="22">
        <v>0.06</v>
      </c>
      <c r="E19" s="23">
        <v>3.3000000000000002E-2</v>
      </c>
      <c r="F19" s="24">
        <v>0</v>
      </c>
      <c r="G19" s="24">
        <v>0</v>
      </c>
      <c r="H19" s="21">
        <v>2.7E-2</v>
      </c>
      <c r="I19" s="25">
        <v>2.3E-2</v>
      </c>
      <c r="J19" s="23" t="s">
        <v>17</v>
      </c>
      <c r="K19" s="26" t="s">
        <v>34</v>
      </c>
      <c r="L19" s="25" t="s">
        <v>50</v>
      </c>
      <c r="M19" s="17" t="s">
        <v>16</v>
      </c>
    </row>
    <row r="20" spans="1:13" ht="27.75" customHeight="1" x14ac:dyDescent="0.15">
      <c r="A20" s="246" t="s">
        <v>52</v>
      </c>
      <c r="B20" s="247"/>
      <c r="C20" s="21">
        <v>8.3000000000000004E-2</v>
      </c>
      <c r="D20" s="22">
        <v>0.06</v>
      </c>
      <c r="E20" s="23">
        <v>3.3000000000000002E-2</v>
      </c>
      <c r="F20" s="24">
        <v>0</v>
      </c>
      <c r="G20" s="24">
        <v>0</v>
      </c>
      <c r="H20" s="21">
        <v>2.7E-2</v>
      </c>
      <c r="I20" s="25">
        <v>2.3E-2</v>
      </c>
      <c r="J20" s="23" t="s">
        <v>17</v>
      </c>
      <c r="K20" s="26" t="s">
        <v>34</v>
      </c>
      <c r="L20" s="25" t="s">
        <v>53</v>
      </c>
      <c r="M20" s="17" t="s">
        <v>16</v>
      </c>
    </row>
    <row r="21" spans="1:13" ht="18" customHeight="1" x14ac:dyDescent="0.15">
      <c r="A21" s="246" t="s">
        <v>54</v>
      </c>
      <c r="B21" s="247"/>
      <c r="C21" s="21">
        <v>3.9E-2</v>
      </c>
      <c r="D21" s="22">
        <v>2.9000000000000001E-2</v>
      </c>
      <c r="E21" s="23">
        <v>1.6E-2</v>
      </c>
      <c r="F21" s="24">
        <v>0</v>
      </c>
      <c r="G21" s="24">
        <v>0</v>
      </c>
      <c r="H21" s="21">
        <v>2.1000000000000001E-2</v>
      </c>
      <c r="I21" s="25">
        <v>1.7000000000000001E-2</v>
      </c>
      <c r="J21" s="23" t="s">
        <v>17</v>
      </c>
      <c r="K21" s="26" t="s">
        <v>34</v>
      </c>
      <c r="L21" s="25" t="s">
        <v>35</v>
      </c>
      <c r="M21" s="17" t="s">
        <v>16</v>
      </c>
    </row>
    <row r="22" spans="1:13" ht="29.25" customHeight="1" x14ac:dyDescent="0.15">
      <c r="A22" s="246" t="s">
        <v>55</v>
      </c>
      <c r="B22" s="247"/>
      <c r="C22" s="21">
        <v>3.9E-2</v>
      </c>
      <c r="D22" s="22">
        <v>2.9000000000000001E-2</v>
      </c>
      <c r="E22" s="23">
        <v>1.6E-2</v>
      </c>
      <c r="F22" s="24">
        <v>0</v>
      </c>
      <c r="G22" s="24">
        <v>0</v>
      </c>
      <c r="H22" s="21">
        <v>2.1000000000000001E-2</v>
      </c>
      <c r="I22" s="25">
        <v>1.7000000000000001E-2</v>
      </c>
      <c r="J22" s="23" t="s">
        <v>17</v>
      </c>
      <c r="K22" s="26" t="s">
        <v>34</v>
      </c>
      <c r="L22" s="25" t="s">
        <v>56</v>
      </c>
      <c r="M22" s="17" t="s">
        <v>16</v>
      </c>
    </row>
    <row r="23" spans="1:13" ht="18" customHeight="1" x14ac:dyDescent="0.15">
      <c r="A23" s="246" t="s">
        <v>57</v>
      </c>
      <c r="B23" s="247"/>
      <c r="C23" s="21">
        <v>2.5999999999999999E-2</v>
      </c>
      <c r="D23" s="22">
        <v>1.9E-2</v>
      </c>
      <c r="E23" s="23">
        <v>0.01</v>
      </c>
      <c r="F23" s="24">
        <v>0</v>
      </c>
      <c r="G23" s="24">
        <v>0</v>
      </c>
      <c r="H23" s="21">
        <v>1.4999999999999999E-2</v>
      </c>
      <c r="I23" s="25">
        <v>1.0999999999999999E-2</v>
      </c>
      <c r="J23" s="23" t="s">
        <v>17</v>
      </c>
      <c r="K23" s="26" t="s">
        <v>34</v>
      </c>
      <c r="L23" s="25" t="s">
        <v>35</v>
      </c>
      <c r="M23" s="17" t="s">
        <v>16</v>
      </c>
    </row>
    <row r="24" spans="1:13" ht="27.75" customHeight="1" x14ac:dyDescent="0.15">
      <c r="A24" s="246" t="s">
        <v>58</v>
      </c>
      <c r="B24" s="247"/>
      <c r="C24" s="21">
        <v>2.5999999999999999E-2</v>
      </c>
      <c r="D24" s="22">
        <v>1.9E-2</v>
      </c>
      <c r="E24" s="23">
        <v>0.01</v>
      </c>
      <c r="F24" s="24">
        <v>0</v>
      </c>
      <c r="G24" s="24">
        <v>0</v>
      </c>
      <c r="H24" s="21">
        <v>1.4999999999999999E-2</v>
      </c>
      <c r="I24" s="25">
        <v>1.0999999999999999E-2</v>
      </c>
      <c r="J24" s="23" t="s">
        <v>17</v>
      </c>
      <c r="K24" s="26" t="s">
        <v>34</v>
      </c>
      <c r="L24" s="25" t="s">
        <v>56</v>
      </c>
      <c r="M24" s="17" t="s">
        <v>16</v>
      </c>
    </row>
    <row r="25" spans="1:13" ht="18" customHeight="1" x14ac:dyDescent="0.15">
      <c r="A25" s="246" t="s">
        <v>59</v>
      </c>
      <c r="B25" s="247"/>
      <c r="C25" s="21">
        <v>2.5999999999999999E-2</v>
      </c>
      <c r="D25" s="22">
        <v>1.9E-2</v>
      </c>
      <c r="E25" s="23">
        <v>0.01</v>
      </c>
      <c r="F25" s="24">
        <v>0</v>
      </c>
      <c r="G25" s="24">
        <v>0</v>
      </c>
      <c r="H25" s="21">
        <v>1.4999999999999999E-2</v>
      </c>
      <c r="I25" s="25">
        <v>1.0999999999999999E-2</v>
      </c>
      <c r="J25" s="23" t="s">
        <v>17</v>
      </c>
      <c r="K25" s="26" t="s">
        <v>34</v>
      </c>
      <c r="L25" s="25" t="s">
        <v>35</v>
      </c>
      <c r="M25" s="17" t="s">
        <v>16</v>
      </c>
    </row>
    <row r="26" spans="1:13" ht="27.75" customHeight="1" thickBot="1" x14ac:dyDescent="0.2">
      <c r="A26" s="248" t="s">
        <v>60</v>
      </c>
      <c r="B26" s="249"/>
      <c r="C26" s="27">
        <v>2.5999999999999999E-2</v>
      </c>
      <c r="D26" s="28">
        <v>1.9E-2</v>
      </c>
      <c r="E26" s="29">
        <v>0.01</v>
      </c>
      <c r="F26" s="24">
        <v>0</v>
      </c>
      <c r="G26" s="24">
        <v>0</v>
      </c>
      <c r="H26" s="27">
        <v>1.4999999999999999E-2</v>
      </c>
      <c r="I26" s="30">
        <v>1.0999999999999999E-2</v>
      </c>
      <c r="J26" s="29" t="s">
        <v>17</v>
      </c>
      <c r="K26" s="31" t="s">
        <v>34</v>
      </c>
      <c r="L26" s="30" t="s">
        <v>61</v>
      </c>
      <c r="M26" s="17" t="s">
        <v>16</v>
      </c>
    </row>
    <row r="27" spans="1:13" ht="28.5" customHeight="1" x14ac:dyDescent="0.15">
      <c r="A27" s="250" t="s">
        <v>62</v>
      </c>
      <c r="B27" s="251"/>
      <c r="C27" s="32">
        <v>0.13700000000000001</v>
      </c>
      <c r="D27" s="33">
        <v>0.1</v>
      </c>
      <c r="E27" s="34">
        <v>5.5E-2</v>
      </c>
      <c r="F27" s="35">
        <v>0</v>
      </c>
      <c r="G27" s="35">
        <v>0</v>
      </c>
      <c r="H27" s="32">
        <v>6.3E-2</v>
      </c>
      <c r="I27" s="36">
        <v>4.2000000000000003E-2</v>
      </c>
      <c r="J27" s="37" t="s">
        <v>63</v>
      </c>
      <c r="K27" s="38" t="s">
        <v>64</v>
      </c>
      <c r="L27" s="39" t="s">
        <v>65</v>
      </c>
      <c r="M27" s="17" t="s">
        <v>16</v>
      </c>
    </row>
    <row r="28" spans="1:13" ht="18" customHeight="1" thickBot="1" x14ac:dyDescent="0.2">
      <c r="A28" s="248" t="s">
        <v>66</v>
      </c>
      <c r="B28" s="249"/>
      <c r="C28" s="27">
        <v>5.8999999999999997E-2</v>
      </c>
      <c r="D28" s="28">
        <v>4.2999999999999997E-2</v>
      </c>
      <c r="E28" s="29">
        <v>2.3E-2</v>
      </c>
      <c r="F28" s="40">
        <v>0</v>
      </c>
      <c r="G28" s="40">
        <v>0</v>
      </c>
      <c r="H28" s="27">
        <v>1.2E-2</v>
      </c>
      <c r="I28" s="30">
        <v>0.01</v>
      </c>
      <c r="J28" s="41" t="s">
        <v>67</v>
      </c>
      <c r="K28" s="42" t="s">
        <v>68</v>
      </c>
      <c r="L28" s="43" t="s">
        <v>69</v>
      </c>
      <c r="M28" s="17" t="s">
        <v>16</v>
      </c>
    </row>
    <row r="29" spans="1:13" ht="18" customHeight="1" x14ac:dyDescent="0.15">
      <c r="A29" s="246" t="s">
        <v>70</v>
      </c>
      <c r="B29" s="247"/>
      <c r="C29" s="21">
        <v>5.8000000000000003E-2</v>
      </c>
      <c r="D29" s="22">
        <v>4.2000000000000003E-2</v>
      </c>
      <c r="E29" s="23">
        <v>2.3E-2</v>
      </c>
      <c r="F29" s="24">
        <v>0</v>
      </c>
      <c r="G29" s="24">
        <v>0</v>
      </c>
      <c r="H29" s="21">
        <v>2.1000000000000001E-2</v>
      </c>
      <c r="I29" s="25">
        <v>1.4999999999999999E-2</v>
      </c>
      <c r="J29" s="23" t="s">
        <v>17</v>
      </c>
      <c r="K29" s="26" t="s">
        <v>34</v>
      </c>
      <c r="L29" s="25" t="s">
        <v>35</v>
      </c>
      <c r="M29" s="17" t="s">
        <v>16</v>
      </c>
    </row>
    <row r="30" spans="1:13" ht="18" customHeight="1" x14ac:dyDescent="0.15">
      <c r="A30" s="246" t="s">
        <v>71</v>
      </c>
      <c r="B30" s="247"/>
      <c r="C30" s="21">
        <v>4.7E-2</v>
      </c>
      <c r="D30" s="22">
        <v>3.4000000000000002E-2</v>
      </c>
      <c r="E30" s="23">
        <v>1.9E-2</v>
      </c>
      <c r="F30" s="24">
        <v>0</v>
      </c>
      <c r="G30" s="24">
        <v>0</v>
      </c>
      <c r="H30" s="21">
        <v>0.02</v>
      </c>
      <c r="I30" s="25">
        <v>1.7000000000000001E-2</v>
      </c>
      <c r="J30" s="23" t="s">
        <v>17</v>
      </c>
      <c r="K30" s="26" t="s">
        <v>34</v>
      </c>
      <c r="L30" s="25" t="s">
        <v>35</v>
      </c>
      <c r="M30" s="17" t="s">
        <v>16</v>
      </c>
    </row>
    <row r="31" spans="1:13" ht="18" customHeight="1" x14ac:dyDescent="0.15">
      <c r="A31" s="246" t="s">
        <v>72</v>
      </c>
      <c r="B31" s="247"/>
      <c r="C31" s="21">
        <v>8.2000000000000003E-2</v>
      </c>
      <c r="D31" s="22">
        <v>0.06</v>
      </c>
      <c r="E31" s="23">
        <v>3.3000000000000002E-2</v>
      </c>
      <c r="F31" s="24">
        <v>0</v>
      </c>
      <c r="G31" s="24">
        <v>0</v>
      </c>
      <c r="H31" s="21">
        <v>1.7999999999999999E-2</v>
      </c>
      <c r="I31" s="25">
        <v>1.2E-2</v>
      </c>
      <c r="J31" s="23" t="s">
        <v>17</v>
      </c>
      <c r="K31" s="26" t="s">
        <v>34</v>
      </c>
      <c r="L31" s="25" t="s">
        <v>73</v>
      </c>
      <c r="M31" s="17" t="s">
        <v>16</v>
      </c>
    </row>
    <row r="32" spans="1:13" ht="18" customHeight="1" x14ac:dyDescent="0.15">
      <c r="A32" s="246" t="s">
        <v>74</v>
      </c>
      <c r="B32" s="247"/>
      <c r="C32" s="21">
        <v>0.104</v>
      </c>
      <c r="D32" s="22">
        <v>7.5999999999999998E-2</v>
      </c>
      <c r="E32" s="23">
        <v>4.2000000000000003E-2</v>
      </c>
      <c r="F32" s="24">
        <v>0</v>
      </c>
      <c r="G32" s="24">
        <v>0</v>
      </c>
      <c r="H32" s="21">
        <v>3.1E-2</v>
      </c>
      <c r="I32" s="25">
        <v>2.4E-2</v>
      </c>
      <c r="J32" s="23" t="s">
        <v>17</v>
      </c>
      <c r="K32" s="26" t="s">
        <v>34</v>
      </c>
      <c r="L32" s="25" t="s">
        <v>35</v>
      </c>
      <c r="M32" s="17" t="s">
        <v>16</v>
      </c>
    </row>
    <row r="33" spans="1:13" ht="18" customHeight="1" x14ac:dyDescent="0.15">
      <c r="A33" s="246" t="s">
        <v>75</v>
      </c>
      <c r="B33" s="247"/>
      <c r="C33" s="21">
        <v>0.10199999999999999</v>
      </c>
      <c r="D33" s="22">
        <v>7.3999999999999996E-2</v>
      </c>
      <c r="E33" s="23">
        <v>4.1000000000000002E-2</v>
      </c>
      <c r="F33" s="24">
        <v>0</v>
      </c>
      <c r="G33" s="24">
        <v>0</v>
      </c>
      <c r="H33" s="21">
        <v>1.4999999999999999E-2</v>
      </c>
      <c r="I33" s="25">
        <v>1.2E-2</v>
      </c>
      <c r="J33" s="23" t="s">
        <v>17</v>
      </c>
      <c r="K33" s="26" t="s">
        <v>34</v>
      </c>
      <c r="L33" s="25" t="s">
        <v>35</v>
      </c>
      <c r="M33" s="17" t="s">
        <v>16</v>
      </c>
    </row>
    <row r="34" spans="1:13" ht="18" customHeight="1" x14ac:dyDescent="0.15">
      <c r="A34" s="246" t="s">
        <v>76</v>
      </c>
      <c r="B34" s="247"/>
      <c r="C34" s="21">
        <v>0.111</v>
      </c>
      <c r="D34" s="22">
        <v>8.1000000000000003E-2</v>
      </c>
      <c r="E34" s="23">
        <v>4.4999999999999998E-2</v>
      </c>
      <c r="F34" s="24">
        <v>0</v>
      </c>
      <c r="G34" s="24">
        <v>0</v>
      </c>
      <c r="H34" s="21">
        <v>3.1E-2</v>
      </c>
      <c r="I34" s="25">
        <v>2.3E-2</v>
      </c>
      <c r="J34" s="23" t="s">
        <v>17</v>
      </c>
      <c r="K34" s="26" t="s">
        <v>34</v>
      </c>
      <c r="L34" s="25" t="s">
        <v>35</v>
      </c>
      <c r="M34" s="17" t="s">
        <v>16</v>
      </c>
    </row>
    <row r="35" spans="1:13" ht="27.75" customHeight="1" x14ac:dyDescent="0.15">
      <c r="A35" s="246" t="s">
        <v>77</v>
      </c>
      <c r="B35" s="247"/>
      <c r="C35" s="21">
        <v>8.3000000000000004E-2</v>
      </c>
      <c r="D35" s="22">
        <v>0.06</v>
      </c>
      <c r="E35" s="23">
        <v>3.3000000000000002E-2</v>
      </c>
      <c r="F35" s="24">
        <v>0</v>
      </c>
      <c r="G35" s="24">
        <v>0</v>
      </c>
      <c r="H35" s="21">
        <v>2.7E-2</v>
      </c>
      <c r="I35" s="25">
        <v>2.3E-2</v>
      </c>
      <c r="J35" s="23" t="s">
        <v>17</v>
      </c>
      <c r="K35" s="26" t="s">
        <v>34</v>
      </c>
      <c r="L35" s="25" t="s">
        <v>61</v>
      </c>
      <c r="M35" s="17" t="s">
        <v>16</v>
      </c>
    </row>
    <row r="36" spans="1:13" ht="29.25" customHeight="1" x14ac:dyDescent="0.15">
      <c r="A36" s="246" t="s">
        <v>78</v>
      </c>
      <c r="B36" s="247"/>
      <c r="C36" s="21">
        <v>3.9E-2</v>
      </c>
      <c r="D36" s="22">
        <v>2.9000000000000001E-2</v>
      </c>
      <c r="E36" s="23">
        <v>1.6E-2</v>
      </c>
      <c r="F36" s="24">
        <v>0</v>
      </c>
      <c r="G36" s="24">
        <v>0</v>
      </c>
      <c r="H36" s="21">
        <v>2.1000000000000001E-2</v>
      </c>
      <c r="I36" s="25">
        <v>1.7000000000000001E-2</v>
      </c>
      <c r="J36" s="23" t="s">
        <v>17</v>
      </c>
      <c r="K36" s="26" t="s">
        <v>34</v>
      </c>
      <c r="L36" s="25" t="s">
        <v>56</v>
      </c>
      <c r="M36" s="17" t="s">
        <v>16</v>
      </c>
    </row>
    <row r="37" spans="1:13" ht="27.75" customHeight="1" x14ac:dyDescent="0.15">
      <c r="A37" s="246" t="s">
        <v>79</v>
      </c>
      <c r="B37" s="247"/>
      <c r="C37" s="21">
        <v>2.5999999999999999E-2</v>
      </c>
      <c r="D37" s="22">
        <v>1.9E-2</v>
      </c>
      <c r="E37" s="23">
        <v>0.01</v>
      </c>
      <c r="F37" s="24">
        <v>0</v>
      </c>
      <c r="G37" s="24">
        <v>0</v>
      </c>
      <c r="H37" s="21">
        <v>1.4999999999999999E-2</v>
      </c>
      <c r="I37" s="25">
        <v>1.0999999999999999E-2</v>
      </c>
      <c r="J37" s="23" t="s">
        <v>17</v>
      </c>
      <c r="K37" s="26" t="s">
        <v>34</v>
      </c>
      <c r="L37" s="25" t="s">
        <v>56</v>
      </c>
      <c r="M37" s="17" t="s">
        <v>16</v>
      </c>
    </row>
    <row r="38" spans="1:13" ht="27.75" customHeight="1" thickBot="1" x14ac:dyDescent="0.2">
      <c r="A38" s="248" t="s">
        <v>80</v>
      </c>
      <c r="B38" s="249"/>
      <c r="C38" s="27">
        <v>2.5999999999999999E-2</v>
      </c>
      <c r="D38" s="28">
        <v>1.9E-2</v>
      </c>
      <c r="E38" s="29">
        <v>0.01</v>
      </c>
      <c r="F38" s="40">
        <v>0</v>
      </c>
      <c r="G38" s="44">
        <v>0</v>
      </c>
      <c r="H38" s="27">
        <v>1.4999999999999999E-2</v>
      </c>
      <c r="I38" s="30">
        <v>1.0999999999999999E-2</v>
      </c>
      <c r="J38" s="29" t="s">
        <v>17</v>
      </c>
      <c r="K38" s="31" t="s">
        <v>34</v>
      </c>
      <c r="L38" s="30" t="s">
        <v>81</v>
      </c>
      <c r="M38" s="17" t="s">
        <v>16</v>
      </c>
    </row>
  </sheetData>
  <mergeCells count="40">
    <mergeCell ref="A35:B35"/>
    <mergeCell ref="A36:B36"/>
    <mergeCell ref="A37:B37"/>
    <mergeCell ref="A38:B38"/>
    <mergeCell ref="A29:B29"/>
    <mergeCell ref="A30:B30"/>
    <mergeCell ref="A31:B31"/>
    <mergeCell ref="A32:B32"/>
    <mergeCell ref="A33:B33"/>
    <mergeCell ref="A34:B34"/>
    <mergeCell ref="A28:B28"/>
    <mergeCell ref="A17:B17"/>
    <mergeCell ref="A18:B18"/>
    <mergeCell ref="A19:B19"/>
    <mergeCell ref="A20:B20"/>
    <mergeCell ref="A21:B21"/>
    <mergeCell ref="A22:B22"/>
    <mergeCell ref="A23:B23"/>
    <mergeCell ref="A24:B24"/>
    <mergeCell ref="A25:B25"/>
    <mergeCell ref="A26:B26"/>
    <mergeCell ref="A27:B27"/>
    <mergeCell ref="A16:B16"/>
    <mergeCell ref="A5:B5"/>
    <mergeCell ref="A6:B6"/>
    <mergeCell ref="A7:B7"/>
    <mergeCell ref="A8:B8"/>
    <mergeCell ref="A9:B9"/>
    <mergeCell ref="A10:B10"/>
    <mergeCell ref="A11:B11"/>
    <mergeCell ref="A12:B12"/>
    <mergeCell ref="A13:B13"/>
    <mergeCell ref="A14:B14"/>
    <mergeCell ref="A15:B15"/>
    <mergeCell ref="A2:B4"/>
    <mergeCell ref="C2:G2"/>
    <mergeCell ref="H2:L2"/>
    <mergeCell ref="C3:G3"/>
    <mergeCell ref="H3:I3"/>
    <mergeCell ref="J3:L4"/>
  </mergeCells>
  <phoneticPr fontId="2"/>
  <pageMargins left="0.75" right="0.75" top="0.73" bottom="0.52" header="0.51200000000000001" footer="0.2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zoomScaleNormal="100" zoomScaleSheetLayoutView="85" workbookViewId="0">
      <selection activeCell="A5" sqref="A5:B38"/>
    </sheetView>
  </sheetViews>
  <sheetFormatPr defaultColWidth="9" defaultRowHeight="18.75" x14ac:dyDescent="0.15"/>
  <cols>
    <col min="1" max="1" width="21.75" style="17" customWidth="1"/>
    <col min="2" max="2" width="20.375" style="17" customWidth="1"/>
    <col min="3" max="3" width="29.75" style="17" customWidth="1"/>
    <col min="4" max="16384" width="9" style="17"/>
  </cols>
  <sheetData>
    <row r="1" spans="1:7" ht="19.5" thickBot="1" x14ac:dyDescent="0.2">
      <c r="A1" s="15" t="s">
        <v>82</v>
      </c>
      <c r="B1" s="15"/>
      <c r="C1" s="15"/>
    </row>
    <row r="2" spans="1:7" ht="27.75" customHeight="1" x14ac:dyDescent="0.15">
      <c r="A2" s="227" t="s">
        <v>83</v>
      </c>
      <c r="B2" s="228"/>
      <c r="C2" s="45" t="s">
        <v>84</v>
      </c>
      <c r="E2" s="233" t="s">
        <v>22</v>
      </c>
      <c r="F2" s="234"/>
      <c r="G2" s="234"/>
    </row>
    <row r="3" spans="1:7" ht="18" customHeight="1" x14ac:dyDescent="0.15">
      <c r="A3" s="46" t="s">
        <v>85</v>
      </c>
      <c r="B3" s="47"/>
      <c r="C3" s="48">
        <v>2.4E-2</v>
      </c>
      <c r="E3" s="239" t="s">
        <v>86</v>
      </c>
      <c r="F3" s="240"/>
      <c r="G3" s="240"/>
    </row>
    <row r="4" spans="1:7" ht="18" customHeight="1" x14ac:dyDescent="0.15">
      <c r="A4" s="49" t="s">
        <v>33</v>
      </c>
      <c r="B4" s="47"/>
      <c r="C4" s="48">
        <v>2.4E-2</v>
      </c>
      <c r="E4" s="18" t="s">
        <v>4</v>
      </c>
      <c r="F4" s="19" t="s">
        <v>3</v>
      </c>
      <c r="G4" s="19" t="s">
        <v>2</v>
      </c>
    </row>
    <row r="5" spans="1:7" ht="18" customHeight="1" x14ac:dyDescent="0.15">
      <c r="A5" s="49" t="s">
        <v>87</v>
      </c>
      <c r="B5" s="47"/>
      <c r="C5" s="48">
        <v>2.4E-2</v>
      </c>
    </row>
    <row r="6" spans="1:7" ht="18" customHeight="1" x14ac:dyDescent="0.15">
      <c r="A6" s="49" t="s">
        <v>88</v>
      </c>
      <c r="B6" s="47"/>
      <c r="C6" s="48">
        <v>1.0999999999999999E-2</v>
      </c>
    </row>
    <row r="7" spans="1:7" ht="18" customHeight="1" x14ac:dyDescent="0.15">
      <c r="A7" s="49" t="s">
        <v>89</v>
      </c>
      <c r="B7" s="47"/>
      <c r="C7" s="48">
        <v>1.0999999999999999E-2</v>
      </c>
    </row>
    <row r="8" spans="1:7" ht="18" customHeight="1" x14ac:dyDescent="0.15">
      <c r="A8" s="49" t="s">
        <v>39</v>
      </c>
      <c r="B8" s="47"/>
      <c r="C8" s="48">
        <v>1.0999999999999999E-2</v>
      </c>
    </row>
    <row r="9" spans="1:7" ht="18" customHeight="1" x14ac:dyDescent="0.15">
      <c r="A9" s="49" t="s">
        <v>90</v>
      </c>
      <c r="B9" s="47"/>
      <c r="C9" s="48">
        <v>0.01</v>
      </c>
    </row>
    <row r="10" spans="1:7" ht="18" customHeight="1" x14ac:dyDescent="0.15">
      <c r="A10" s="49" t="s">
        <v>91</v>
      </c>
      <c r="B10" s="47"/>
      <c r="C10" s="48">
        <v>1.4999999999999999E-2</v>
      </c>
    </row>
    <row r="11" spans="1:7" ht="18" customHeight="1" x14ac:dyDescent="0.15">
      <c r="A11" s="49" t="s">
        <v>44</v>
      </c>
      <c r="B11" s="47"/>
      <c r="C11" s="48">
        <v>1.4999999999999999E-2</v>
      </c>
    </row>
    <row r="12" spans="1:7" ht="18" customHeight="1" x14ac:dyDescent="0.15">
      <c r="A12" s="49" t="s">
        <v>92</v>
      </c>
      <c r="B12" s="47"/>
      <c r="C12" s="48">
        <v>2.3E-2</v>
      </c>
    </row>
    <row r="13" spans="1:7" ht="18" customHeight="1" x14ac:dyDescent="0.15">
      <c r="A13" s="49" t="s">
        <v>93</v>
      </c>
      <c r="B13" s="47"/>
      <c r="C13" s="48">
        <v>1.7000000000000001E-2</v>
      </c>
    </row>
    <row r="14" spans="1:7" ht="18" customHeight="1" x14ac:dyDescent="0.15">
      <c r="A14" s="49" t="s">
        <v>47</v>
      </c>
      <c r="B14" s="47"/>
      <c r="C14" s="48">
        <v>1.7000000000000001E-2</v>
      </c>
    </row>
    <row r="15" spans="1:7" ht="18" customHeight="1" x14ac:dyDescent="0.15">
      <c r="A15" s="49" t="s">
        <v>48</v>
      </c>
      <c r="B15" s="47"/>
      <c r="C15" s="48">
        <v>2.3E-2</v>
      </c>
    </row>
    <row r="16" spans="1:7" ht="18" customHeight="1" x14ac:dyDescent="0.15">
      <c r="A16" s="49" t="s">
        <v>49</v>
      </c>
      <c r="B16" s="47"/>
      <c r="C16" s="48">
        <v>1.6E-2</v>
      </c>
    </row>
    <row r="17" spans="1:3" ht="18" customHeight="1" x14ac:dyDescent="0.15">
      <c r="A17" s="49" t="s">
        <v>51</v>
      </c>
      <c r="B17" s="47"/>
      <c r="C17" s="48">
        <v>1.6E-2</v>
      </c>
    </row>
    <row r="18" spans="1:3" ht="18" customHeight="1" x14ac:dyDescent="0.15">
      <c r="A18" s="49" t="s">
        <v>52</v>
      </c>
      <c r="B18" s="47"/>
      <c r="C18" s="48">
        <v>1.6E-2</v>
      </c>
    </row>
    <row r="19" spans="1:3" ht="18" customHeight="1" x14ac:dyDescent="0.15">
      <c r="A19" s="49" t="s">
        <v>54</v>
      </c>
      <c r="B19" s="47"/>
      <c r="C19" s="48">
        <v>8.0000000000000002E-3</v>
      </c>
    </row>
    <row r="20" spans="1:3" ht="18" customHeight="1" x14ac:dyDescent="0.15">
      <c r="A20" s="49" t="s">
        <v>94</v>
      </c>
      <c r="B20" s="47"/>
      <c r="C20" s="48">
        <v>8.0000000000000002E-3</v>
      </c>
    </row>
    <row r="21" spans="1:3" ht="18" customHeight="1" x14ac:dyDescent="0.15">
      <c r="A21" s="49" t="s">
        <v>57</v>
      </c>
      <c r="B21" s="47"/>
      <c r="C21" s="48">
        <v>5.0000000000000001E-3</v>
      </c>
    </row>
    <row r="22" spans="1:3" ht="18" customHeight="1" x14ac:dyDescent="0.15">
      <c r="A22" s="49" t="s">
        <v>95</v>
      </c>
      <c r="B22" s="47"/>
      <c r="C22" s="48">
        <v>5.0000000000000001E-3</v>
      </c>
    </row>
    <row r="23" spans="1:3" ht="18" customHeight="1" x14ac:dyDescent="0.15">
      <c r="A23" s="49" t="s">
        <v>59</v>
      </c>
      <c r="B23" s="47"/>
      <c r="C23" s="48">
        <v>5.0000000000000001E-3</v>
      </c>
    </row>
    <row r="24" spans="1:3" ht="18" customHeight="1" thickBot="1" x14ac:dyDescent="0.2">
      <c r="A24" s="50" t="s">
        <v>60</v>
      </c>
      <c r="B24" s="51"/>
      <c r="C24" s="48">
        <v>5.0000000000000001E-3</v>
      </c>
    </row>
    <row r="25" spans="1:3" ht="18" customHeight="1" x14ac:dyDescent="0.15">
      <c r="A25" s="52" t="s">
        <v>62</v>
      </c>
      <c r="B25" s="53"/>
      <c r="C25" s="54">
        <v>2.4E-2</v>
      </c>
    </row>
    <row r="26" spans="1:3" ht="18" customHeight="1" thickBot="1" x14ac:dyDescent="0.2">
      <c r="A26" s="50" t="s">
        <v>66</v>
      </c>
      <c r="B26" s="51"/>
      <c r="C26" s="55">
        <v>1.0999999999999999E-2</v>
      </c>
    </row>
    <row r="27" spans="1:3" ht="18" customHeight="1" x14ac:dyDescent="0.15">
      <c r="A27" s="49" t="s">
        <v>96</v>
      </c>
      <c r="B27" s="47"/>
      <c r="C27" s="48">
        <v>1.0999999999999999E-2</v>
      </c>
    </row>
    <row r="28" spans="1:3" ht="18" customHeight="1" x14ac:dyDescent="0.15">
      <c r="A28" s="49" t="s">
        <v>71</v>
      </c>
      <c r="B28" s="47"/>
      <c r="C28" s="48">
        <v>0.01</v>
      </c>
    </row>
    <row r="29" spans="1:3" ht="18" customHeight="1" x14ac:dyDescent="0.15">
      <c r="A29" s="49" t="s">
        <v>97</v>
      </c>
      <c r="B29" s="47"/>
      <c r="C29" s="48">
        <v>1.4999999999999999E-2</v>
      </c>
    </row>
    <row r="30" spans="1:3" ht="18" customHeight="1" x14ac:dyDescent="0.15">
      <c r="A30" s="49" t="s">
        <v>98</v>
      </c>
      <c r="B30" s="47"/>
      <c r="C30" s="48">
        <v>2.3E-2</v>
      </c>
    </row>
    <row r="31" spans="1:3" ht="18" customHeight="1" x14ac:dyDescent="0.15">
      <c r="A31" s="49" t="s">
        <v>99</v>
      </c>
      <c r="B31" s="47"/>
      <c r="C31" s="48">
        <v>1.7000000000000001E-2</v>
      </c>
    </row>
    <row r="32" spans="1:3" ht="18" customHeight="1" x14ac:dyDescent="0.15">
      <c r="A32" s="49" t="s">
        <v>100</v>
      </c>
      <c r="B32" s="47"/>
      <c r="C32" s="48">
        <v>2.3E-2</v>
      </c>
    </row>
    <row r="33" spans="1:3" ht="18" customHeight="1" x14ac:dyDescent="0.15">
      <c r="A33" s="49" t="s">
        <v>77</v>
      </c>
      <c r="B33" s="47"/>
      <c r="C33" s="48">
        <v>1.6E-2</v>
      </c>
    </row>
    <row r="34" spans="1:3" ht="18" customHeight="1" x14ac:dyDescent="0.15">
      <c r="A34" s="49" t="s">
        <v>101</v>
      </c>
      <c r="B34" s="47"/>
      <c r="C34" s="48">
        <v>8.0000000000000002E-3</v>
      </c>
    </row>
    <row r="35" spans="1:3" ht="18" customHeight="1" x14ac:dyDescent="0.15">
      <c r="A35" s="49" t="s">
        <v>102</v>
      </c>
      <c r="B35" s="47"/>
      <c r="C35" s="48">
        <v>5.0000000000000001E-3</v>
      </c>
    </row>
    <row r="36" spans="1:3" ht="18" customHeight="1" thickBot="1" x14ac:dyDescent="0.2">
      <c r="A36" s="50" t="s">
        <v>80</v>
      </c>
      <c r="B36" s="51"/>
      <c r="C36" s="55">
        <v>5.0000000000000001E-3</v>
      </c>
    </row>
  </sheetData>
  <mergeCells count="3">
    <mergeCell ref="A2:B2"/>
    <mergeCell ref="E2:G2"/>
    <mergeCell ref="E3:G3"/>
  </mergeCells>
  <phoneticPr fontId="2"/>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作成上の注意</vt:lpstr>
      <vt:lpstr>訪問型サービス（独自・定率）A3単位</vt:lpstr>
      <vt:lpstr>通所型サービス（独自・定率）A7単位</vt:lpstr>
      <vt:lpstr>計算シート（訪問）4,5月 </vt:lpstr>
      <vt:lpstr>計算シート（訪問）6月以降</vt:lpstr>
      <vt:lpstr>計算シート（通所）4・5月</vt:lpstr>
      <vt:lpstr>計算シート（通所）6月 </vt:lpstr>
      <vt:lpstr>【参考】数式用</vt:lpstr>
      <vt:lpstr>【参考】数式用2</vt:lpstr>
      <vt:lpstr>【参考】数式用!Print_Area</vt:lpstr>
      <vt:lpstr>【参考】数式用2!Print_Area</vt:lpstr>
      <vt:lpstr>【参考】数式用2!サービス名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和幸(足立区)</dc:creator>
  <cp:lastModifiedBy>Administrator</cp:lastModifiedBy>
  <cp:lastPrinted>2024-04-02T05:07:17Z</cp:lastPrinted>
  <dcterms:created xsi:type="dcterms:W3CDTF">2022-03-16T04:36:04Z</dcterms:created>
  <dcterms:modified xsi:type="dcterms:W3CDTF">2024-04-03T22:53:01Z</dcterms:modified>
</cp:coreProperties>
</file>